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GMS\RESULTS NEW\Odd Semester 2015-16\"/>
    </mc:Choice>
  </mc:AlternateContent>
  <bookViews>
    <workbookView xWindow="0" yWindow="0" windowWidth="20490" windowHeight="7755"/>
  </bookViews>
  <sheets>
    <sheet name="Sheet2" sheetId="2" r:id="rId1"/>
    <sheet name="Sheet3" sheetId="3" state="hidden" r:id="rId2"/>
    <sheet name="Sheet4" sheetId="4" state="hidden" r:id="rId3"/>
    <sheet name="Hall Ticket Data Base" sheetId="1" state="hidden" r:id="rId4"/>
  </sheets>
  <externalReferences>
    <externalReference r:id="rId5"/>
    <externalReference r:id="rId6"/>
  </externalReferences>
  <definedNames>
    <definedName name="_xlnm._FilterDatabase" localSheetId="3" hidden="1">'Hall Ticket Data Base'!$A$2:$AP$701</definedName>
    <definedName name="_xlnm.Print_Area" localSheetId="0">Sheet2!$A$1:$G$30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52" i="1" l="1"/>
  <c r="C6" i="3" l="1"/>
  <c r="D6" i="3" s="1"/>
  <c r="E6" i="3" s="1"/>
  <c r="F6" i="3" s="1"/>
  <c r="C7" i="3" s="1"/>
  <c r="D7" i="3" s="1"/>
  <c r="E7" i="3" s="1"/>
  <c r="F7" i="3" s="1"/>
  <c r="C8" i="3" s="1"/>
  <c r="D8" i="3" s="1"/>
  <c r="E8" i="3" s="1"/>
  <c r="F8" i="3" s="1"/>
  <c r="C9" i="3" s="1"/>
  <c r="D9" i="3" s="1"/>
  <c r="E9" i="3" s="1"/>
  <c r="F9" i="3" s="1"/>
  <c r="C10" i="3" s="1"/>
  <c r="D10" i="3" s="1"/>
  <c r="E10" i="3" s="1"/>
  <c r="F10" i="3" s="1"/>
  <c r="C11" i="3" s="1"/>
  <c r="D11" i="3" s="1"/>
  <c r="E11" i="3" s="1"/>
  <c r="F11" i="3" s="1"/>
  <c r="C12" i="3" s="1"/>
  <c r="D12" i="3" s="1"/>
  <c r="E12" i="3" s="1"/>
  <c r="F12" i="3" s="1"/>
  <c r="C13" i="3" s="1"/>
  <c r="D13" i="3" s="1"/>
  <c r="E13" i="3" s="1"/>
  <c r="F13" i="3" s="1"/>
  <c r="C14" i="3" s="1"/>
  <c r="D14" i="3" s="1"/>
  <c r="E14" i="3" s="1"/>
  <c r="F14" i="3" s="1"/>
  <c r="C15" i="3" s="1"/>
  <c r="D15" i="3" s="1"/>
  <c r="E15" i="3" s="1"/>
  <c r="F15" i="3" s="1"/>
  <c r="C16" i="3" s="1"/>
  <c r="D16" i="3" s="1"/>
  <c r="E16" i="3" s="1"/>
  <c r="F16" i="3" s="1"/>
  <c r="C17" i="3" s="1"/>
  <c r="D17" i="3" s="1"/>
  <c r="E17" i="3" s="1"/>
  <c r="F17" i="3" s="1"/>
  <c r="C18" i="3" s="1"/>
  <c r="D18" i="3" s="1"/>
  <c r="E18" i="3" s="1"/>
  <c r="F18" i="3" s="1"/>
  <c r="C19" i="3" s="1"/>
  <c r="D19" i="3" s="1"/>
  <c r="E19" i="3" s="1"/>
  <c r="F19" i="3" s="1"/>
  <c r="C20" i="3" s="1"/>
  <c r="D20" i="3" s="1"/>
  <c r="E20" i="3" s="1"/>
  <c r="F20" i="3" s="1"/>
  <c r="C21" i="3" s="1"/>
  <c r="D21" i="3" s="1"/>
  <c r="E21" i="3" s="1"/>
  <c r="F21" i="3" s="1"/>
  <c r="C22" i="3" s="1"/>
  <c r="D22" i="3" s="1"/>
  <c r="E22" i="3" s="1"/>
  <c r="F22" i="3" s="1"/>
  <c r="C23" i="3" s="1"/>
  <c r="D23" i="3" s="1"/>
  <c r="E23" i="3" s="1"/>
  <c r="F23" i="3" s="1"/>
  <c r="C24" i="3" s="1"/>
  <c r="D24" i="3" s="1"/>
  <c r="E24" i="3" s="1"/>
  <c r="F24" i="3" s="1"/>
  <c r="C25" i="3" s="1"/>
  <c r="D25" i="3" s="1"/>
  <c r="E25" i="3" s="1"/>
  <c r="F25" i="3" s="1"/>
  <c r="C26" i="3" s="1"/>
  <c r="D26" i="3" s="1"/>
  <c r="E26" i="3" s="1"/>
  <c r="F26" i="3" s="1"/>
  <c r="C27" i="3" s="1"/>
  <c r="D27" i="3" s="1"/>
  <c r="E27" i="3" s="1"/>
  <c r="F27" i="3" s="1"/>
  <c r="C28" i="3" s="1"/>
  <c r="D28" i="3" s="1"/>
  <c r="E28" i="3" s="1"/>
  <c r="F28" i="3" s="1"/>
  <c r="C29" i="3" s="1"/>
  <c r="D29" i="3" s="1"/>
  <c r="E29" i="3" s="1"/>
  <c r="F29" i="3" s="1"/>
  <c r="C30" i="3" s="1"/>
  <c r="D30" i="3" s="1"/>
  <c r="E30" i="3" s="1"/>
  <c r="F30" i="3" s="1"/>
  <c r="C31" i="3" s="1"/>
  <c r="D31" i="3" s="1"/>
  <c r="E31" i="3" s="1"/>
  <c r="F31" i="3" s="1"/>
  <c r="C32" i="3" s="1"/>
  <c r="D32" i="3" s="1"/>
  <c r="E32" i="3" s="1"/>
  <c r="F32" i="3" s="1"/>
  <c r="C33" i="3" s="1"/>
  <c r="D33" i="3" s="1"/>
  <c r="E33" i="3" s="1"/>
  <c r="F33" i="3" s="1"/>
  <c r="C34" i="3" s="1"/>
  <c r="D34" i="3" s="1"/>
  <c r="E34" i="3" s="1"/>
  <c r="F34" i="3" s="1"/>
  <c r="A26" i="2" l="1"/>
  <c r="A25" i="2"/>
  <c r="A24" i="2"/>
  <c r="A23" i="2"/>
  <c r="A22" i="2"/>
  <c r="A21" i="2"/>
  <c r="A20" i="2"/>
  <c r="A19" i="2"/>
  <c r="A18" i="2"/>
  <c r="A17" i="2"/>
  <c r="A16" i="2"/>
  <c r="A15" i="2"/>
  <c r="B12" i="2"/>
  <c r="B3" i="3" s="1"/>
  <c r="B11" i="2"/>
  <c r="T701" i="1"/>
  <c r="S701" i="1"/>
  <c r="R701" i="1"/>
  <c r="S700" i="1"/>
  <c r="R700" i="1"/>
  <c r="S699" i="1"/>
  <c r="R699" i="1"/>
  <c r="S698" i="1"/>
  <c r="R698" i="1"/>
  <c r="R692" i="1"/>
  <c r="S691" i="1"/>
  <c r="R691" i="1"/>
  <c r="S690" i="1"/>
  <c r="R690" i="1"/>
  <c r="T689" i="1"/>
  <c r="S689" i="1"/>
  <c r="R689" i="1"/>
  <c r="T688" i="1"/>
  <c r="S688" i="1"/>
  <c r="R688" i="1"/>
  <c r="T687" i="1"/>
  <c r="S687" i="1"/>
  <c r="R687" i="1"/>
  <c r="S686" i="1"/>
  <c r="R686" i="1"/>
  <c r="AC685" i="1"/>
  <c r="AB685" i="1"/>
  <c r="AA685" i="1"/>
  <c r="Z685" i="1"/>
  <c r="Y685" i="1"/>
  <c r="X685" i="1"/>
  <c r="W685" i="1"/>
  <c r="V685" i="1"/>
  <c r="U685" i="1"/>
  <c r="T685" i="1"/>
  <c r="S685" i="1"/>
  <c r="R685" i="1"/>
  <c r="R684" i="1"/>
  <c r="R683" i="1"/>
  <c r="T682" i="1"/>
  <c r="S682" i="1"/>
  <c r="R682" i="1"/>
  <c r="T681" i="1"/>
  <c r="S681" i="1"/>
  <c r="R681" i="1"/>
  <c r="T680" i="1"/>
  <c r="S680" i="1"/>
  <c r="R680" i="1"/>
  <c r="S679" i="1"/>
  <c r="R679" i="1"/>
  <c r="R678" i="1"/>
  <c r="R677" i="1"/>
  <c r="R676" i="1"/>
  <c r="R675" i="1"/>
  <c r="R674" i="1"/>
  <c r="R673" i="1"/>
  <c r="S672" i="1"/>
  <c r="R672" i="1"/>
  <c r="R671" i="1"/>
  <c r="R670" i="1"/>
  <c r="R669" i="1"/>
  <c r="S663" i="1"/>
  <c r="R663" i="1"/>
  <c r="S662" i="1"/>
  <c r="R662" i="1"/>
  <c r="S661" i="1"/>
  <c r="R661" i="1"/>
  <c r="S660" i="1"/>
  <c r="R660" i="1"/>
  <c r="S659" i="1"/>
  <c r="R659" i="1"/>
  <c r="S658" i="1"/>
  <c r="R658" i="1"/>
  <c r="U657" i="1"/>
  <c r="T657" i="1"/>
  <c r="S657" i="1"/>
  <c r="R657" i="1"/>
  <c r="U656" i="1"/>
  <c r="T656" i="1"/>
  <c r="S656" i="1"/>
  <c r="R656" i="1"/>
  <c r="U655" i="1"/>
  <c r="T655" i="1"/>
  <c r="S655" i="1"/>
  <c r="R655" i="1"/>
  <c r="U654" i="1"/>
  <c r="T654" i="1"/>
  <c r="S654" i="1"/>
  <c r="R654" i="1"/>
  <c r="U653" i="1"/>
  <c r="T653" i="1"/>
  <c r="S653" i="1"/>
  <c r="R653" i="1"/>
  <c r="U652" i="1"/>
  <c r="T652" i="1"/>
  <c r="S652" i="1"/>
  <c r="R652" i="1"/>
  <c r="U651" i="1"/>
  <c r="T651" i="1"/>
  <c r="S651" i="1"/>
  <c r="R651" i="1"/>
  <c r="W650" i="1"/>
  <c r="V650" i="1"/>
  <c r="U650" i="1"/>
  <c r="T650" i="1"/>
  <c r="S650" i="1"/>
  <c r="R650" i="1"/>
  <c r="W649" i="1"/>
  <c r="V649" i="1"/>
  <c r="U649" i="1"/>
  <c r="T649" i="1"/>
  <c r="S649" i="1"/>
  <c r="R649" i="1"/>
  <c r="X648" i="1"/>
  <c r="W648" i="1"/>
  <c r="V648" i="1"/>
  <c r="U648" i="1"/>
  <c r="T648" i="1"/>
  <c r="S648" i="1"/>
  <c r="R648" i="1"/>
  <c r="W647" i="1"/>
  <c r="V647" i="1"/>
  <c r="U647" i="1"/>
  <c r="T647" i="1"/>
  <c r="S647" i="1"/>
  <c r="R647" i="1"/>
  <c r="V646" i="1"/>
  <c r="U646" i="1"/>
  <c r="T646" i="1"/>
  <c r="S646" i="1"/>
  <c r="R646" i="1"/>
  <c r="X645" i="1"/>
  <c r="W645" i="1"/>
  <c r="V645" i="1"/>
  <c r="U645" i="1"/>
  <c r="T645" i="1"/>
  <c r="S645" i="1"/>
  <c r="R645" i="1"/>
  <c r="V644" i="1"/>
  <c r="U644" i="1"/>
  <c r="T644" i="1"/>
  <c r="S644" i="1"/>
  <c r="R644" i="1"/>
  <c r="X643" i="1"/>
  <c r="W643" i="1"/>
  <c r="V643" i="1"/>
  <c r="U643" i="1"/>
  <c r="T643" i="1"/>
  <c r="S643" i="1"/>
  <c r="R643" i="1"/>
  <c r="W642" i="1"/>
  <c r="V642" i="1"/>
  <c r="U642" i="1"/>
  <c r="T642" i="1"/>
  <c r="S642" i="1"/>
  <c r="R642" i="1"/>
  <c r="X641" i="1"/>
  <c r="W641" i="1"/>
  <c r="V641" i="1"/>
  <c r="U641" i="1"/>
  <c r="T641" i="1"/>
  <c r="S641" i="1"/>
  <c r="R641" i="1"/>
  <c r="X640" i="1"/>
  <c r="W640" i="1"/>
  <c r="V640" i="1"/>
  <c r="U640" i="1"/>
  <c r="T640" i="1"/>
  <c r="S640" i="1"/>
  <c r="R640" i="1"/>
  <c r="X639" i="1"/>
  <c r="W639" i="1"/>
  <c r="V639" i="1"/>
  <c r="U639" i="1"/>
  <c r="T639" i="1"/>
  <c r="S639" i="1"/>
  <c r="R639" i="1"/>
  <c r="W638" i="1"/>
  <c r="V638" i="1"/>
  <c r="U638" i="1"/>
  <c r="T638" i="1"/>
  <c r="S638" i="1"/>
  <c r="R638" i="1"/>
  <c r="W637" i="1"/>
  <c r="V637" i="1"/>
  <c r="U637" i="1"/>
  <c r="T637" i="1"/>
  <c r="S637" i="1"/>
  <c r="R637" i="1"/>
  <c r="W636" i="1"/>
  <c r="V636" i="1"/>
  <c r="U636" i="1"/>
  <c r="T636" i="1"/>
  <c r="S636" i="1"/>
  <c r="R636" i="1"/>
  <c r="W635" i="1"/>
  <c r="V635" i="1"/>
  <c r="U635" i="1"/>
  <c r="T635" i="1"/>
  <c r="S635" i="1"/>
  <c r="R635" i="1"/>
  <c r="W634" i="1"/>
  <c r="V634" i="1"/>
  <c r="U634" i="1"/>
  <c r="T634" i="1"/>
  <c r="S634" i="1"/>
  <c r="R634" i="1"/>
  <c r="W633" i="1"/>
  <c r="V633" i="1"/>
  <c r="U633" i="1"/>
  <c r="T633" i="1"/>
  <c r="S633" i="1"/>
  <c r="R633" i="1"/>
  <c r="W632" i="1"/>
  <c r="V632" i="1"/>
  <c r="U632" i="1"/>
  <c r="T632" i="1"/>
  <c r="S632" i="1"/>
  <c r="R632" i="1"/>
  <c r="W631" i="1"/>
  <c r="V631" i="1"/>
  <c r="U631" i="1"/>
  <c r="T631" i="1"/>
  <c r="S631" i="1"/>
  <c r="R631" i="1"/>
  <c r="W630" i="1"/>
  <c r="V630" i="1"/>
  <c r="U630" i="1"/>
  <c r="T630" i="1"/>
  <c r="S630" i="1"/>
  <c r="R630" i="1"/>
  <c r="W629" i="1"/>
  <c r="V629" i="1"/>
  <c r="U629" i="1"/>
  <c r="T629" i="1"/>
  <c r="S629" i="1"/>
  <c r="R629" i="1"/>
  <c r="W628" i="1"/>
  <c r="V628" i="1"/>
  <c r="U628" i="1"/>
  <c r="T628" i="1"/>
  <c r="S628" i="1"/>
  <c r="R628" i="1"/>
  <c r="W627" i="1"/>
  <c r="V627" i="1"/>
  <c r="U627" i="1"/>
  <c r="T627" i="1"/>
  <c r="S627" i="1"/>
  <c r="R627" i="1"/>
  <c r="W626" i="1"/>
  <c r="V626" i="1"/>
  <c r="U626" i="1"/>
  <c r="T626" i="1"/>
  <c r="S626" i="1"/>
  <c r="R626" i="1"/>
  <c r="V625" i="1"/>
  <c r="U625" i="1"/>
  <c r="T625" i="1"/>
  <c r="S625" i="1"/>
  <c r="R625" i="1"/>
  <c r="W624" i="1"/>
  <c r="V624" i="1"/>
  <c r="U624" i="1"/>
  <c r="T624" i="1"/>
  <c r="S624" i="1"/>
  <c r="R624" i="1"/>
  <c r="U623" i="1"/>
  <c r="T623" i="1"/>
  <c r="S623" i="1"/>
  <c r="R623" i="1"/>
  <c r="U622" i="1"/>
  <c r="T622" i="1"/>
  <c r="S622" i="1"/>
  <c r="R622" i="1"/>
  <c r="U621" i="1"/>
  <c r="T621" i="1"/>
  <c r="S621" i="1"/>
  <c r="R621" i="1"/>
  <c r="U620" i="1"/>
  <c r="T620" i="1"/>
  <c r="S620" i="1"/>
  <c r="R620" i="1"/>
  <c r="U619" i="1"/>
  <c r="T619" i="1"/>
  <c r="S619" i="1"/>
  <c r="R619" i="1"/>
  <c r="U618" i="1"/>
  <c r="T618" i="1"/>
  <c r="S618" i="1"/>
  <c r="R618" i="1"/>
  <c r="U617" i="1"/>
  <c r="T617" i="1"/>
  <c r="S617" i="1"/>
  <c r="R617" i="1"/>
  <c r="U616" i="1"/>
  <c r="T616" i="1"/>
  <c r="S616" i="1"/>
  <c r="R616" i="1"/>
  <c r="U615" i="1"/>
  <c r="T615" i="1"/>
  <c r="S615" i="1"/>
  <c r="R615" i="1"/>
  <c r="U614" i="1"/>
  <c r="T614" i="1"/>
  <c r="S614" i="1"/>
  <c r="R614" i="1"/>
  <c r="U613" i="1"/>
  <c r="T613" i="1"/>
  <c r="S613" i="1"/>
  <c r="R613" i="1"/>
  <c r="U612" i="1"/>
  <c r="T612" i="1"/>
  <c r="S612" i="1"/>
  <c r="R612" i="1"/>
  <c r="U611" i="1"/>
  <c r="T611" i="1"/>
  <c r="S611" i="1"/>
  <c r="R611" i="1"/>
  <c r="U610" i="1"/>
  <c r="T610" i="1"/>
  <c r="S610" i="1"/>
  <c r="R610" i="1"/>
  <c r="U609" i="1"/>
  <c r="T609" i="1"/>
  <c r="S609" i="1"/>
  <c r="R609" i="1"/>
  <c r="X608" i="1"/>
  <c r="W608" i="1"/>
  <c r="V608" i="1"/>
  <c r="U608" i="1"/>
  <c r="T608" i="1"/>
  <c r="S608" i="1"/>
  <c r="R608" i="1"/>
  <c r="X607" i="1"/>
  <c r="W607" i="1"/>
  <c r="V607" i="1"/>
  <c r="U607" i="1"/>
  <c r="T607" i="1"/>
  <c r="S607" i="1"/>
  <c r="R607" i="1"/>
  <c r="X606" i="1"/>
  <c r="W606" i="1"/>
  <c r="V606" i="1"/>
  <c r="U606" i="1"/>
  <c r="T606" i="1"/>
  <c r="S606" i="1"/>
  <c r="R606" i="1"/>
  <c r="X605" i="1"/>
  <c r="W605" i="1"/>
  <c r="V605" i="1"/>
  <c r="U605" i="1"/>
  <c r="T605" i="1"/>
  <c r="S605" i="1"/>
  <c r="R605" i="1"/>
  <c r="X604" i="1"/>
  <c r="W604" i="1"/>
  <c r="V604" i="1"/>
  <c r="U604" i="1"/>
  <c r="T604" i="1"/>
  <c r="S604" i="1"/>
  <c r="R604" i="1"/>
  <c r="X603" i="1"/>
  <c r="W603" i="1"/>
  <c r="V603" i="1"/>
  <c r="U603" i="1"/>
  <c r="T603" i="1"/>
  <c r="S603" i="1"/>
  <c r="R603" i="1"/>
  <c r="X602" i="1"/>
  <c r="W602" i="1"/>
  <c r="V602" i="1"/>
  <c r="U602" i="1"/>
  <c r="T602" i="1"/>
  <c r="S602" i="1"/>
  <c r="R602" i="1"/>
  <c r="W601" i="1"/>
  <c r="V601" i="1"/>
  <c r="U601" i="1"/>
  <c r="T601" i="1"/>
  <c r="S601" i="1"/>
  <c r="R601" i="1"/>
  <c r="W600" i="1"/>
  <c r="V600" i="1"/>
  <c r="U600" i="1"/>
  <c r="T600" i="1"/>
  <c r="S600" i="1"/>
  <c r="R600" i="1"/>
  <c r="W599" i="1"/>
  <c r="V599" i="1"/>
  <c r="U599" i="1"/>
  <c r="T599" i="1"/>
  <c r="S599" i="1"/>
  <c r="R599" i="1"/>
  <c r="W598" i="1"/>
  <c r="V598" i="1"/>
  <c r="U598" i="1"/>
  <c r="T598" i="1"/>
  <c r="S598" i="1"/>
  <c r="R598" i="1"/>
  <c r="W597" i="1"/>
  <c r="V597" i="1"/>
  <c r="U597" i="1"/>
  <c r="T597" i="1"/>
  <c r="S597" i="1"/>
  <c r="R597" i="1"/>
  <c r="W596" i="1"/>
  <c r="V596" i="1"/>
  <c r="U596" i="1"/>
  <c r="T596" i="1"/>
  <c r="S596" i="1"/>
  <c r="R596" i="1"/>
  <c r="W595" i="1"/>
  <c r="V595" i="1"/>
  <c r="U595" i="1"/>
  <c r="T595" i="1"/>
  <c r="S595" i="1"/>
  <c r="R595" i="1"/>
  <c r="W594" i="1"/>
  <c r="V594" i="1"/>
  <c r="U594" i="1"/>
  <c r="T594" i="1"/>
  <c r="S594" i="1"/>
  <c r="R594" i="1"/>
  <c r="V593" i="1"/>
  <c r="U593" i="1"/>
  <c r="T593" i="1"/>
  <c r="S593" i="1"/>
  <c r="R593" i="1"/>
  <c r="V592" i="1"/>
  <c r="U592" i="1"/>
  <c r="T592" i="1"/>
  <c r="S592" i="1"/>
  <c r="R592" i="1"/>
  <c r="V591" i="1"/>
  <c r="U591" i="1"/>
  <c r="T591" i="1"/>
  <c r="S591" i="1"/>
  <c r="R591" i="1"/>
  <c r="V590" i="1"/>
  <c r="U590" i="1"/>
  <c r="T590" i="1"/>
  <c r="S590" i="1"/>
  <c r="R590" i="1"/>
  <c r="V589" i="1"/>
  <c r="U589" i="1"/>
  <c r="T589" i="1"/>
  <c r="S589" i="1"/>
  <c r="R589" i="1"/>
  <c r="V588" i="1"/>
  <c r="U588" i="1"/>
  <c r="T588" i="1"/>
  <c r="S588" i="1"/>
  <c r="R588" i="1"/>
  <c r="V587" i="1"/>
  <c r="U587" i="1"/>
  <c r="T587" i="1"/>
  <c r="S587" i="1"/>
  <c r="R587" i="1"/>
  <c r="W586" i="1"/>
  <c r="V586" i="1"/>
  <c r="U586" i="1"/>
  <c r="T586" i="1"/>
  <c r="S586" i="1"/>
  <c r="R586" i="1"/>
  <c r="V585" i="1"/>
  <c r="U585" i="1"/>
  <c r="T585" i="1"/>
  <c r="S585" i="1"/>
  <c r="R585" i="1"/>
  <c r="V584" i="1"/>
  <c r="U584" i="1"/>
  <c r="T584" i="1"/>
  <c r="S584" i="1"/>
  <c r="R584" i="1"/>
  <c r="V583" i="1"/>
  <c r="U583" i="1"/>
  <c r="T583" i="1"/>
  <c r="S583" i="1"/>
  <c r="R583" i="1"/>
  <c r="V582" i="1"/>
  <c r="U582" i="1"/>
  <c r="T582" i="1"/>
  <c r="S582" i="1"/>
  <c r="R582" i="1"/>
  <c r="W581" i="1"/>
  <c r="V581" i="1"/>
  <c r="U581" i="1"/>
  <c r="T581" i="1"/>
  <c r="S581" i="1"/>
  <c r="R581" i="1"/>
  <c r="V580" i="1"/>
  <c r="U580" i="1"/>
  <c r="T580" i="1"/>
  <c r="S580" i="1"/>
  <c r="R580" i="1"/>
  <c r="V579" i="1"/>
  <c r="U579" i="1"/>
  <c r="T579" i="1"/>
  <c r="S579" i="1"/>
  <c r="R579" i="1"/>
  <c r="V578" i="1"/>
  <c r="U578" i="1"/>
  <c r="T578" i="1"/>
  <c r="S578" i="1"/>
  <c r="R578" i="1"/>
  <c r="V577" i="1"/>
  <c r="U577" i="1"/>
  <c r="T577" i="1"/>
  <c r="S577" i="1"/>
  <c r="R577" i="1"/>
  <c r="V576" i="1"/>
  <c r="U576" i="1"/>
  <c r="T576" i="1"/>
  <c r="S576" i="1"/>
  <c r="R576" i="1"/>
  <c r="V575" i="1"/>
  <c r="U575" i="1"/>
  <c r="T575" i="1"/>
  <c r="S575" i="1"/>
  <c r="R575" i="1"/>
  <c r="V574" i="1"/>
  <c r="U574" i="1"/>
  <c r="T574" i="1"/>
  <c r="S574" i="1"/>
  <c r="R574" i="1"/>
  <c r="V573" i="1"/>
  <c r="U573" i="1"/>
  <c r="T573" i="1"/>
  <c r="S573" i="1"/>
  <c r="R573" i="1"/>
  <c r="V572" i="1"/>
  <c r="U572" i="1"/>
  <c r="T572" i="1"/>
  <c r="S572" i="1"/>
  <c r="R572" i="1"/>
  <c r="V571" i="1"/>
  <c r="U571" i="1"/>
  <c r="T571" i="1"/>
  <c r="S571" i="1"/>
  <c r="R571" i="1"/>
  <c r="V570" i="1"/>
  <c r="U570" i="1"/>
  <c r="T570" i="1"/>
  <c r="S570" i="1"/>
  <c r="R570" i="1"/>
  <c r="V569" i="1"/>
  <c r="U569" i="1"/>
  <c r="T569" i="1"/>
  <c r="S569" i="1"/>
  <c r="R569" i="1"/>
  <c r="W568" i="1"/>
  <c r="V568" i="1"/>
  <c r="U568" i="1"/>
  <c r="T568" i="1"/>
  <c r="S568" i="1"/>
  <c r="R568" i="1"/>
  <c r="W567" i="1"/>
  <c r="V567" i="1"/>
  <c r="U567" i="1"/>
  <c r="T567" i="1"/>
  <c r="S567" i="1"/>
  <c r="R567" i="1"/>
  <c r="X566" i="1"/>
  <c r="W566" i="1"/>
  <c r="V566" i="1"/>
  <c r="U566" i="1"/>
  <c r="T566" i="1"/>
  <c r="S566" i="1"/>
  <c r="R566" i="1"/>
  <c r="W565" i="1"/>
  <c r="V565" i="1"/>
  <c r="U565" i="1"/>
  <c r="T565" i="1"/>
  <c r="S565" i="1"/>
  <c r="R565" i="1"/>
  <c r="W564" i="1"/>
  <c r="V564" i="1"/>
  <c r="U564" i="1"/>
  <c r="T564" i="1"/>
  <c r="S564" i="1"/>
  <c r="R564" i="1"/>
  <c r="X563" i="1"/>
  <c r="W563" i="1"/>
  <c r="V563" i="1"/>
  <c r="U563" i="1"/>
  <c r="T563" i="1"/>
  <c r="S563" i="1"/>
  <c r="R563" i="1"/>
  <c r="Y562" i="1"/>
  <c r="X562" i="1"/>
  <c r="W562" i="1"/>
  <c r="V562" i="1"/>
  <c r="U562" i="1"/>
  <c r="T562" i="1"/>
  <c r="S562" i="1"/>
  <c r="R562" i="1"/>
  <c r="W561" i="1"/>
  <c r="V561" i="1"/>
  <c r="U561" i="1"/>
  <c r="T561" i="1"/>
  <c r="S561" i="1"/>
  <c r="R561" i="1"/>
  <c r="W560" i="1"/>
  <c r="V560" i="1"/>
  <c r="U560" i="1"/>
  <c r="T560" i="1"/>
  <c r="S560" i="1"/>
  <c r="R560" i="1"/>
  <c r="W559" i="1"/>
  <c r="V559" i="1"/>
  <c r="U559" i="1"/>
  <c r="T559" i="1"/>
  <c r="S559" i="1"/>
  <c r="R559" i="1"/>
  <c r="W558" i="1"/>
  <c r="V558" i="1"/>
  <c r="U558" i="1"/>
  <c r="T558" i="1"/>
  <c r="S558" i="1"/>
  <c r="R558" i="1"/>
  <c r="W557" i="1"/>
  <c r="V557" i="1"/>
  <c r="U557" i="1"/>
  <c r="T557" i="1"/>
  <c r="S557" i="1"/>
  <c r="R557" i="1"/>
  <c r="W556" i="1"/>
  <c r="V556" i="1"/>
  <c r="U556" i="1"/>
  <c r="T556" i="1"/>
  <c r="S556" i="1"/>
  <c r="R556" i="1"/>
  <c r="Y555" i="1"/>
  <c r="X555" i="1"/>
  <c r="W555" i="1"/>
  <c r="V555" i="1"/>
  <c r="U555" i="1"/>
  <c r="T555" i="1"/>
  <c r="S555" i="1"/>
  <c r="R555" i="1"/>
  <c r="W554" i="1"/>
  <c r="V554" i="1"/>
  <c r="U554" i="1"/>
  <c r="T554" i="1"/>
  <c r="S554" i="1"/>
  <c r="R554" i="1"/>
  <c r="W553" i="1"/>
  <c r="V553" i="1"/>
  <c r="U553" i="1"/>
  <c r="T553" i="1"/>
  <c r="S553" i="1"/>
  <c r="R553" i="1"/>
  <c r="W552" i="1"/>
  <c r="V552" i="1"/>
  <c r="U552" i="1"/>
  <c r="T552" i="1"/>
  <c r="S552" i="1"/>
  <c r="R552" i="1"/>
  <c r="W551" i="1"/>
  <c r="V551" i="1"/>
  <c r="U551" i="1"/>
  <c r="T551" i="1"/>
  <c r="S551" i="1"/>
  <c r="R551" i="1"/>
  <c r="X550" i="1"/>
  <c r="W550" i="1"/>
  <c r="V550" i="1"/>
  <c r="U550" i="1"/>
  <c r="T550" i="1"/>
  <c r="S550" i="1"/>
  <c r="R550" i="1"/>
  <c r="W549" i="1"/>
  <c r="V549" i="1"/>
  <c r="U549" i="1"/>
  <c r="T549" i="1"/>
  <c r="S549" i="1"/>
  <c r="R549" i="1"/>
  <c r="W548" i="1"/>
  <c r="V548" i="1"/>
  <c r="U548" i="1"/>
  <c r="T548" i="1"/>
  <c r="S548" i="1"/>
  <c r="R548" i="1"/>
  <c r="W547" i="1"/>
  <c r="V547" i="1"/>
  <c r="U547" i="1"/>
  <c r="T547" i="1"/>
  <c r="S547" i="1"/>
  <c r="R547" i="1"/>
  <c r="W546" i="1"/>
  <c r="V546" i="1"/>
  <c r="U546" i="1"/>
  <c r="T546" i="1"/>
  <c r="S546" i="1"/>
  <c r="R546" i="1"/>
  <c r="W545" i="1"/>
  <c r="V545" i="1"/>
  <c r="U545" i="1"/>
  <c r="T545" i="1"/>
  <c r="S545" i="1"/>
  <c r="R545" i="1"/>
  <c r="W544" i="1"/>
  <c r="V544" i="1"/>
  <c r="U544" i="1"/>
  <c r="T544" i="1"/>
  <c r="S544" i="1"/>
  <c r="R544" i="1"/>
  <c r="W543" i="1"/>
  <c r="V543" i="1"/>
  <c r="U543" i="1"/>
  <c r="T543" i="1"/>
  <c r="S543" i="1"/>
  <c r="R543" i="1"/>
  <c r="W542" i="1"/>
  <c r="V542" i="1"/>
  <c r="U542" i="1"/>
  <c r="T542" i="1"/>
  <c r="S542" i="1"/>
  <c r="R542" i="1"/>
  <c r="X541" i="1"/>
  <c r="W541" i="1"/>
  <c r="V541" i="1"/>
  <c r="U541" i="1"/>
  <c r="T541" i="1"/>
  <c r="S541" i="1"/>
  <c r="R541" i="1"/>
  <c r="X540" i="1"/>
  <c r="W540" i="1"/>
  <c r="V540" i="1"/>
  <c r="U540" i="1"/>
  <c r="T540" i="1"/>
  <c r="S540" i="1"/>
  <c r="R540" i="1"/>
  <c r="X539" i="1"/>
  <c r="W539" i="1"/>
  <c r="V539" i="1"/>
  <c r="U539" i="1"/>
  <c r="T539" i="1"/>
  <c r="S539" i="1"/>
  <c r="R539" i="1"/>
  <c r="Z538" i="1"/>
  <c r="Y538" i="1"/>
  <c r="X538" i="1"/>
  <c r="W538" i="1"/>
  <c r="V538" i="1"/>
  <c r="U538" i="1"/>
  <c r="T538" i="1"/>
  <c r="S538" i="1"/>
  <c r="R538" i="1"/>
  <c r="X537" i="1"/>
  <c r="W537" i="1"/>
  <c r="V537" i="1"/>
  <c r="U537" i="1"/>
  <c r="T537" i="1"/>
  <c r="S537" i="1"/>
  <c r="R537" i="1"/>
  <c r="X536" i="1"/>
  <c r="W536" i="1"/>
  <c r="V536" i="1"/>
  <c r="U536" i="1"/>
  <c r="T536" i="1"/>
  <c r="S536" i="1"/>
  <c r="R536" i="1"/>
  <c r="X535" i="1"/>
  <c r="W535" i="1"/>
  <c r="V535" i="1"/>
  <c r="U535" i="1"/>
  <c r="T535" i="1"/>
  <c r="S535" i="1"/>
  <c r="R535" i="1"/>
  <c r="X534" i="1"/>
  <c r="W534" i="1"/>
  <c r="V534" i="1"/>
  <c r="U534" i="1"/>
  <c r="T534" i="1"/>
  <c r="S534" i="1"/>
  <c r="R534" i="1"/>
  <c r="X533" i="1"/>
  <c r="W533" i="1"/>
  <c r="V533" i="1"/>
  <c r="U533" i="1"/>
  <c r="T533" i="1"/>
  <c r="S533" i="1"/>
  <c r="R533" i="1"/>
  <c r="X532" i="1"/>
  <c r="W532" i="1"/>
  <c r="V532" i="1"/>
  <c r="U532" i="1"/>
  <c r="T532" i="1"/>
  <c r="S532" i="1"/>
  <c r="R532" i="1"/>
  <c r="X531" i="1"/>
  <c r="W531" i="1"/>
  <c r="V531" i="1"/>
  <c r="U531" i="1"/>
  <c r="T531" i="1"/>
  <c r="S531" i="1"/>
  <c r="R531" i="1"/>
  <c r="X530" i="1"/>
  <c r="W530" i="1"/>
  <c r="V530" i="1"/>
  <c r="U530" i="1"/>
  <c r="T530" i="1"/>
  <c r="S530" i="1"/>
  <c r="R530" i="1"/>
  <c r="X529" i="1"/>
  <c r="W529" i="1"/>
  <c r="V529" i="1"/>
  <c r="U529" i="1"/>
  <c r="T529" i="1"/>
  <c r="S529" i="1"/>
  <c r="R529" i="1"/>
  <c r="X528" i="1"/>
  <c r="W528" i="1"/>
  <c r="V528" i="1"/>
  <c r="U528" i="1"/>
  <c r="T528" i="1"/>
  <c r="S528" i="1"/>
  <c r="R528" i="1"/>
  <c r="X527" i="1"/>
  <c r="W527" i="1"/>
  <c r="V527" i="1"/>
  <c r="U527" i="1"/>
  <c r="T527" i="1"/>
  <c r="S527" i="1"/>
  <c r="R527" i="1"/>
  <c r="Y526" i="1"/>
  <c r="X526" i="1"/>
  <c r="W526" i="1"/>
  <c r="V526" i="1"/>
  <c r="U526" i="1"/>
  <c r="T526" i="1"/>
  <c r="S526" i="1"/>
  <c r="R526" i="1"/>
  <c r="X525" i="1"/>
  <c r="W525" i="1"/>
  <c r="V525" i="1"/>
  <c r="U525" i="1"/>
  <c r="T525" i="1"/>
  <c r="S525" i="1"/>
  <c r="R525" i="1"/>
  <c r="X524" i="1"/>
  <c r="W524" i="1"/>
  <c r="V524" i="1"/>
  <c r="U524" i="1"/>
  <c r="T524" i="1"/>
  <c r="S524" i="1"/>
  <c r="R524" i="1"/>
  <c r="Y523" i="1"/>
  <c r="X523" i="1"/>
  <c r="W523" i="1"/>
  <c r="V523" i="1"/>
  <c r="U523" i="1"/>
  <c r="T523" i="1"/>
  <c r="S523" i="1"/>
  <c r="R523" i="1"/>
  <c r="X522" i="1"/>
  <c r="W522" i="1"/>
  <c r="V522" i="1"/>
  <c r="U522" i="1"/>
  <c r="T522" i="1"/>
  <c r="S522" i="1"/>
  <c r="R522" i="1"/>
  <c r="X521" i="1"/>
  <c r="W521" i="1"/>
  <c r="V521" i="1"/>
  <c r="U521" i="1"/>
  <c r="T521" i="1"/>
  <c r="S521" i="1"/>
  <c r="R521" i="1"/>
  <c r="X520" i="1"/>
  <c r="W520" i="1"/>
  <c r="V520" i="1"/>
  <c r="U520" i="1"/>
  <c r="T520" i="1"/>
  <c r="S520" i="1"/>
  <c r="R520" i="1"/>
  <c r="X519" i="1"/>
  <c r="W519" i="1"/>
  <c r="V519" i="1"/>
  <c r="U519" i="1"/>
  <c r="T519" i="1"/>
  <c r="S519" i="1"/>
  <c r="R519" i="1"/>
  <c r="X518" i="1"/>
  <c r="W518" i="1"/>
  <c r="V518" i="1"/>
  <c r="U518" i="1"/>
  <c r="T518" i="1"/>
  <c r="S518" i="1"/>
  <c r="R518" i="1"/>
  <c r="X517" i="1"/>
  <c r="W517" i="1"/>
  <c r="V517" i="1"/>
  <c r="U517" i="1"/>
  <c r="T517" i="1"/>
  <c r="S517" i="1"/>
  <c r="R517" i="1"/>
  <c r="X516" i="1"/>
  <c r="W516" i="1"/>
  <c r="V516" i="1"/>
  <c r="U516" i="1"/>
  <c r="T516" i="1"/>
  <c r="S516" i="1"/>
  <c r="R516" i="1"/>
  <c r="X515" i="1"/>
  <c r="W515" i="1"/>
  <c r="V515" i="1"/>
  <c r="U515" i="1"/>
  <c r="T515" i="1"/>
  <c r="S515" i="1"/>
  <c r="R515" i="1"/>
  <c r="X514" i="1"/>
  <c r="W514" i="1"/>
  <c r="V514" i="1"/>
  <c r="U514" i="1"/>
  <c r="T514" i="1"/>
  <c r="S514" i="1"/>
  <c r="R514" i="1"/>
  <c r="X513" i="1"/>
  <c r="W513" i="1"/>
  <c r="V513" i="1"/>
  <c r="U513" i="1"/>
  <c r="T513" i="1"/>
  <c r="S513" i="1"/>
  <c r="R513" i="1"/>
  <c r="X512" i="1"/>
  <c r="W512" i="1"/>
  <c r="V512" i="1"/>
  <c r="U512" i="1"/>
  <c r="T512" i="1"/>
  <c r="S512" i="1"/>
  <c r="R512" i="1"/>
  <c r="Y511" i="1"/>
  <c r="X511" i="1"/>
  <c r="W511" i="1"/>
  <c r="V511" i="1"/>
  <c r="U511" i="1"/>
  <c r="T511" i="1"/>
  <c r="S511" i="1"/>
  <c r="R511" i="1"/>
  <c r="Y510" i="1"/>
  <c r="X510" i="1"/>
  <c r="W510" i="1"/>
  <c r="V510" i="1"/>
  <c r="U510" i="1"/>
  <c r="T510" i="1"/>
  <c r="S510" i="1"/>
  <c r="R510" i="1"/>
  <c r="X509" i="1"/>
  <c r="W509" i="1"/>
  <c r="V509" i="1"/>
  <c r="U509" i="1"/>
  <c r="T509" i="1"/>
  <c r="S509" i="1"/>
  <c r="R509" i="1"/>
  <c r="X508" i="1"/>
  <c r="W508" i="1"/>
  <c r="V508" i="1"/>
  <c r="U508" i="1"/>
  <c r="T508" i="1"/>
  <c r="S508" i="1"/>
  <c r="R508" i="1"/>
  <c r="X507" i="1"/>
  <c r="W507" i="1"/>
  <c r="V507" i="1"/>
  <c r="U507" i="1"/>
  <c r="T507" i="1"/>
  <c r="S507" i="1"/>
  <c r="R507" i="1"/>
  <c r="X506" i="1"/>
  <c r="W506" i="1"/>
  <c r="V506" i="1"/>
  <c r="U506" i="1"/>
  <c r="T506" i="1"/>
  <c r="S506" i="1"/>
  <c r="R506" i="1"/>
  <c r="X505" i="1"/>
  <c r="W505" i="1"/>
  <c r="V505" i="1"/>
  <c r="U505" i="1"/>
  <c r="T505" i="1"/>
  <c r="S505" i="1"/>
  <c r="R505" i="1"/>
  <c r="X504" i="1"/>
  <c r="W504" i="1"/>
  <c r="V504" i="1"/>
  <c r="U504" i="1"/>
  <c r="T504" i="1"/>
  <c r="S504" i="1"/>
  <c r="R504" i="1"/>
  <c r="Y503" i="1"/>
  <c r="X503" i="1"/>
  <c r="W503" i="1"/>
  <c r="V503" i="1"/>
  <c r="U503" i="1"/>
  <c r="T503" i="1"/>
  <c r="S503" i="1"/>
  <c r="R503" i="1"/>
  <c r="X502" i="1"/>
  <c r="W502" i="1"/>
  <c r="V502" i="1"/>
  <c r="U502" i="1"/>
  <c r="T502" i="1"/>
  <c r="S502" i="1"/>
  <c r="R502" i="1"/>
  <c r="X501" i="1"/>
  <c r="W501" i="1"/>
  <c r="V501" i="1"/>
  <c r="U501" i="1"/>
  <c r="T501" i="1"/>
  <c r="S501" i="1"/>
  <c r="R501" i="1"/>
  <c r="X500" i="1"/>
  <c r="W500" i="1"/>
  <c r="V500" i="1"/>
  <c r="U500" i="1"/>
  <c r="T500" i="1"/>
  <c r="S500" i="1"/>
  <c r="R500" i="1"/>
  <c r="Y499" i="1"/>
  <c r="X499" i="1"/>
  <c r="W499" i="1"/>
  <c r="V499" i="1"/>
  <c r="U499" i="1"/>
  <c r="T499" i="1"/>
  <c r="S499" i="1"/>
  <c r="R499" i="1"/>
  <c r="X498" i="1"/>
  <c r="W498" i="1"/>
  <c r="V498" i="1"/>
  <c r="U498" i="1"/>
  <c r="T498" i="1"/>
  <c r="S498" i="1"/>
  <c r="R498" i="1"/>
  <c r="X497" i="1"/>
  <c r="W497" i="1"/>
  <c r="V497" i="1"/>
  <c r="U497" i="1"/>
  <c r="T497" i="1"/>
  <c r="S497" i="1"/>
  <c r="R497" i="1"/>
  <c r="X496" i="1"/>
  <c r="W496" i="1"/>
  <c r="V496" i="1"/>
  <c r="U496" i="1"/>
  <c r="T496" i="1"/>
  <c r="S496" i="1"/>
  <c r="R496" i="1"/>
  <c r="X495" i="1"/>
  <c r="W495" i="1"/>
  <c r="V495" i="1"/>
  <c r="U495" i="1"/>
  <c r="T495" i="1"/>
  <c r="S495" i="1"/>
  <c r="R495" i="1"/>
  <c r="X494" i="1"/>
  <c r="W494" i="1"/>
  <c r="V494" i="1"/>
  <c r="U494" i="1"/>
  <c r="T494" i="1"/>
  <c r="S494" i="1"/>
  <c r="R494" i="1"/>
  <c r="X493" i="1"/>
  <c r="W493" i="1"/>
  <c r="V493" i="1"/>
  <c r="U493" i="1"/>
  <c r="T493" i="1"/>
  <c r="S493" i="1"/>
  <c r="R493" i="1"/>
  <c r="X492" i="1"/>
  <c r="W492" i="1"/>
  <c r="V492" i="1"/>
  <c r="U492" i="1"/>
  <c r="T492" i="1"/>
  <c r="S492" i="1"/>
  <c r="R492" i="1"/>
  <c r="X491" i="1"/>
  <c r="W491" i="1"/>
  <c r="V491" i="1"/>
  <c r="U491" i="1"/>
  <c r="T491" i="1"/>
  <c r="S491" i="1"/>
  <c r="R491" i="1"/>
  <c r="X490" i="1"/>
  <c r="W490" i="1"/>
  <c r="V490" i="1"/>
  <c r="U490" i="1"/>
  <c r="T490" i="1"/>
  <c r="S490" i="1"/>
  <c r="R490" i="1"/>
  <c r="X489" i="1"/>
  <c r="W489" i="1"/>
  <c r="V489" i="1"/>
  <c r="U489" i="1"/>
  <c r="T489" i="1"/>
  <c r="S489" i="1"/>
  <c r="R489" i="1"/>
  <c r="Y488" i="1"/>
  <c r="X488" i="1"/>
  <c r="W488" i="1"/>
  <c r="V488" i="1"/>
  <c r="U488" i="1"/>
  <c r="T488" i="1"/>
  <c r="S488" i="1"/>
  <c r="R488" i="1"/>
  <c r="X487" i="1"/>
  <c r="W487" i="1"/>
  <c r="V487" i="1"/>
  <c r="U487" i="1"/>
  <c r="T487" i="1"/>
  <c r="S487" i="1"/>
  <c r="R487" i="1"/>
  <c r="X486" i="1"/>
  <c r="W486" i="1"/>
  <c r="V486" i="1"/>
  <c r="U486" i="1"/>
  <c r="T486" i="1"/>
  <c r="S486" i="1"/>
  <c r="R486" i="1"/>
  <c r="X485" i="1"/>
  <c r="W485" i="1"/>
  <c r="V485" i="1"/>
  <c r="U485" i="1"/>
  <c r="T485" i="1"/>
  <c r="S485" i="1"/>
  <c r="R485" i="1"/>
  <c r="X484" i="1"/>
  <c r="W484" i="1"/>
  <c r="V484" i="1"/>
  <c r="U484" i="1"/>
  <c r="T484" i="1"/>
  <c r="S484" i="1"/>
  <c r="R484" i="1"/>
  <c r="Y483" i="1"/>
  <c r="X483" i="1"/>
  <c r="W483" i="1"/>
  <c r="V483" i="1"/>
  <c r="U483" i="1"/>
  <c r="T483" i="1"/>
  <c r="S483" i="1"/>
  <c r="R483" i="1"/>
  <c r="Y482" i="1"/>
  <c r="X482" i="1"/>
  <c r="W482" i="1"/>
  <c r="V482" i="1"/>
  <c r="U482" i="1"/>
  <c r="T482" i="1"/>
  <c r="S482" i="1"/>
  <c r="R482" i="1"/>
  <c r="X481" i="1"/>
  <c r="W481" i="1"/>
  <c r="V481" i="1"/>
  <c r="U481" i="1"/>
  <c r="T481" i="1"/>
  <c r="S481" i="1"/>
  <c r="R481" i="1"/>
  <c r="X480" i="1"/>
  <c r="W480" i="1"/>
  <c r="V480" i="1"/>
  <c r="U480" i="1"/>
  <c r="T480" i="1"/>
  <c r="S480" i="1"/>
  <c r="R480" i="1"/>
  <c r="X479" i="1"/>
  <c r="W479" i="1"/>
  <c r="V479" i="1"/>
  <c r="U479" i="1"/>
  <c r="T479" i="1"/>
  <c r="S479" i="1"/>
  <c r="R479" i="1"/>
  <c r="X478" i="1"/>
  <c r="W478" i="1"/>
  <c r="V478" i="1"/>
  <c r="U478" i="1"/>
  <c r="T478" i="1"/>
  <c r="S478" i="1"/>
  <c r="R478" i="1"/>
  <c r="X477" i="1"/>
  <c r="W477" i="1"/>
  <c r="V477" i="1"/>
  <c r="U477" i="1"/>
  <c r="T477" i="1"/>
  <c r="S477" i="1"/>
  <c r="R477" i="1"/>
  <c r="X476" i="1"/>
  <c r="W476" i="1"/>
  <c r="V476" i="1"/>
  <c r="U476" i="1"/>
  <c r="T476" i="1"/>
  <c r="S476" i="1"/>
  <c r="R476" i="1"/>
  <c r="X475" i="1"/>
  <c r="W475" i="1"/>
  <c r="V475" i="1"/>
  <c r="U475" i="1"/>
  <c r="T475" i="1"/>
  <c r="S475" i="1"/>
  <c r="R475" i="1"/>
  <c r="X474" i="1"/>
  <c r="W474" i="1"/>
  <c r="V474" i="1"/>
  <c r="U474" i="1"/>
  <c r="T474" i="1"/>
  <c r="S474" i="1"/>
  <c r="R474" i="1"/>
  <c r="X473" i="1"/>
  <c r="W473" i="1"/>
  <c r="V473" i="1"/>
  <c r="U473" i="1"/>
  <c r="T473" i="1"/>
  <c r="S473" i="1"/>
  <c r="R473" i="1"/>
  <c r="X472" i="1"/>
  <c r="W472" i="1"/>
  <c r="V472" i="1"/>
  <c r="U472" i="1"/>
  <c r="T472" i="1"/>
  <c r="S472" i="1"/>
  <c r="R472" i="1"/>
  <c r="X471" i="1"/>
  <c r="W471" i="1"/>
  <c r="V471" i="1"/>
  <c r="U471" i="1"/>
  <c r="T471" i="1"/>
  <c r="S471" i="1"/>
  <c r="R471" i="1"/>
  <c r="Y470" i="1"/>
  <c r="X470" i="1"/>
  <c r="W470" i="1"/>
  <c r="V470" i="1"/>
  <c r="U470" i="1"/>
  <c r="T470" i="1"/>
  <c r="S470" i="1"/>
  <c r="R470" i="1"/>
  <c r="X469" i="1"/>
  <c r="W469" i="1"/>
  <c r="V469" i="1"/>
  <c r="U469" i="1"/>
  <c r="T469" i="1"/>
  <c r="S469" i="1"/>
  <c r="R469" i="1"/>
  <c r="X468" i="1"/>
  <c r="W468" i="1"/>
  <c r="V468" i="1"/>
  <c r="U468" i="1"/>
  <c r="T468" i="1"/>
  <c r="S468" i="1"/>
  <c r="R468" i="1"/>
  <c r="X467" i="1"/>
  <c r="W467" i="1"/>
  <c r="V467" i="1"/>
  <c r="U467" i="1"/>
  <c r="T467" i="1"/>
  <c r="S467" i="1"/>
  <c r="R467" i="1"/>
  <c r="Y466" i="1"/>
  <c r="X466" i="1"/>
  <c r="W466" i="1"/>
  <c r="V466" i="1"/>
  <c r="U466" i="1"/>
  <c r="T466" i="1"/>
  <c r="S466" i="1"/>
  <c r="R466" i="1"/>
  <c r="X465" i="1"/>
  <c r="W465" i="1"/>
  <c r="V465" i="1"/>
  <c r="U465" i="1"/>
  <c r="T465" i="1"/>
  <c r="S465" i="1"/>
  <c r="R465" i="1"/>
  <c r="X464" i="1"/>
  <c r="W464" i="1"/>
  <c r="V464" i="1"/>
  <c r="U464" i="1"/>
  <c r="T464" i="1"/>
  <c r="S464" i="1"/>
  <c r="R464" i="1"/>
  <c r="Y463" i="1"/>
  <c r="X463" i="1"/>
  <c r="W463" i="1"/>
  <c r="V463" i="1"/>
  <c r="U463" i="1"/>
  <c r="T463" i="1"/>
  <c r="S463" i="1"/>
  <c r="R463" i="1"/>
  <c r="X462" i="1"/>
  <c r="W462" i="1"/>
  <c r="V462" i="1"/>
  <c r="U462" i="1"/>
  <c r="T462" i="1"/>
  <c r="S462" i="1"/>
  <c r="R462" i="1"/>
  <c r="Y461" i="1"/>
  <c r="X461" i="1"/>
  <c r="W461" i="1"/>
  <c r="V461" i="1"/>
  <c r="U461" i="1"/>
  <c r="T461" i="1"/>
  <c r="S461" i="1"/>
  <c r="R461" i="1"/>
  <c r="X460" i="1"/>
  <c r="W460" i="1"/>
  <c r="V460" i="1"/>
  <c r="U460" i="1"/>
  <c r="T460" i="1"/>
  <c r="S460" i="1"/>
  <c r="R460" i="1"/>
  <c r="X459" i="1"/>
  <c r="W459" i="1"/>
  <c r="V459" i="1"/>
  <c r="U459" i="1"/>
  <c r="T459" i="1"/>
  <c r="S459" i="1"/>
  <c r="R459" i="1"/>
  <c r="X458" i="1"/>
  <c r="W458" i="1"/>
  <c r="V458" i="1"/>
  <c r="U458" i="1"/>
  <c r="T458" i="1"/>
  <c r="S458" i="1"/>
  <c r="R458" i="1"/>
  <c r="X457" i="1"/>
  <c r="W457" i="1"/>
  <c r="V457" i="1"/>
  <c r="U457" i="1"/>
  <c r="T457" i="1"/>
  <c r="S457" i="1"/>
  <c r="R457" i="1"/>
  <c r="Y456" i="1"/>
  <c r="X456" i="1"/>
  <c r="W456" i="1"/>
  <c r="V456" i="1"/>
  <c r="U456" i="1"/>
  <c r="T456" i="1"/>
  <c r="S456" i="1"/>
  <c r="R456" i="1"/>
  <c r="X455" i="1"/>
  <c r="W455" i="1"/>
  <c r="V455" i="1"/>
  <c r="U455" i="1"/>
  <c r="T455" i="1"/>
  <c r="S455" i="1"/>
  <c r="R455" i="1"/>
  <c r="X454" i="1"/>
  <c r="W454" i="1"/>
  <c r="V454" i="1"/>
  <c r="U454" i="1"/>
  <c r="T454" i="1"/>
  <c r="S454" i="1"/>
  <c r="R454" i="1"/>
  <c r="X453" i="1"/>
  <c r="W453" i="1"/>
  <c r="V453" i="1"/>
  <c r="U453" i="1"/>
  <c r="T453" i="1"/>
  <c r="S453" i="1"/>
  <c r="R453" i="1"/>
  <c r="AC452" i="1"/>
  <c r="AB452" i="1"/>
  <c r="AA452" i="1"/>
  <c r="Z452" i="1"/>
  <c r="Y452" i="1"/>
  <c r="X452" i="1"/>
  <c r="W452" i="1"/>
  <c r="V452" i="1"/>
  <c r="U452" i="1"/>
  <c r="T452" i="1"/>
  <c r="S452" i="1"/>
  <c r="X451" i="1"/>
  <c r="W451" i="1"/>
  <c r="V451" i="1"/>
  <c r="U451" i="1"/>
  <c r="T451" i="1"/>
  <c r="S451" i="1"/>
  <c r="R451" i="1"/>
  <c r="V450" i="1"/>
  <c r="U450" i="1"/>
  <c r="T450" i="1"/>
  <c r="S450" i="1"/>
  <c r="R450" i="1"/>
  <c r="V449" i="1"/>
  <c r="U449" i="1"/>
  <c r="T449" i="1"/>
  <c r="S449" i="1"/>
  <c r="R449" i="1"/>
  <c r="V448" i="1"/>
  <c r="U448" i="1"/>
  <c r="T448" i="1"/>
  <c r="S448" i="1"/>
  <c r="R448" i="1"/>
  <c r="V447" i="1"/>
  <c r="U447" i="1"/>
  <c r="T447" i="1"/>
  <c r="S447" i="1"/>
  <c r="R447" i="1"/>
  <c r="V446" i="1"/>
  <c r="U446" i="1"/>
  <c r="T446" i="1"/>
  <c r="S446" i="1"/>
  <c r="R446" i="1"/>
  <c r="V445" i="1"/>
  <c r="U445" i="1"/>
  <c r="T445" i="1"/>
  <c r="S445" i="1"/>
  <c r="R445" i="1"/>
  <c r="V444" i="1"/>
  <c r="U444" i="1"/>
  <c r="T444" i="1"/>
  <c r="S444" i="1"/>
  <c r="R444" i="1"/>
  <c r="V443" i="1"/>
  <c r="U443" i="1"/>
  <c r="T443" i="1"/>
  <c r="S443" i="1"/>
  <c r="R443" i="1"/>
  <c r="V442" i="1"/>
  <c r="U442" i="1"/>
  <c r="T442" i="1"/>
  <c r="S442" i="1"/>
  <c r="R442" i="1"/>
  <c r="V441" i="1"/>
  <c r="U441" i="1"/>
  <c r="T441" i="1"/>
  <c r="S441" i="1"/>
  <c r="R441" i="1"/>
  <c r="W440" i="1"/>
  <c r="V440" i="1"/>
  <c r="U440" i="1"/>
  <c r="T440" i="1"/>
  <c r="S440" i="1"/>
  <c r="R440" i="1"/>
  <c r="W439" i="1"/>
  <c r="V439" i="1"/>
  <c r="U439" i="1"/>
  <c r="T439" i="1"/>
  <c r="S439" i="1"/>
  <c r="R439" i="1"/>
  <c r="X438" i="1"/>
  <c r="W438" i="1"/>
  <c r="V438" i="1"/>
  <c r="U438" i="1"/>
  <c r="T438" i="1"/>
  <c r="S438" i="1"/>
  <c r="R438" i="1"/>
  <c r="X437" i="1"/>
  <c r="W437" i="1"/>
  <c r="V437" i="1"/>
  <c r="U437" i="1"/>
  <c r="T437" i="1"/>
  <c r="S437" i="1"/>
  <c r="R437" i="1"/>
  <c r="V436" i="1"/>
  <c r="U436" i="1"/>
  <c r="T436" i="1"/>
  <c r="S436" i="1"/>
  <c r="R436" i="1"/>
  <c r="V435" i="1"/>
  <c r="U435" i="1"/>
  <c r="T435" i="1"/>
  <c r="S435" i="1"/>
  <c r="R435" i="1"/>
  <c r="V434" i="1"/>
  <c r="U434" i="1"/>
  <c r="T434" i="1"/>
  <c r="S434" i="1"/>
  <c r="R434" i="1"/>
  <c r="V433" i="1"/>
  <c r="U433" i="1"/>
  <c r="T433" i="1"/>
  <c r="S433" i="1"/>
  <c r="R433" i="1"/>
  <c r="V432" i="1"/>
  <c r="U432" i="1"/>
  <c r="T432" i="1"/>
  <c r="S432" i="1"/>
  <c r="R432" i="1"/>
  <c r="V431" i="1"/>
  <c r="U431" i="1"/>
  <c r="T431" i="1"/>
  <c r="S431" i="1"/>
  <c r="R431" i="1"/>
  <c r="V430" i="1"/>
  <c r="U430" i="1"/>
  <c r="T430" i="1"/>
  <c r="S430" i="1"/>
  <c r="R430" i="1"/>
  <c r="V429" i="1"/>
  <c r="U429" i="1"/>
  <c r="T429" i="1"/>
  <c r="S429" i="1"/>
  <c r="R429" i="1"/>
  <c r="V428" i="1"/>
  <c r="U428" i="1"/>
  <c r="T428" i="1"/>
  <c r="S428" i="1"/>
  <c r="R428" i="1"/>
  <c r="W427" i="1"/>
  <c r="V427" i="1"/>
  <c r="U427" i="1"/>
  <c r="T427" i="1"/>
  <c r="S427" i="1"/>
  <c r="R427" i="1"/>
  <c r="W426" i="1"/>
  <c r="V426" i="1"/>
  <c r="U426" i="1"/>
  <c r="T426" i="1"/>
  <c r="S426" i="1"/>
  <c r="R426" i="1"/>
  <c r="V425" i="1"/>
  <c r="U425" i="1"/>
  <c r="T425" i="1"/>
  <c r="S425" i="1"/>
  <c r="R425" i="1"/>
  <c r="V424" i="1"/>
  <c r="U424" i="1"/>
  <c r="T424" i="1"/>
  <c r="S424" i="1"/>
  <c r="R424" i="1"/>
  <c r="V423" i="1"/>
  <c r="U423" i="1"/>
  <c r="T423" i="1"/>
  <c r="S423" i="1"/>
  <c r="R423" i="1"/>
  <c r="V422" i="1"/>
  <c r="U422" i="1"/>
  <c r="T422" i="1"/>
  <c r="S422" i="1"/>
  <c r="R422" i="1"/>
  <c r="V421" i="1"/>
  <c r="U421" i="1"/>
  <c r="T421" i="1"/>
  <c r="S421" i="1"/>
  <c r="R421" i="1"/>
  <c r="V420" i="1"/>
  <c r="U420" i="1"/>
  <c r="T420" i="1"/>
  <c r="S420" i="1"/>
  <c r="R420" i="1"/>
  <c r="Z419" i="1"/>
  <c r="Y419" i="1"/>
  <c r="X419" i="1"/>
  <c r="W419" i="1"/>
  <c r="V419" i="1"/>
  <c r="U419" i="1"/>
  <c r="T419" i="1"/>
  <c r="S419" i="1"/>
  <c r="R419" i="1"/>
  <c r="X418" i="1"/>
  <c r="W418" i="1"/>
  <c r="V418" i="1"/>
  <c r="U418" i="1"/>
  <c r="T418" i="1"/>
  <c r="S418" i="1"/>
  <c r="R418" i="1"/>
  <c r="W417" i="1"/>
  <c r="V417" i="1"/>
  <c r="U417" i="1"/>
  <c r="T417" i="1"/>
  <c r="S417" i="1"/>
  <c r="R417" i="1"/>
  <c r="X416" i="1"/>
  <c r="W416" i="1"/>
  <c r="V416" i="1"/>
  <c r="U416" i="1"/>
  <c r="T416" i="1"/>
  <c r="S416" i="1"/>
  <c r="R416" i="1"/>
  <c r="X415" i="1"/>
  <c r="W415" i="1"/>
  <c r="V415" i="1"/>
  <c r="U415" i="1"/>
  <c r="T415" i="1"/>
  <c r="S415" i="1"/>
  <c r="R415" i="1"/>
  <c r="W414" i="1"/>
  <c r="V414" i="1"/>
  <c r="U414" i="1"/>
  <c r="T414" i="1"/>
  <c r="S414" i="1"/>
  <c r="R414" i="1"/>
  <c r="W413" i="1"/>
  <c r="V413" i="1"/>
  <c r="U413" i="1"/>
  <c r="T413" i="1"/>
  <c r="S413" i="1"/>
  <c r="R413" i="1"/>
  <c r="W412" i="1"/>
  <c r="V412" i="1"/>
  <c r="U412" i="1"/>
  <c r="T412" i="1"/>
  <c r="S412" i="1"/>
  <c r="R412" i="1"/>
  <c r="X411" i="1"/>
  <c r="W411" i="1"/>
  <c r="V411" i="1"/>
  <c r="U411" i="1"/>
  <c r="T411" i="1"/>
  <c r="S411" i="1"/>
  <c r="R411" i="1"/>
  <c r="X410" i="1"/>
  <c r="W410" i="1"/>
  <c r="V410" i="1"/>
  <c r="U410" i="1"/>
  <c r="T410" i="1"/>
  <c r="S410" i="1"/>
  <c r="R410" i="1"/>
  <c r="W409" i="1"/>
  <c r="V409" i="1"/>
  <c r="U409" i="1"/>
  <c r="T409" i="1"/>
  <c r="S409" i="1"/>
  <c r="R409" i="1"/>
  <c r="Y408" i="1"/>
  <c r="X408" i="1"/>
  <c r="W408" i="1"/>
  <c r="V408" i="1"/>
  <c r="U408" i="1"/>
  <c r="T408" i="1"/>
  <c r="S408" i="1"/>
  <c r="R408" i="1"/>
  <c r="X407" i="1"/>
  <c r="W407" i="1"/>
  <c r="V407" i="1"/>
  <c r="U407" i="1"/>
  <c r="T407" i="1"/>
  <c r="S407" i="1"/>
  <c r="R407" i="1"/>
  <c r="X406" i="1"/>
  <c r="W406" i="1"/>
  <c r="V406" i="1"/>
  <c r="U406" i="1"/>
  <c r="T406" i="1"/>
  <c r="S406" i="1"/>
  <c r="R406" i="1"/>
  <c r="W405" i="1"/>
  <c r="V405" i="1"/>
  <c r="U405" i="1"/>
  <c r="T405" i="1"/>
  <c r="S405" i="1"/>
  <c r="R405" i="1"/>
  <c r="X404" i="1"/>
  <c r="W404" i="1"/>
  <c r="V404" i="1"/>
  <c r="U404" i="1"/>
  <c r="T404" i="1"/>
  <c r="S404" i="1"/>
  <c r="R404" i="1"/>
  <c r="X403" i="1"/>
  <c r="W403" i="1"/>
  <c r="V403" i="1"/>
  <c r="U403" i="1"/>
  <c r="T403" i="1"/>
  <c r="S403" i="1"/>
  <c r="R403" i="1"/>
  <c r="Y402" i="1"/>
  <c r="X402" i="1"/>
  <c r="W402" i="1"/>
  <c r="V402" i="1"/>
  <c r="U402" i="1"/>
  <c r="T402" i="1"/>
  <c r="S402" i="1"/>
  <c r="R402" i="1"/>
  <c r="X401" i="1"/>
  <c r="W401" i="1"/>
  <c r="V401" i="1"/>
  <c r="U401" i="1"/>
  <c r="T401" i="1"/>
  <c r="S401" i="1"/>
  <c r="R401" i="1"/>
  <c r="X400" i="1"/>
  <c r="W400" i="1"/>
  <c r="V400" i="1"/>
  <c r="U400" i="1"/>
  <c r="T400" i="1"/>
  <c r="S400" i="1"/>
  <c r="R400" i="1"/>
  <c r="W399" i="1"/>
  <c r="V399" i="1"/>
  <c r="U399" i="1"/>
  <c r="T399" i="1"/>
  <c r="S399" i="1"/>
  <c r="R399" i="1"/>
  <c r="X398" i="1"/>
  <c r="W398" i="1"/>
  <c r="V398" i="1"/>
  <c r="U398" i="1"/>
  <c r="T398" i="1"/>
  <c r="S398" i="1"/>
  <c r="R398" i="1"/>
  <c r="X397" i="1"/>
  <c r="W397" i="1"/>
  <c r="V397" i="1"/>
  <c r="U397" i="1"/>
  <c r="T397" i="1"/>
  <c r="S397" i="1"/>
  <c r="R397" i="1"/>
  <c r="W396" i="1"/>
  <c r="V396" i="1"/>
  <c r="U396" i="1"/>
  <c r="T396" i="1"/>
  <c r="S396" i="1"/>
  <c r="R396" i="1"/>
  <c r="U395" i="1"/>
  <c r="T395" i="1"/>
  <c r="S395" i="1"/>
  <c r="R395" i="1"/>
  <c r="V394" i="1"/>
  <c r="U394" i="1"/>
  <c r="T394" i="1"/>
  <c r="S394" i="1"/>
  <c r="R394" i="1"/>
  <c r="V393" i="1"/>
  <c r="U393" i="1"/>
  <c r="T393" i="1"/>
  <c r="S393" i="1"/>
  <c r="R393" i="1"/>
  <c r="V392" i="1"/>
  <c r="U392" i="1"/>
  <c r="T392" i="1"/>
  <c r="S392" i="1"/>
  <c r="R392" i="1"/>
  <c r="U391" i="1"/>
  <c r="T391" i="1"/>
  <c r="S391" i="1"/>
  <c r="R391" i="1"/>
  <c r="U390" i="1"/>
  <c r="T390" i="1"/>
  <c r="S390" i="1"/>
  <c r="R390" i="1"/>
  <c r="V389" i="1"/>
  <c r="U389" i="1"/>
  <c r="T389" i="1"/>
  <c r="S389" i="1"/>
  <c r="R389" i="1"/>
  <c r="W388" i="1"/>
  <c r="V388" i="1"/>
  <c r="U388" i="1"/>
  <c r="T388" i="1"/>
  <c r="S388" i="1"/>
  <c r="R388" i="1"/>
  <c r="U387" i="1"/>
  <c r="T387" i="1"/>
  <c r="S387" i="1"/>
  <c r="R387" i="1"/>
  <c r="U386" i="1"/>
  <c r="T386" i="1"/>
  <c r="S386" i="1"/>
  <c r="R386" i="1"/>
  <c r="V385" i="1"/>
  <c r="U385" i="1"/>
  <c r="T385" i="1"/>
  <c r="S385" i="1"/>
  <c r="R385" i="1"/>
  <c r="W384" i="1"/>
  <c r="V384" i="1"/>
  <c r="U384" i="1"/>
  <c r="T384" i="1"/>
  <c r="S384" i="1"/>
  <c r="R384" i="1"/>
  <c r="V383" i="1"/>
  <c r="U383" i="1"/>
  <c r="T383" i="1"/>
  <c r="S383" i="1"/>
  <c r="R383" i="1"/>
  <c r="V382" i="1"/>
  <c r="U382" i="1"/>
  <c r="T382" i="1"/>
  <c r="S382" i="1"/>
  <c r="R382" i="1"/>
  <c r="W381" i="1"/>
  <c r="V381" i="1"/>
  <c r="U381" i="1"/>
  <c r="T381" i="1"/>
  <c r="S381" i="1"/>
  <c r="R381" i="1"/>
  <c r="V380" i="1"/>
  <c r="U380" i="1"/>
  <c r="T380" i="1"/>
  <c r="S380" i="1"/>
  <c r="R380" i="1"/>
  <c r="V379" i="1"/>
  <c r="U379" i="1"/>
  <c r="T379" i="1"/>
  <c r="S379" i="1"/>
  <c r="R379" i="1"/>
  <c r="V378" i="1"/>
  <c r="U378" i="1"/>
  <c r="T378" i="1"/>
  <c r="S378" i="1"/>
  <c r="R378" i="1"/>
  <c r="U377" i="1"/>
  <c r="T377" i="1"/>
  <c r="S377" i="1"/>
  <c r="R377" i="1"/>
  <c r="V376" i="1"/>
  <c r="U376" i="1"/>
  <c r="T376" i="1"/>
  <c r="S376" i="1"/>
  <c r="R376" i="1"/>
  <c r="V375" i="1"/>
  <c r="U375" i="1"/>
  <c r="T375" i="1"/>
  <c r="S375" i="1"/>
  <c r="R375" i="1"/>
  <c r="U374" i="1"/>
  <c r="T374" i="1"/>
  <c r="S374" i="1"/>
  <c r="R374" i="1"/>
  <c r="AC373" i="1"/>
  <c r="AB373" i="1"/>
  <c r="AA373" i="1"/>
  <c r="Z373" i="1"/>
  <c r="Y373" i="1"/>
  <c r="X373" i="1"/>
  <c r="W373" i="1"/>
  <c r="V373" i="1"/>
  <c r="U373" i="1"/>
  <c r="T373" i="1"/>
  <c r="S373" i="1"/>
  <c r="R373" i="1"/>
  <c r="AB372" i="1"/>
  <c r="AA372" i="1"/>
  <c r="Z372" i="1"/>
  <c r="Y372" i="1"/>
  <c r="X372" i="1"/>
  <c r="W372" i="1"/>
  <c r="V372" i="1"/>
  <c r="U372" i="1"/>
  <c r="T372" i="1"/>
  <c r="S372" i="1"/>
  <c r="R372" i="1"/>
  <c r="V371" i="1"/>
  <c r="U371" i="1"/>
  <c r="T371" i="1"/>
  <c r="S371" i="1"/>
  <c r="R371" i="1"/>
  <c r="AB370" i="1"/>
  <c r="AA370" i="1"/>
  <c r="Z370" i="1"/>
  <c r="Y370" i="1"/>
  <c r="X370" i="1"/>
  <c r="W370" i="1"/>
  <c r="V370" i="1"/>
  <c r="U370" i="1"/>
  <c r="T370" i="1"/>
  <c r="S370" i="1"/>
  <c r="R370" i="1"/>
  <c r="AA369" i="1"/>
  <c r="Z369" i="1"/>
  <c r="Y369" i="1"/>
  <c r="X369" i="1"/>
  <c r="W369" i="1"/>
  <c r="V369" i="1"/>
  <c r="U369" i="1"/>
  <c r="T369" i="1"/>
  <c r="S369" i="1"/>
  <c r="R369" i="1"/>
  <c r="AB368" i="1"/>
  <c r="AA368" i="1"/>
  <c r="Z368" i="1"/>
  <c r="Y368" i="1"/>
  <c r="X368" i="1"/>
  <c r="W368" i="1"/>
  <c r="V368" i="1"/>
  <c r="U368" i="1"/>
  <c r="T368" i="1"/>
  <c r="S368" i="1"/>
  <c r="R368" i="1"/>
  <c r="AB367" i="1"/>
  <c r="AA367" i="1"/>
  <c r="Z367" i="1"/>
  <c r="Y367" i="1"/>
  <c r="X367" i="1"/>
  <c r="W367" i="1"/>
  <c r="V367" i="1"/>
  <c r="U367" i="1"/>
  <c r="T367" i="1"/>
  <c r="S367" i="1"/>
  <c r="R367" i="1"/>
  <c r="Z366" i="1"/>
  <c r="Y366" i="1"/>
  <c r="X366" i="1"/>
  <c r="W366" i="1"/>
  <c r="V366" i="1"/>
  <c r="U366" i="1"/>
  <c r="T366" i="1"/>
  <c r="S366" i="1"/>
  <c r="R366" i="1"/>
  <c r="AA365" i="1"/>
  <c r="Z365" i="1"/>
  <c r="Y365" i="1"/>
  <c r="X365" i="1"/>
  <c r="W365" i="1"/>
  <c r="V365" i="1"/>
  <c r="U365" i="1"/>
  <c r="T365" i="1"/>
  <c r="S365" i="1"/>
  <c r="R365" i="1"/>
  <c r="AA364" i="1"/>
  <c r="Z364" i="1"/>
  <c r="Y364" i="1"/>
  <c r="X364" i="1"/>
  <c r="W364" i="1"/>
  <c r="V364" i="1"/>
  <c r="U364" i="1"/>
  <c r="T364" i="1"/>
  <c r="S364" i="1"/>
  <c r="R364" i="1"/>
  <c r="AA363" i="1"/>
  <c r="Z363" i="1"/>
  <c r="Y363" i="1"/>
  <c r="X363" i="1"/>
  <c r="W363" i="1"/>
  <c r="V363" i="1"/>
  <c r="U363" i="1"/>
  <c r="T363" i="1"/>
  <c r="S363" i="1"/>
  <c r="R363" i="1"/>
  <c r="AA362" i="1"/>
  <c r="Z362" i="1"/>
  <c r="Y362" i="1"/>
  <c r="X362" i="1"/>
  <c r="W362" i="1"/>
  <c r="V362" i="1"/>
  <c r="U362" i="1"/>
  <c r="T362" i="1"/>
  <c r="S362" i="1"/>
  <c r="R362" i="1"/>
  <c r="AA361" i="1"/>
  <c r="Z361" i="1"/>
  <c r="Y361" i="1"/>
  <c r="X361" i="1"/>
  <c r="W361" i="1"/>
  <c r="V361" i="1"/>
  <c r="U361" i="1"/>
  <c r="T361" i="1"/>
  <c r="S361" i="1"/>
  <c r="R361" i="1"/>
  <c r="AB360" i="1"/>
  <c r="AA360" i="1"/>
  <c r="Z360" i="1"/>
  <c r="Y360" i="1"/>
  <c r="X360" i="1"/>
  <c r="W360" i="1"/>
  <c r="V360" i="1"/>
  <c r="U360" i="1"/>
  <c r="T360" i="1"/>
  <c r="S360" i="1"/>
  <c r="R360" i="1"/>
  <c r="W359" i="1"/>
  <c r="V359" i="1"/>
  <c r="U359" i="1"/>
  <c r="T359" i="1"/>
  <c r="S359" i="1"/>
  <c r="R359" i="1"/>
  <c r="AC358" i="1"/>
  <c r="AB358" i="1"/>
  <c r="AA358" i="1"/>
  <c r="Z358" i="1"/>
  <c r="Y358" i="1"/>
  <c r="X358" i="1"/>
  <c r="W358" i="1"/>
  <c r="V358" i="1"/>
  <c r="U358" i="1"/>
  <c r="T358" i="1"/>
  <c r="S358" i="1"/>
  <c r="R358" i="1"/>
  <c r="AB357" i="1"/>
  <c r="AA357" i="1"/>
  <c r="Z357" i="1"/>
  <c r="Y357" i="1"/>
  <c r="X357" i="1"/>
  <c r="W357" i="1"/>
  <c r="V357" i="1"/>
  <c r="U357" i="1"/>
  <c r="T357" i="1"/>
  <c r="S357" i="1"/>
  <c r="R357" i="1"/>
  <c r="AB356" i="1"/>
  <c r="AA356" i="1"/>
  <c r="Z356" i="1"/>
  <c r="Y356" i="1"/>
  <c r="X356" i="1"/>
  <c r="W356" i="1"/>
  <c r="V356" i="1"/>
  <c r="U356" i="1"/>
  <c r="T356" i="1"/>
  <c r="S356" i="1"/>
  <c r="R356" i="1"/>
  <c r="AA355" i="1"/>
  <c r="Z355" i="1"/>
  <c r="Y355" i="1"/>
  <c r="X355" i="1"/>
  <c r="W355" i="1"/>
  <c r="V355" i="1"/>
  <c r="U355" i="1"/>
  <c r="T355" i="1"/>
  <c r="S355" i="1"/>
  <c r="R355" i="1"/>
  <c r="AB354" i="1"/>
  <c r="AA354" i="1"/>
  <c r="Z354" i="1"/>
  <c r="Y354" i="1"/>
  <c r="X354" i="1"/>
  <c r="W354" i="1"/>
  <c r="V354" i="1"/>
  <c r="U354" i="1"/>
  <c r="T354" i="1"/>
  <c r="S354" i="1"/>
  <c r="R354" i="1"/>
  <c r="AB353" i="1"/>
  <c r="AA353" i="1"/>
  <c r="Z353" i="1"/>
  <c r="Y353" i="1"/>
  <c r="X353" i="1"/>
  <c r="W353" i="1"/>
  <c r="V353" i="1"/>
  <c r="U353" i="1"/>
  <c r="T353" i="1"/>
  <c r="S353" i="1"/>
  <c r="R353" i="1"/>
  <c r="AB352" i="1"/>
  <c r="AA352" i="1"/>
  <c r="Z352" i="1"/>
  <c r="Y352" i="1"/>
  <c r="X352" i="1"/>
  <c r="W352" i="1"/>
  <c r="V352" i="1"/>
  <c r="U352" i="1"/>
  <c r="T352" i="1"/>
  <c r="S352" i="1"/>
  <c r="R352" i="1"/>
  <c r="AA351" i="1"/>
  <c r="Z351" i="1"/>
  <c r="Y351" i="1"/>
  <c r="X351" i="1"/>
  <c r="W351" i="1"/>
  <c r="V351" i="1"/>
  <c r="U351" i="1"/>
  <c r="T351" i="1"/>
  <c r="S351" i="1"/>
  <c r="R351" i="1"/>
  <c r="AA350" i="1"/>
  <c r="Z350" i="1"/>
  <c r="Y350" i="1"/>
  <c r="X350" i="1"/>
  <c r="W350" i="1"/>
  <c r="V350" i="1"/>
  <c r="U350" i="1"/>
  <c r="T350" i="1"/>
  <c r="S350" i="1"/>
  <c r="R350" i="1"/>
  <c r="AA349" i="1"/>
  <c r="Z349" i="1"/>
  <c r="Y349" i="1"/>
  <c r="X349" i="1"/>
  <c r="W349" i="1"/>
  <c r="V349" i="1"/>
  <c r="U349" i="1"/>
  <c r="T349" i="1"/>
  <c r="S349" i="1"/>
  <c r="R349" i="1"/>
  <c r="Z348" i="1"/>
  <c r="Y348" i="1"/>
  <c r="X348" i="1"/>
  <c r="W348" i="1"/>
  <c r="V348" i="1"/>
  <c r="U348" i="1"/>
  <c r="T348" i="1"/>
  <c r="S348" i="1"/>
  <c r="R348" i="1"/>
  <c r="Z347" i="1"/>
  <c r="Y347" i="1"/>
  <c r="X347" i="1"/>
  <c r="W347" i="1"/>
  <c r="V347" i="1"/>
  <c r="U347" i="1"/>
  <c r="T347" i="1"/>
  <c r="S347" i="1"/>
  <c r="R347" i="1"/>
  <c r="AB346" i="1"/>
  <c r="AA346" i="1"/>
  <c r="Z346" i="1"/>
  <c r="Y346" i="1"/>
  <c r="X346" i="1"/>
  <c r="W346" i="1"/>
  <c r="V346" i="1"/>
  <c r="U346" i="1"/>
  <c r="T346" i="1"/>
  <c r="S346" i="1"/>
  <c r="R346" i="1"/>
  <c r="AA345" i="1"/>
  <c r="Z345" i="1"/>
  <c r="Y345" i="1"/>
  <c r="X345" i="1"/>
  <c r="W345" i="1"/>
  <c r="V345" i="1"/>
  <c r="U345" i="1"/>
  <c r="T345" i="1"/>
  <c r="S345" i="1"/>
  <c r="R345" i="1"/>
  <c r="AA344" i="1"/>
  <c r="Z344" i="1"/>
  <c r="Y344" i="1"/>
  <c r="X344" i="1"/>
  <c r="W344" i="1"/>
  <c r="V344" i="1"/>
  <c r="U344" i="1"/>
  <c r="T344" i="1"/>
  <c r="S344" i="1"/>
  <c r="R344" i="1"/>
  <c r="AA343" i="1"/>
  <c r="Z343" i="1"/>
  <c r="Y343" i="1"/>
  <c r="X343" i="1"/>
  <c r="W343" i="1"/>
  <c r="V343" i="1"/>
  <c r="U343" i="1"/>
  <c r="T343" i="1"/>
  <c r="S343" i="1"/>
  <c r="R343" i="1"/>
  <c r="AA342" i="1"/>
  <c r="Z342" i="1"/>
  <c r="Y342" i="1"/>
  <c r="X342" i="1"/>
  <c r="W342" i="1"/>
  <c r="V342" i="1"/>
  <c r="U342" i="1"/>
  <c r="T342" i="1"/>
  <c r="S342" i="1"/>
  <c r="R342" i="1"/>
  <c r="AA341" i="1"/>
  <c r="Z341" i="1"/>
  <c r="Y341" i="1"/>
  <c r="X341" i="1"/>
  <c r="W341" i="1"/>
  <c r="V341" i="1"/>
  <c r="U341" i="1"/>
  <c r="T341" i="1"/>
  <c r="S341" i="1"/>
  <c r="R341" i="1"/>
  <c r="Z340" i="1"/>
  <c r="Y340" i="1"/>
  <c r="X340" i="1"/>
  <c r="W340" i="1"/>
  <c r="V340" i="1"/>
  <c r="U340" i="1"/>
  <c r="T340" i="1"/>
  <c r="S340" i="1"/>
  <c r="R340" i="1"/>
  <c r="Z339" i="1"/>
  <c r="Y339" i="1"/>
  <c r="X339" i="1"/>
  <c r="W339" i="1"/>
  <c r="V339" i="1"/>
  <c r="U339" i="1"/>
  <c r="T339" i="1"/>
  <c r="S339" i="1"/>
  <c r="R339" i="1"/>
  <c r="AB338" i="1"/>
  <c r="AA338" i="1"/>
  <c r="Z338" i="1"/>
  <c r="Y338" i="1"/>
  <c r="X338" i="1"/>
  <c r="W338" i="1"/>
  <c r="V338" i="1"/>
  <c r="U338" i="1"/>
  <c r="T338" i="1"/>
  <c r="S338" i="1"/>
  <c r="R338" i="1"/>
  <c r="AA337" i="1"/>
  <c r="Z337" i="1"/>
  <c r="Y337" i="1"/>
  <c r="X337" i="1"/>
  <c r="W337" i="1"/>
  <c r="V337" i="1"/>
  <c r="U337" i="1"/>
  <c r="T337" i="1"/>
  <c r="S337" i="1"/>
  <c r="R337" i="1"/>
  <c r="Z336" i="1"/>
  <c r="Y336" i="1"/>
  <c r="X336" i="1"/>
  <c r="W336" i="1"/>
  <c r="V336" i="1"/>
  <c r="U336" i="1"/>
  <c r="T336" i="1"/>
  <c r="S336" i="1"/>
  <c r="R336" i="1"/>
  <c r="AB335" i="1"/>
  <c r="AA335" i="1"/>
  <c r="Z335" i="1"/>
  <c r="Y335" i="1"/>
  <c r="X335" i="1"/>
  <c r="W335" i="1"/>
  <c r="V335" i="1"/>
  <c r="U335" i="1"/>
  <c r="T335" i="1"/>
  <c r="S335" i="1"/>
  <c r="R335" i="1"/>
  <c r="Z334" i="1"/>
  <c r="Y334" i="1"/>
  <c r="X334" i="1"/>
  <c r="W334" i="1"/>
  <c r="V334" i="1"/>
  <c r="U334" i="1"/>
  <c r="T334" i="1"/>
  <c r="S334" i="1"/>
  <c r="R334" i="1"/>
  <c r="AB333" i="1"/>
  <c r="AA333" i="1"/>
  <c r="Z333" i="1"/>
  <c r="Y333" i="1"/>
  <c r="X333" i="1"/>
  <c r="W333" i="1"/>
  <c r="V333" i="1"/>
  <c r="U333" i="1"/>
  <c r="T333" i="1"/>
  <c r="S333" i="1"/>
  <c r="R333" i="1"/>
  <c r="AA332" i="1"/>
  <c r="Z332" i="1"/>
  <c r="Y332" i="1"/>
  <c r="X332" i="1"/>
  <c r="W332" i="1"/>
  <c r="V332" i="1"/>
  <c r="U332" i="1"/>
  <c r="T332" i="1"/>
  <c r="S332" i="1"/>
  <c r="R332" i="1"/>
  <c r="AA331" i="1"/>
  <c r="Z331" i="1"/>
  <c r="Y331" i="1"/>
  <c r="X331" i="1"/>
  <c r="W331" i="1"/>
  <c r="V331" i="1"/>
  <c r="U331" i="1"/>
  <c r="T331" i="1"/>
  <c r="S331" i="1"/>
  <c r="R331" i="1"/>
  <c r="AA330" i="1"/>
  <c r="Z330" i="1"/>
  <c r="Y330" i="1"/>
  <c r="X330" i="1"/>
  <c r="W330" i="1"/>
  <c r="V330" i="1"/>
  <c r="U330" i="1"/>
  <c r="T330" i="1"/>
  <c r="S330" i="1"/>
  <c r="R330" i="1"/>
  <c r="AB329" i="1"/>
  <c r="AA329" i="1"/>
  <c r="Z329" i="1"/>
  <c r="Y329" i="1"/>
  <c r="X329" i="1"/>
  <c r="W329" i="1"/>
  <c r="V329" i="1"/>
  <c r="U329" i="1"/>
  <c r="T329" i="1"/>
  <c r="S329" i="1"/>
  <c r="R329" i="1"/>
  <c r="AB328" i="1"/>
  <c r="AA328" i="1"/>
  <c r="Z328" i="1"/>
  <c r="Y328" i="1"/>
  <c r="X328" i="1"/>
  <c r="W328" i="1"/>
  <c r="V328" i="1"/>
  <c r="U328" i="1"/>
  <c r="T328" i="1"/>
  <c r="S328" i="1"/>
  <c r="R328" i="1"/>
  <c r="AB327" i="1"/>
  <c r="AA327" i="1"/>
  <c r="Z327" i="1"/>
  <c r="Y327" i="1"/>
  <c r="X327" i="1"/>
  <c r="W327" i="1"/>
  <c r="V327" i="1"/>
  <c r="U327" i="1"/>
  <c r="T327" i="1"/>
  <c r="S327" i="1"/>
  <c r="R327" i="1"/>
  <c r="AA326" i="1"/>
  <c r="Z326" i="1"/>
  <c r="Y326" i="1"/>
  <c r="X326" i="1"/>
  <c r="W326" i="1"/>
  <c r="V326" i="1"/>
  <c r="U326" i="1"/>
  <c r="T326" i="1"/>
  <c r="S326" i="1"/>
  <c r="R326" i="1"/>
  <c r="AC325" i="1"/>
  <c r="AB325" i="1"/>
  <c r="AA325" i="1"/>
  <c r="Z325" i="1"/>
  <c r="Y325" i="1"/>
  <c r="X325" i="1"/>
  <c r="W325" i="1"/>
  <c r="V325" i="1"/>
  <c r="U325" i="1"/>
  <c r="T325" i="1"/>
  <c r="S325" i="1"/>
  <c r="R325" i="1"/>
  <c r="Z324" i="1"/>
  <c r="Y324" i="1"/>
  <c r="X324" i="1"/>
  <c r="W324" i="1"/>
  <c r="V324" i="1"/>
  <c r="U324" i="1"/>
  <c r="T324" i="1"/>
  <c r="S324" i="1"/>
  <c r="R324" i="1"/>
  <c r="Z323" i="1"/>
  <c r="Y323" i="1"/>
  <c r="X323" i="1"/>
  <c r="W323" i="1"/>
  <c r="V323" i="1"/>
  <c r="U323" i="1"/>
  <c r="T323" i="1"/>
  <c r="S323" i="1"/>
  <c r="R323" i="1"/>
  <c r="AA322" i="1"/>
  <c r="Z322" i="1"/>
  <c r="Y322" i="1"/>
  <c r="X322" i="1"/>
  <c r="W322" i="1"/>
  <c r="V322" i="1"/>
  <c r="U322" i="1"/>
  <c r="T322" i="1"/>
  <c r="S322" i="1"/>
  <c r="R322" i="1"/>
  <c r="AA321" i="1"/>
  <c r="Z321" i="1"/>
  <c r="Y321" i="1"/>
  <c r="X321" i="1"/>
  <c r="W321" i="1"/>
  <c r="V321" i="1"/>
  <c r="U321" i="1"/>
  <c r="T321" i="1"/>
  <c r="S321" i="1"/>
  <c r="R321" i="1"/>
  <c r="AA320" i="1"/>
  <c r="Z320" i="1"/>
  <c r="Y320" i="1"/>
  <c r="X320" i="1"/>
  <c r="W320" i="1"/>
  <c r="V320" i="1"/>
  <c r="U320" i="1"/>
  <c r="T320" i="1"/>
  <c r="S320" i="1"/>
  <c r="R320" i="1"/>
  <c r="AA319" i="1"/>
  <c r="Z319" i="1"/>
  <c r="Y319" i="1"/>
  <c r="X319" i="1"/>
  <c r="W319" i="1"/>
  <c r="V319" i="1"/>
  <c r="U319" i="1"/>
  <c r="T319" i="1"/>
  <c r="S319" i="1"/>
  <c r="R319" i="1"/>
  <c r="AA318" i="1"/>
  <c r="Z318" i="1"/>
  <c r="Y318" i="1"/>
  <c r="X318" i="1"/>
  <c r="W318" i="1"/>
  <c r="V318" i="1"/>
  <c r="U318" i="1"/>
  <c r="T318" i="1"/>
  <c r="S318" i="1"/>
  <c r="R318" i="1"/>
  <c r="AB317" i="1"/>
  <c r="AA317" i="1"/>
  <c r="Z317" i="1"/>
  <c r="Y317" i="1"/>
  <c r="X317" i="1"/>
  <c r="W317" i="1"/>
  <c r="V317" i="1"/>
  <c r="U317" i="1"/>
  <c r="T317" i="1"/>
  <c r="S317" i="1"/>
  <c r="R317" i="1"/>
  <c r="Z316" i="1"/>
  <c r="Y316" i="1"/>
  <c r="X316" i="1"/>
  <c r="W316" i="1"/>
  <c r="V316" i="1"/>
  <c r="U316" i="1"/>
  <c r="T316" i="1"/>
  <c r="S316" i="1"/>
  <c r="R316" i="1"/>
  <c r="AB315" i="1"/>
  <c r="AA315" i="1"/>
  <c r="Z315" i="1"/>
  <c r="Y315" i="1"/>
  <c r="X315" i="1"/>
  <c r="W315" i="1"/>
  <c r="V315" i="1"/>
  <c r="U315" i="1"/>
  <c r="T315" i="1"/>
  <c r="S315" i="1"/>
  <c r="R315" i="1"/>
  <c r="AB314" i="1"/>
  <c r="AA314" i="1"/>
  <c r="Z314" i="1"/>
  <c r="Y314" i="1"/>
  <c r="X314" i="1"/>
  <c r="W314" i="1"/>
  <c r="V314" i="1"/>
  <c r="U314" i="1"/>
  <c r="T314" i="1"/>
  <c r="S314" i="1"/>
  <c r="R314" i="1"/>
  <c r="AB313" i="1"/>
  <c r="AA313" i="1"/>
  <c r="Z313" i="1"/>
  <c r="Y313" i="1"/>
  <c r="X313" i="1"/>
  <c r="W313" i="1"/>
  <c r="V313" i="1"/>
  <c r="U313" i="1"/>
  <c r="T313" i="1"/>
  <c r="S313" i="1"/>
  <c r="R313" i="1"/>
  <c r="AA312" i="1"/>
  <c r="Z312" i="1"/>
  <c r="Y312" i="1"/>
  <c r="X312" i="1"/>
  <c r="W312" i="1"/>
  <c r="V312" i="1"/>
  <c r="U312" i="1"/>
  <c r="T312" i="1"/>
  <c r="S312" i="1"/>
  <c r="R312" i="1"/>
  <c r="AA311" i="1"/>
  <c r="Z311" i="1"/>
  <c r="Y311" i="1"/>
  <c r="X311" i="1"/>
  <c r="W311" i="1"/>
  <c r="V311" i="1"/>
  <c r="U311" i="1"/>
  <c r="T311" i="1"/>
  <c r="S311" i="1"/>
  <c r="R311" i="1"/>
  <c r="AB310" i="1"/>
  <c r="AA310" i="1"/>
  <c r="Z310" i="1"/>
  <c r="Y310" i="1"/>
  <c r="X310" i="1"/>
  <c r="W310" i="1"/>
  <c r="V310" i="1"/>
  <c r="U310" i="1"/>
  <c r="T310" i="1"/>
  <c r="S310" i="1"/>
  <c r="R310" i="1"/>
  <c r="AA309" i="1"/>
  <c r="Z309" i="1"/>
  <c r="Y309" i="1"/>
  <c r="X309" i="1"/>
  <c r="W309" i="1"/>
  <c r="V309" i="1"/>
  <c r="U309" i="1"/>
  <c r="T309" i="1"/>
  <c r="S309" i="1"/>
  <c r="R309" i="1"/>
  <c r="AB308" i="1"/>
  <c r="AA308" i="1"/>
  <c r="Z308" i="1"/>
  <c r="Y308" i="1"/>
  <c r="X308" i="1"/>
  <c r="W308" i="1"/>
  <c r="V308" i="1"/>
  <c r="U308" i="1"/>
  <c r="T308" i="1"/>
  <c r="S308" i="1"/>
  <c r="R308" i="1"/>
  <c r="Z307" i="1"/>
  <c r="Y307" i="1"/>
  <c r="X307" i="1"/>
  <c r="W307" i="1"/>
  <c r="V307" i="1"/>
  <c r="U307" i="1"/>
  <c r="T307" i="1"/>
  <c r="S307" i="1"/>
  <c r="R307" i="1"/>
  <c r="AA306" i="1"/>
  <c r="Z306" i="1"/>
  <c r="Y306" i="1"/>
  <c r="X306" i="1"/>
  <c r="W306" i="1"/>
  <c r="V306" i="1"/>
  <c r="U306" i="1"/>
  <c r="T306" i="1"/>
  <c r="S306" i="1"/>
  <c r="R306" i="1"/>
  <c r="AA305" i="1"/>
  <c r="Z305" i="1"/>
  <c r="Y305" i="1"/>
  <c r="X305" i="1"/>
  <c r="W305" i="1"/>
  <c r="V305" i="1"/>
  <c r="U305" i="1"/>
  <c r="T305" i="1"/>
  <c r="S305" i="1"/>
  <c r="R305" i="1"/>
  <c r="AA304" i="1"/>
  <c r="Z304" i="1"/>
  <c r="Y304" i="1"/>
  <c r="X304" i="1"/>
  <c r="W304" i="1"/>
  <c r="V304" i="1"/>
  <c r="U304" i="1"/>
  <c r="T304" i="1"/>
  <c r="S304" i="1"/>
  <c r="R304" i="1"/>
  <c r="Z303" i="1"/>
  <c r="Y303" i="1"/>
  <c r="X303" i="1"/>
  <c r="W303" i="1"/>
  <c r="V303" i="1"/>
  <c r="U303" i="1"/>
  <c r="T303" i="1"/>
  <c r="S303" i="1"/>
  <c r="R303" i="1"/>
  <c r="AA302" i="1"/>
  <c r="Z302" i="1"/>
  <c r="Y302" i="1"/>
  <c r="X302" i="1"/>
  <c r="W302" i="1"/>
  <c r="V302" i="1"/>
  <c r="U302" i="1"/>
  <c r="T302" i="1"/>
  <c r="S302" i="1"/>
  <c r="R302" i="1"/>
  <c r="AC301" i="1"/>
  <c r="AB301" i="1"/>
  <c r="AA301" i="1"/>
  <c r="Z301" i="1"/>
  <c r="Y301" i="1"/>
  <c r="X301" i="1"/>
  <c r="W301" i="1"/>
  <c r="V301" i="1"/>
  <c r="U301" i="1"/>
  <c r="T301" i="1"/>
  <c r="S301" i="1"/>
  <c r="R301" i="1"/>
  <c r="AA300" i="1"/>
  <c r="Z300" i="1"/>
  <c r="Y300" i="1"/>
  <c r="X300" i="1"/>
  <c r="W300" i="1"/>
  <c r="V300" i="1"/>
  <c r="U300" i="1"/>
  <c r="T300" i="1"/>
  <c r="S300" i="1"/>
  <c r="R300" i="1"/>
  <c r="Z299" i="1"/>
  <c r="Y299" i="1"/>
  <c r="X299" i="1"/>
  <c r="W299" i="1"/>
  <c r="V299" i="1"/>
  <c r="U299" i="1"/>
  <c r="T299" i="1"/>
  <c r="S299" i="1"/>
  <c r="R299" i="1"/>
  <c r="AC298" i="1"/>
  <c r="AB298" i="1"/>
  <c r="AA298" i="1"/>
  <c r="Z298" i="1"/>
  <c r="Y298" i="1"/>
  <c r="X298" i="1"/>
  <c r="W298" i="1"/>
  <c r="V298" i="1"/>
  <c r="U298" i="1"/>
  <c r="T298" i="1"/>
  <c r="S298" i="1"/>
  <c r="R298" i="1"/>
  <c r="Z297" i="1"/>
  <c r="Y297" i="1"/>
  <c r="X297" i="1"/>
  <c r="W297" i="1"/>
  <c r="V297" i="1"/>
  <c r="U297" i="1"/>
  <c r="T297" i="1"/>
  <c r="S297" i="1"/>
  <c r="R297" i="1"/>
  <c r="AA296" i="1"/>
  <c r="Z296" i="1"/>
  <c r="Y296" i="1"/>
  <c r="X296" i="1"/>
  <c r="W296" i="1"/>
  <c r="V296" i="1"/>
  <c r="U296" i="1"/>
  <c r="T296" i="1"/>
  <c r="S296" i="1"/>
  <c r="R296" i="1"/>
  <c r="AA295" i="1"/>
  <c r="Z295" i="1"/>
  <c r="Y295" i="1"/>
  <c r="X295" i="1"/>
  <c r="W295" i="1"/>
  <c r="V295" i="1"/>
  <c r="U295" i="1"/>
  <c r="T295" i="1"/>
  <c r="S295" i="1"/>
  <c r="R295" i="1"/>
  <c r="AA294" i="1"/>
  <c r="Z294" i="1"/>
  <c r="Y294" i="1"/>
  <c r="X294" i="1"/>
  <c r="W294" i="1"/>
  <c r="V294" i="1"/>
  <c r="U294" i="1"/>
  <c r="T294" i="1"/>
  <c r="S294" i="1"/>
  <c r="R294" i="1"/>
  <c r="AA293" i="1"/>
  <c r="Z293" i="1"/>
  <c r="Y293" i="1"/>
  <c r="X293" i="1"/>
  <c r="W293" i="1"/>
  <c r="V293" i="1"/>
  <c r="U293" i="1"/>
  <c r="T293" i="1"/>
  <c r="S293" i="1"/>
  <c r="R293" i="1"/>
  <c r="AA292" i="1"/>
  <c r="Z292" i="1"/>
  <c r="Y292" i="1"/>
  <c r="X292" i="1"/>
  <c r="W292" i="1"/>
  <c r="V292" i="1"/>
  <c r="U292" i="1"/>
  <c r="T292" i="1"/>
  <c r="S292" i="1"/>
  <c r="R292" i="1"/>
  <c r="AA291" i="1"/>
  <c r="Z291" i="1"/>
  <c r="Y291" i="1"/>
  <c r="X291" i="1"/>
  <c r="W291" i="1"/>
  <c r="V291" i="1"/>
  <c r="U291" i="1"/>
  <c r="T291" i="1"/>
  <c r="S291" i="1"/>
  <c r="R291" i="1"/>
  <c r="V290" i="1"/>
  <c r="U290" i="1"/>
  <c r="T290" i="1"/>
  <c r="S290" i="1"/>
  <c r="R290" i="1"/>
  <c r="W289" i="1"/>
  <c r="V289" i="1"/>
  <c r="U289" i="1"/>
  <c r="T289" i="1"/>
  <c r="S289" i="1"/>
  <c r="R289" i="1"/>
  <c r="AA288" i="1"/>
  <c r="Z288" i="1"/>
  <c r="Y288" i="1"/>
  <c r="X288" i="1"/>
  <c r="W288" i="1"/>
  <c r="V288" i="1"/>
  <c r="U288" i="1"/>
  <c r="T288" i="1"/>
  <c r="S288" i="1"/>
  <c r="R288" i="1"/>
  <c r="AA287" i="1"/>
  <c r="Z287" i="1"/>
  <c r="Y287" i="1"/>
  <c r="X287" i="1"/>
  <c r="W287" i="1"/>
  <c r="V287" i="1"/>
  <c r="U287" i="1"/>
  <c r="T287" i="1"/>
  <c r="S287" i="1"/>
  <c r="R287" i="1"/>
  <c r="Z286" i="1"/>
  <c r="Y286" i="1"/>
  <c r="X286" i="1"/>
  <c r="W286" i="1"/>
  <c r="V286" i="1"/>
  <c r="U286" i="1"/>
  <c r="T286" i="1"/>
  <c r="S286" i="1"/>
  <c r="R286" i="1"/>
  <c r="AB285" i="1"/>
  <c r="AA285" i="1"/>
  <c r="Z285" i="1"/>
  <c r="Y285" i="1"/>
  <c r="X285" i="1"/>
  <c r="W285" i="1"/>
  <c r="V285" i="1"/>
  <c r="U285" i="1"/>
  <c r="T285" i="1"/>
  <c r="S285" i="1"/>
  <c r="R285" i="1"/>
  <c r="AB284" i="1"/>
  <c r="AA284" i="1"/>
  <c r="Z284" i="1"/>
  <c r="Y284" i="1"/>
  <c r="X284" i="1"/>
  <c r="W284" i="1"/>
  <c r="V284" i="1"/>
  <c r="U284" i="1"/>
  <c r="T284" i="1"/>
  <c r="S284" i="1"/>
  <c r="R284" i="1"/>
  <c r="AB283" i="1"/>
  <c r="AA283" i="1"/>
  <c r="Z283" i="1"/>
  <c r="Y283" i="1"/>
  <c r="X283" i="1"/>
  <c r="W283" i="1"/>
  <c r="V283" i="1"/>
  <c r="U283" i="1"/>
  <c r="T283" i="1"/>
  <c r="S283" i="1"/>
  <c r="R283" i="1"/>
  <c r="AA282" i="1"/>
  <c r="Z282" i="1"/>
  <c r="Y282" i="1"/>
  <c r="X282" i="1"/>
  <c r="W282" i="1"/>
  <c r="V282" i="1"/>
  <c r="U282" i="1"/>
  <c r="T282" i="1"/>
  <c r="S282" i="1"/>
  <c r="R282" i="1"/>
  <c r="AA281" i="1"/>
  <c r="Z281" i="1"/>
  <c r="Y281" i="1"/>
  <c r="X281" i="1"/>
  <c r="W281" i="1"/>
  <c r="V281" i="1"/>
  <c r="U281" i="1"/>
  <c r="T281" i="1"/>
  <c r="S281" i="1"/>
  <c r="R281" i="1"/>
  <c r="AC280" i="1"/>
  <c r="AB280" i="1"/>
  <c r="AA280" i="1"/>
  <c r="Z280" i="1"/>
  <c r="Y280" i="1"/>
  <c r="X280" i="1"/>
  <c r="W280" i="1"/>
  <c r="V280" i="1"/>
  <c r="U280" i="1"/>
  <c r="T280" i="1"/>
  <c r="S280" i="1"/>
  <c r="R280" i="1"/>
  <c r="AB279" i="1"/>
  <c r="AA279" i="1"/>
  <c r="Z279" i="1"/>
  <c r="Y279" i="1"/>
  <c r="X279" i="1"/>
  <c r="W279" i="1"/>
  <c r="V279" i="1"/>
  <c r="U279" i="1"/>
  <c r="T279" i="1"/>
  <c r="S279" i="1"/>
  <c r="R279" i="1"/>
  <c r="AA278" i="1"/>
  <c r="Z278" i="1"/>
  <c r="Y278" i="1"/>
  <c r="X278" i="1"/>
  <c r="W278" i="1"/>
  <c r="V278" i="1"/>
  <c r="U278" i="1"/>
  <c r="T278" i="1"/>
  <c r="S278" i="1"/>
  <c r="R278" i="1"/>
  <c r="AB277" i="1"/>
  <c r="AA277" i="1"/>
  <c r="Z277" i="1"/>
  <c r="Y277" i="1"/>
  <c r="X277" i="1"/>
  <c r="W277" i="1"/>
  <c r="V277" i="1"/>
  <c r="U277" i="1"/>
  <c r="T277" i="1"/>
  <c r="S277" i="1"/>
  <c r="R277" i="1"/>
  <c r="Z276" i="1"/>
  <c r="Y276" i="1"/>
  <c r="X276" i="1"/>
  <c r="W276" i="1"/>
  <c r="V276" i="1"/>
  <c r="U276" i="1"/>
  <c r="T276" i="1"/>
  <c r="S276" i="1"/>
  <c r="R276" i="1"/>
  <c r="AA275" i="1"/>
  <c r="Z275" i="1"/>
  <c r="Y275" i="1"/>
  <c r="X275" i="1"/>
  <c r="W275" i="1"/>
  <c r="V275" i="1"/>
  <c r="U275" i="1"/>
  <c r="T275" i="1"/>
  <c r="S275" i="1"/>
  <c r="R275" i="1"/>
  <c r="Z274" i="1"/>
  <c r="Y274" i="1"/>
  <c r="X274" i="1"/>
  <c r="W274" i="1"/>
  <c r="V274" i="1"/>
  <c r="U274" i="1"/>
  <c r="T274" i="1"/>
  <c r="S274" i="1"/>
  <c r="R274" i="1"/>
  <c r="Z273" i="1"/>
  <c r="Y273" i="1"/>
  <c r="X273" i="1"/>
  <c r="W273" i="1"/>
  <c r="V273" i="1"/>
  <c r="U273" i="1"/>
  <c r="T273" i="1"/>
  <c r="S273" i="1"/>
  <c r="R273" i="1"/>
  <c r="AA272" i="1"/>
  <c r="Z272" i="1"/>
  <c r="Y272" i="1"/>
  <c r="X272" i="1"/>
  <c r="W272" i="1"/>
  <c r="V272" i="1"/>
  <c r="U272" i="1"/>
  <c r="T272" i="1"/>
  <c r="S272" i="1"/>
  <c r="R272" i="1"/>
  <c r="AB271" i="1"/>
  <c r="AA271" i="1"/>
  <c r="Z271" i="1"/>
  <c r="Y271" i="1"/>
  <c r="X271" i="1"/>
  <c r="W271" i="1"/>
  <c r="V271" i="1"/>
  <c r="U271" i="1"/>
  <c r="T271" i="1"/>
  <c r="S271" i="1"/>
  <c r="R271" i="1"/>
  <c r="AB270" i="1"/>
  <c r="AA270" i="1"/>
  <c r="Z270" i="1"/>
  <c r="Y270" i="1"/>
  <c r="X270" i="1"/>
  <c r="W270" i="1"/>
  <c r="V270" i="1"/>
  <c r="U270" i="1"/>
  <c r="T270" i="1"/>
  <c r="S270" i="1"/>
  <c r="R270" i="1"/>
  <c r="AA269" i="1"/>
  <c r="Z269" i="1"/>
  <c r="Y269" i="1"/>
  <c r="X269" i="1"/>
  <c r="W269" i="1"/>
  <c r="V269" i="1"/>
  <c r="U269" i="1"/>
  <c r="T269" i="1"/>
  <c r="S269" i="1"/>
  <c r="R269" i="1"/>
  <c r="AA268" i="1"/>
  <c r="Z268" i="1"/>
  <c r="Y268" i="1"/>
  <c r="X268" i="1"/>
  <c r="W268" i="1"/>
  <c r="V268" i="1"/>
  <c r="U268" i="1"/>
  <c r="T268" i="1"/>
  <c r="S268" i="1"/>
  <c r="R268" i="1"/>
  <c r="AB267" i="1"/>
  <c r="AA267" i="1"/>
  <c r="Z267" i="1"/>
  <c r="Y267" i="1"/>
  <c r="X267" i="1"/>
  <c r="W267" i="1"/>
  <c r="V267" i="1"/>
  <c r="U267" i="1"/>
  <c r="T267" i="1"/>
  <c r="S267" i="1"/>
  <c r="R267" i="1"/>
  <c r="Z266" i="1"/>
  <c r="Y266" i="1"/>
  <c r="X266" i="1"/>
  <c r="W266" i="1"/>
  <c r="V266" i="1"/>
  <c r="U266" i="1"/>
  <c r="T266" i="1"/>
  <c r="S266" i="1"/>
  <c r="R266" i="1"/>
  <c r="AC265" i="1"/>
  <c r="AB265" i="1"/>
  <c r="AA265" i="1"/>
  <c r="Z265" i="1"/>
  <c r="Y265" i="1"/>
  <c r="X265" i="1"/>
  <c r="W265" i="1"/>
  <c r="V265" i="1"/>
  <c r="U265" i="1"/>
  <c r="T265" i="1"/>
  <c r="S265" i="1"/>
  <c r="R265" i="1"/>
  <c r="AA264" i="1"/>
  <c r="Z264" i="1"/>
  <c r="Y264" i="1"/>
  <c r="X264" i="1"/>
  <c r="W264" i="1"/>
  <c r="V264" i="1"/>
  <c r="U264" i="1"/>
  <c r="T264" i="1"/>
  <c r="S264" i="1"/>
  <c r="R264" i="1"/>
  <c r="AA263" i="1"/>
  <c r="Z263" i="1"/>
  <c r="Y263" i="1"/>
  <c r="X263" i="1"/>
  <c r="W263" i="1"/>
  <c r="V263" i="1"/>
  <c r="U263" i="1"/>
  <c r="T263" i="1"/>
  <c r="S263" i="1"/>
  <c r="R263" i="1"/>
  <c r="AB262" i="1"/>
  <c r="AA262" i="1"/>
  <c r="Z262" i="1"/>
  <c r="Y262" i="1"/>
  <c r="X262" i="1"/>
  <c r="W262" i="1"/>
  <c r="V262" i="1"/>
  <c r="U262" i="1"/>
  <c r="T262" i="1"/>
  <c r="S262" i="1"/>
  <c r="R262" i="1"/>
  <c r="AA261" i="1"/>
  <c r="Z261" i="1"/>
  <c r="Y261" i="1"/>
  <c r="X261" i="1"/>
  <c r="W261" i="1"/>
  <c r="V261" i="1"/>
  <c r="U261" i="1"/>
  <c r="T261" i="1"/>
  <c r="S261" i="1"/>
  <c r="R261" i="1"/>
  <c r="X260" i="1"/>
  <c r="W260" i="1"/>
  <c r="V260" i="1"/>
  <c r="U260" i="1"/>
  <c r="T260" i="1"/>
  <c r="S260" i="1"/>
  <c r="R260" i="1"/>
  <c r="Y259" i="1"/>
  <c r="X259" i="1"/>
  <c r="W259" i="1"/>
  <c r="V259" i="1"/>
  <c r="U259" i="1"/>
  <c r="T259" i="1"/>
  <c r="S259" i="1"/>
  <c r="R259" i="1"/>
  <c r="Y258" i="1"/>
  <c r="X258" i="1"/>
  <c r="W258" i="1"/>
  <c r="V258" i="1"/>
  <c r="U258" i="1"/>
  <c r="T258" i="1"/>
  <c r="S258" i="1"/>
  <c r="R258" i="1"/>
  <c r="X257" i="1"/>
  <c r="W257" i="1"/>
  <c r="V257" i="1"/>
  <c r="U257" i="1"/>
  <c r="T257" i="1"/>
  <c r="S257" i="1"/>
  <c r="R257" i="1"/>
  <c r="Z256" i="1"/>
  <c r="Y256" i="1"/>
  <c r="X256" i="1"/>
  <c r="W256" i="1"/>
  <c r="V256" i="1"/>
  <c r="U256" i="1"/>
  <c r="T256" i="1"/>
  <c r="S256" i="1"/>
  <c r="R256" i="1"/>
  <c r="X255" i="1"/>
  <c r="W255" i="1"/>
  <c r="V255" i="1"/>
  <c r="U255" i="1"/>
  <c r="T255" i="1"/>
  <c r="S255" i="1"/>
  <c r="R255" i="1"/>
  <c r="Y254" i="1"/>
  <c r="X254" i="1"/>
  <c r="W254" i="1"/>
  <c r="V254" i="1"/>
  <c r="U254" i="1"/>
  <c r="T254" i="1"/>
  <c r="S254" i="1"/>
  <c r="R254" i="1"/>
  <c r="Y253" i="1"/>
  <c r="X253" i="1"/>
  <c r="W253" i="1"/>
  <c r="V253" i="1"/>
  <c r="U253" i="1"/>
  <c r="T253" i="1"/>
  <c r="S253" i="1"/>
  <c r="R253" i="1"/>
  <c r="Y252" i="1"/>
  <c r="X252" i="1"/>
  <c r="W252" i="1"/>
  <c r="V252" i="1"/>
  <c r="U252" i="1"/>
  <c r="T252" i="1"/>
  <c r="S252" i="1"/>
  <c r="R252" i="1"/>
  <c r="Z251" i="1"/>
  <c r="Y251" i="1"/>
  <c r="X251" i="1"/>
  <c r="W251" i="1"/>
  <c r="V251" i="1"/>
  <c r="U251" i="1"/>
  <c r="T251" i="1"/>
  <c r="S251" i="1"/>
  <c r="R251" i="1"/>
  <c r="X250" i="1"/>
  <c r="W250" i="1"/>
  <c r="V250" i="1"/>
  <c r="U250" i="1"/>
  <c r="T250" i="1"/>
  <c r="S250" i="1"/>
  <c r="R250" i="1"/>
  <c r="Y249" i="1"/>
  <c r="X249" i="1"/>
  <c r="W249" i="1"/>
  <c r="V249" i="1"/>
  <c r="U249" i="1"/>
  <c r="T249" i="1"/>
  <c r="S249" i="1"/>
  <c r="R249" i="1"/>
  <c r="Y248" i="1"/>
  <c r="X248" i="1"/>
  <c r="W248" i="1"/>
  <c r="V248" i="1"/>
  <c r="U248" i="1"/>
  <c r="T248" i="1"/>
  <c r="S248" i="1"/>
  <c r="R248" i="1"/>
  <c r="X247" i="1"/>
  <c r="W247" i="1"/>
  <c r="V247" i="1"/>
  <c r="U247" i="1"/>
  <c r="T247" i="1"/>
  <c r="S247" i="1"/>
  <c r="R247" i="1"/>
  <c r="X246" i="1"/>
  <c r="W246" i="1"/>
  <c r="V246" i="1"/>
  <c r="U246" i="1"/>
  <c r="T246" i="1"/>
  <c r="S246" i="1"/>
  <c r="R246" i="1"/>
  <c r="X245" i="1"/>
  <c r="W245" i="1"/>
  <c r="V245" i="1"/>
  <c r="U245" i="1"/>
  <c r="T245" i="1"/>
  <c r="S245" i="1"/>
  <c r="R245" i="1"/>
  <c r="Y244" i="1"/>
  <c r="X244" i="1"/>
  <c r="W244" i="1"/>
  <c r="V244" i="1"/>
  <c r="U244" i="1"/>
  <c r="T244" i="1"/>
  <c r="S244" i="1"/>
  <c r="R244" i="1"/>
  <c r="Y243" i="1"/>
  <c r="X243" i="1"/>
  <c r="W243" i="1"/>
  <c r="V243" i="1"/>
  <c r="U243" i="1"/>
  <c r="T243" i="1"/>
  <c r="S243" i="1"/>
  <c r="R243" i="1"/>
  <c r="Y242" i="1"/>
  <c r="X242" i="1"/>
  <c r="W242" i="1"/>
  <c r="V242" i="1"/>
  <c r="U242" i="1"/>
  <c r="T242" i="1"/>
  <c r="S242" i="1"/>
  <c r="R242" i="1"/>
  <c r="Y241" i="1"/>
  <c r="X241" i="1"/>
  <c r="W241" i="1"/>
  <c r="V241" i="1"/>
  <c r="U241" i="1"/>
  <c r="T241" i="1"/>
  <c r="S241" i="1"/>
  <c r="R241" i="1"/>
  <c r="X240" i="1"/>
  <c r="W240" i="1"/>
  <c r="V240" i="1"/>
  <c r="U240" i="1"/>
  <c r="T240" i="1"/>
  <c r="S240" i="1"/>
  <c r="R240" i="1"/>
  <c r="Y239" i="1"/>
  <c r="X239" i="1"/>
  <c r="W239" i="1"/>
  <c r="V239" i="1"/>
  <c r="U239" i="1"/>
  <c r="T239" i="1"/>
  <c r="S239" i="1"/>
  <c r="R239" i="1"/>
  <c r="Y238" i="1"/>
  <c r="X238" i="1"/>
  <c r="W238" i="1"/>
  <c r="V238" i="1"/>
  <c r="U238" i="1"/>
  <c r="T238" i="1"/>
  <c r="S238" i="1"/>
  <c r="R238" i="1"/>
  <c r="Y237" i="1"/>
  <c r="X237" i="1"/>
  <c r="W237" i="1"/>
  <c r="V237" i="1"/>
  <c r="U237" i="1"/>
  <c r="T237" i="1"/>
  <c r="S237" i="1"/>
  <c r="R237" i="1"/>
  <c r="X236" i="1"/>
  <c r="W236" i="1"/>
  <c r="V236" i="1"/>
  <c r="U236" i="1"/>
  <c r="T236" i="1"/>
  <c r="S236" i="1"/>
  <c r="R236" i="1"/>
  <c r="AA235" i="1"/>
  <c r="Z235" i="1"/>
  <c r="Y235" i="1"/>
  <c r="X235" i="1"/>
  <c r="W235" i="1"/>
  <c r="V235" i="1"/>
  <c r="U235" i="1"/>
  <c r="T235" i="1"/>
  <c r="S235" i="1"/>
  <c r="R235" i="1"/>
  <c r="X234" i="1"/>
  <c r="W234" i="1"/>
  <c r="V234" i="1"/>
  <c r="U234" i="1"/>
  <c r="T234" i="1"/>
  <c r="S234" i="1"/>
  <c r="R234" i="1"/>
  <c r="W233" i="1"/>
  <c r="V233" i="1"/>
  <c r="U233" i="1"/>
  <c r="T233" i="1"/>
  <c r="S233" i="1"/>
  <c r="R233" i="1"/>
  <c r="AA232" i="1"/>
  <c r="Z232" i="1"/>
  <c r="Y232" i="1"/>
  <c r="X232" i="1"/>
  <c r="W232" i="1"/>
  <c r="V232" i="1"/>
  <c r="U232" i="1"/>
  <c r="T232" i="1"/>
  <c r="S232" i="1"/>
  <c r="R232" i="1"/>
  <c r="W231" i="1"/>
  <c r="V231" i="1"/>
  <c r="U231" i="1"/>
  <c r="T231" i="1"/>
  <c r="S231" i="1"/>
  <c r="R231" i="1"/>
  <c r="X230" i="1"/>
  <c r="W230" i="1"/>
  <c r="V230" i="1"/>
  <c r="U230" i="1"/>
  <c r="T230" i="1"/>
  <c r="S230" i="1"/>
  <c r="R230" i="1"/>
  <c r="Y229" i="1"/>
  <c r="X229" i="1"/>
  <c r="W229" i="1"/>
  <c r="V229" i="1"/>
  <c r="U229" i="1"/>
  <c r="T229" i="1"/>
  <c r="S229" i="1"/>
  <c r="R229" i="1"/>
  <c r="Z228" i="1"/>
  <c r="Y228" i="1"/>
  <c r="X228" i="1"/>
  <c r="W228" i="1"/>
  <c r="V228" i="1"/>
  <c r="U228" i="1"/>
  <c r="T228" i="1"/>
  <c r="S228" i="1"/>
  <c r="R228" i="1"/>
  <c r="X227" i="1"/>
  <c r="W227" i="1"/>
  <c r="V227" i="1"/>
  <c r="U227" i="1"/>
  <c r="T227" i="1"/>
  <c r="S227" i="1"/>
  <c r="R227" i="1"/>
  <c r="X226" i="1"/>
  <c r="W226" i="1"/>
  <c r="V226" i="1"/>
  <c r="U226" i="1"/>
  <c r="T226" i="1"/>
  <c r="S226" i="1"/>
  <c r="R226" i="1"/>
  <c r="X225" i="1"/>
  <c r="W225" i="1"/>
  <c r="V225" i="1"/>
  <c r="U225" i="1"/>
  <c r="T225" i="1"/>
  <c r="S225" i="1"/>
  <c r="R225" i="1"/>
  <c r="W224" i="1"/>
  <c r="V224" i="1"/>
  <c r="U224" i="1"/>
  <c r="T224" i="1"/>
  <c r="S224" i="1"/>
  <c r="R224" i="1"/>
  <c r="W223" i="1"/>
  <c r="V223" i="1"/>
  <c r="U223" i="1"/>
  <c r="T223" i="1"/>
  <c r="S223" i="1"/>
  <c r="R223" i="1"/>
  <c r="X222" i="1"/>
  <c r="W222" i="1"/>
  <c r="V222" i="1"/>
  <c r="U222" i="1"/>
  <c r="T222" i="1"/>
  <c r="S222" i="1"/>
  <c r="R222" i="1"/>
  <c r="Z221" i="1"/>
  <c r="Y221" i="1"/>
  <c r="X221" i="1"/>
  <c r="W221" i="1"/>
  <c r="V221" i="1"/>
  <c r="U221" i="1"/>
  <c r="T221" i="1"/>
  <c r="S221" i="1"/>
  <c r="R221" i="1"/>
  <c r="Y220" i="1"/>
  <c r="X220" i="1"/>
  <c r="W220" i="1"/>
  <c r="V220" i="1"/>
  <c r="U220" i="1"/>
  <c r="T220" i="1"/>
  <c r="S220" i="1"/>
  <c r="R220" i="1"/>
  <c r="X219" i="1"/>
  <c r="W219" i="1"/>
  <c r="V219" i="1"/>
  <c r="U219" i="1"/>
  <c r="T219" i="1"/>
  <c r="S219" i="1"/>
  <c r="R219" i="1"/>
  <c r="X218" i="1"/>
  <c r="W218" i="1"/>
  <c r="V218" i="1"/>
  <c r="U218" i="1"/>
  <c r="T218" i="1"/>
  <c r="S218" i="1"/>
  <c r="R218" i="1"/>
  <c r="W217" i="1"/>
  <c r="V217" i="1"/>
  <c r="U217" i="1"/>
  <c r="T217" i="1"/>
  <c r="S217" i="1"/>
  <c r="R217" i="1"/>
  <c r="Z216" i="1"/>
  <c r="Y216" i="1"/>
  <c r="X216" i="1"/>
  <c r="W216" i="1"/>
  <c r="V216" i="1"/>
  <c r="U216" i="1"/>
  <c r="T216" i="1"/>
  <c r="S216" i="1"/>
  <c r="R216" i="1"/>
  <c r="X215" i="1"/>
  <c r="W215" i="1"/>
  <c r="V215" i="1"/>
  <c r="U215" i="1"/>
  <c r="T215" i="1"/>
  <c r="S215" i="1"/>
  <c r="R215" i="1"/>
  <c r="X214" i="1"/>
  <c r="W214" i="1"/>
  <c r="V214" i="1"/>
  <c r="U214" i="1"/>
  <c r="T214" i="1"/>
  <c r="S214" i="1"/>
  <c r="R214" i="1"/>
  <c r="X213" i="1"/>
  <c r="W213" i="1"/>
  <c r="V213" i="1"/>
  <c r="U213" i="1"/>
  <c r="T213" i="1"/>
  <c r="S213" i="1"/>
  <c r="R213" i="1"/>
  <c r="W212" i="1"/>
  <c r="V212" i="1"/>
  <c r="U212" i="1"/>
  <c r="T212" i="1"/>
  <c r="S212" i="1"/>
  <c r="R212" i="1"/>
  <c r="V211" i="1"/>
  <c r="U211" i="1"/>
  <c r="T211" i="1"/>
  <c r="S211" i="1"/>
  <c r="R211" i="1"/>
  <c r="X210" i="1"/>
  <c r="W210" i="1"/>
  <c r="V210" i="1"/>
  <c r="U210" i="1"/>
  <c r="T210" i="1"/>
  <c r="S210" i="1"/>
  <c r="R210" i="1"/>
  <c r="Y209" i="1"/>
  <c r="X209" i="1"/>
  <c r="W209" i="1"/>
  <c r="V209" i="1"/>
  <c r="U209" i="1"/>
  <c r="T209" i="1"/>
  <c r="S209" i="1"/>
  <c r="R209" i="1"/>
  <c r="X208" i="1"/>
  <c r="W208" i="1"/>
  <c r="V208" i="1"/>
  <c r="U208" i="1"/>
  <c r="T208" i="1"/>
  <c r="S208" i="1"/>
  <c r="R208" i="1"/>
  <c r="X207" i="1"/>
  <c r="W207" i="1"/>
  <c r="V207" i="1"/>
  <c r="U207" i="1"/>
  <c r="T207" i="1"/>
  <c r="S207" i="1"/>
  <c r="R207" i="1"/>
  <c r="Y206" i="1"/>
  <c r="X206" i="1"/>
  <c r="W206" i="1"/>
  <c r="V206" i="1"/>
  <c r="U206" i="1"/>
  <c r="T206" i="1"/>
  <c r="S206" i="1"/>
  <c r="R206" i="1"/>
  <c r="Y205" i="1"/>
  <c r="X205" i="1"/>
  <c r="W205" i="1"/>
  <c r="V205" i="1"/>
  <c r="U205" i="1"/>
  <c r="T205" i="1"/>
  <c r="S205" i="1"/>
  <c r="R205" i="1"/>
  <c r="Z204" i="1"/>
  <c r="Y204" i="1"/>
  <c r="X204" i="1"/>
  <c r="W204" i="1"/>
  <c r="V204" i="1"/>
  <c r="U204" i="1"/>
  <c r="T204" i="1"/>
  <c r="S204" i="1"/>
  <c r="R204" i="1"/>
  <c r="Z203" i="1"/>
  <c r="Y203" i="1"/>
  <c r="X203" i="1"/>
  <c r="W203" i="1"/>
  <c r="V203" i="1"/>
  <c r="U203" i="1"/>
  <c r="T203" i="1"/>
  <c r="S203" i="1"/>
  <c r="R203" i="1"/>
  <c r="X202" i="1"/>
  <c r="W202" i="1"/>
  <c r="V202" i="1"/>
  <c r="U202" i="1"/>
  <c r="T202" i="1"/>
  <c r="S202" i="1"/>
  <c r="R202" i="1"/>
  <c r="Y201" i="1"/>
  <c r="X201" i="1"/>
  <c r="W201" i="1"/>
  <c r="V201" i="1"/>
  <c r="U201" i="1"/>
  <c r="T201" i="1"/>
  <c r="S201" i="1"/>
  <c r="R201" i="1"/>
  <c r="X200" i="1"/>
  <c r="W200" i="1"/>
  <c r="V200" i="1"/>
  <c r="U200" i="1"/>
  <c r="T200" i="1"/>
  <c r="S200" i="1"/>
  <c r="R200" i="1"/>
  <c r="U199" i="1"/>
  <c r="T199" i="1"/>
  <c r="S199" i="1"/>
  <c r="R199" i="1"/>
  <c r="X198" i="1"/>
  <c r="W198" i="1"/>
  <c r="V198" i="1"/>
  <c r="U198" i="1"/>
  <c r="T198" i="1"/>
  <c r="S198" i="1"/>
  <c r="R198" i="1"/>
  <c r="Z197" i="1"/>
  <c r="Y197" i="1"/>
  <c r="X197" i="1"/>
  <c r="W197" i="1"/>
  <c r="V197" i="1"/>
  <c r="U197" i="1"/>
  <c r="T197" i="1"/>
  <c r="S197" i="1"/>
  <c r="R197" i="1"/>
  <c r="U196" i="1"/>
  <c r="T196" i="1"/>
  <c r="S196" i="1"/>
  <c r="R196" i="1"/>
  <c r="Z195" i="1"/>
  <c r="Y195" i="1"/>
  <c r="X195" i="1"/>
  <c r="W195" i="1"/>
  <c r="V195" i="1"/>
  <c r="U195" i="1"/>
  <c r="T195" i="1"/>
  <c r="S195" i="1"/>
  <c r="R195" i="1"/>
  <c r="AA194" i="1"/>
  <c r="Z194" i="1"/>
  <c r="Y194" i="1"/>
  <c r="X194" i="1"/>
  <c r="W194" i="1"/>
  <c r="V194" i="1"/>
  <c r="U194" i="1"/>
  <c r="T194" i="1"/>
  <c r="S194" i="1"/>
  <c r="R194" i="1"/>
  <c r="Y193" i="1"/>
  <c r="X193" i="1"/>
  <c r="W193" i="1"/>
  <c r="V193" i="1"/>
  <c r="U193" i="1"/>
  <c r="T193" i="1"/>
  <c r="S193" i="1"/>
  <c r="R193" i="1"/>
  <c r="Y192" i="1"/>
  <c r="X192" i="1"/>
  <c r="W192" i="1"/>
  <c r="V192" i="1"/>
  <c r="U192" i="1"/>
  <c r="T192" i="1"/>
  <c r="S192" i="1"/>
  <c r="R192" i="1"/>
  <c r="Y191" i="1"/>
  <c r="X191" i="1"/>
  <c r="W191" i="1"/>
  <c r="V191" i="1"/>
  <c r="U191" i="1"/>
  <c r="T191" i="1"/>
  <c r="S191" i="1"/>
  <c r="R191" i="1"/>
  <c r="Y190" i="1"/>
  <c r="X190" i="1"/>
  <c r="W190" i="1"/>
  <c r="V190" i="1"/>
  <c r="U190" i="1"/>
  <c r="T190" i="1"/>
  <c r="S190" i="1"/>
  <c r="R190" i="1"/>
  <c r="Y189" i="1"/>
  <c r="X189" i="1"/>
  <c r="W189" i="1"/>
  <c r="V189" i="1"/>
  <c r="U189" i="1"/>
  <c r="T189" i="1"/>
  <c r="S189" i="1"/>
  <c r="R189" i="1"/>
  <c r="Y188" i="1"/>
  <c r="X188" i="1"/>
  <c r="W188" i="1"/>
  <c r="V188" i="1"/>
  <c r="U188" i="1"/>
  <c r="T188" i="1"/>
  <c r="S188" i="1"/>
  <c r="R188" i="1"/>
  <c r="Z187" i="1"/>
  <c r="Y187" i="1"/>
  <c r="X187" i="1"/>
  <c r="W187" i="1"/>
  <c r="V187" i="1"/>
  <c r="U187" i="1"/>
  <c r="T187" i="1"/>
  <c r="S187" i="1"/>
  <c r="R187" i="1"/>
  <c r="Y186" i="1"/>
  <c r="X186" i="1"/>
  <c r="W186" i="1"/>
  <c r="V186" i="1"/>
  <c r="U186" i="1"/>
  <c r="T186" i="1"/>
  <c r="S186" i="1"/>
  <c r="R186" i="1"/>
  <c r="X185" i="1"/>
  <c r="W185" i="1"/>
  <c r="V185" i="1"/>
  <c r="U185" i="1"/>
  <c r="T185" i="1"/>
  <c r="S185" i="1"/>
  <c r="R185" i="1"/>
  <c r="Y184" i="1"/>
  <c r="X184" i="1"/>
  <c r="W184" i="1"/>
  <c r="V184" i="1"/>
  <c r="U184" i="1"/>
  <c r="T184" i="1"/>
  <c r="S184" i="1"/>
  <c r="R184" i="1"/>
  <c r="U183" i="1"/>
  <c r="T183" i="1"/>
  <c r="S183" i="1"/>
  <c r="R183" i="1"/>
  <c r="U182" i="1"/>
  <c r="T182" i="1"/>
  <c r="S182" i="1"/>
  <c r="R182" i="1"/>
  <c r="U181" i="1"/>
  <c r="T181" i="1"/>
  <c r="S181" i="1"/>
  <c r="R181" i="1"/>
  <c r="U180" i="1"/>
  <c r="T180" i="1"/>
  <c r="S180" i="1"/>
  <c r="R180" i="1"/>
  <c r="U179" i="1"/>
  <c r="T179" i="1"/>
  <c r="S179" i="1"/>
  <c r="R179" i="1"/>
  <c r="Z178" i="1"/>
  <c r="Y178" i="1"/>
  <c r="X178" i="1"/>
  <c r="W178" i="1"/>
  <c r="V178" i="1"/>
  <c r="U178" i="1"/>
  <c r="T178" i="1"/>
  <c r="S178" i="1"/>
  <c r="R178" i="1"/>
  <c r="U177" i="1"/>
  <c r="T177" i="1"/>
  <c r="S177" i="1"/>
  <c r="R177" i="1"/>
  <c r="Y176" i="1"/>
  <c r="X176" i="1"/>
  <c r="W176" i="1"/>
  <c r="V176" i="1"/>
  <c r="U176" i="1"/>
  <c r="T176" i="1"/>
  <c r="S176" i="1"/>
  <c r="R176" i="1"/>
  <c r="V175" i="1"/>
  <c r="U175" i="1"/>
  <c r="T175" i="1"/>
  <c r="S175" i="1"/>
  <c r="R175" i="1"/>
  <c r="U174" i="1"/>
  <c r="T174" i="1"/>
  <c r="S174" i="1"/>
  <c r="R174" i="1"/>
  <c r="U173" i="1"/>
  <c r="T173" i="1"/>
  <c r="S173" i="1"/>
  <c r="R173" i="1"/>
  <c r="V172" i="1"/>
  <c r="U172" i="1"/>
  <c r="T172" i="1"/>
  <c r="S172" i="1"/>
  <c r="R172" i="1"/>
  <c r="V171" i="1"/>
  <c r="U171" i="1"/>
  <c r="T171" i="1"/>
  <c r="S171" i="1"/>
  <c r="R171" i="1"/>
  <c r="U170" i="1"/>
  <c r="T170" i="1"/>
  <c r="S170" i="1"/>
  <c r="R170" i="1"/>
  <c r="U169" i="1"/>
  <c r="T169" i="1"/>
  <c r="S169" i="1"/>
  <c r="R169" i="1"/>
  <c r="U168" i="1"/>
  <c r="T168" i="1"/>
  <c r="S168" i="1"/>
  <c r="R168" i="1"/>
  <c r="U167" i="1"/>
  <c r="T167" i="1"/>
  <c r="S167" i="1"/>
  <c r="R167" i="1"/>
  <c r="U166" i="1"/>
  <c r="T166" i="1"/>
  <c r="S166" i="1"/>
  <c r="R166" i="1"/>
  <c r="U165" i="1"/>
  <c r="T165" i="1"/>
  <c r="S165" i="1"/>
  <c r="R165" i="1"/>
  <c r="W164" i="1"/>
  <c r="V164" i="1"/>
  <c r="U164" i="1"/>
  <c r="T164" i="1"/>
  <c r="S164" i="1"/>
  <c r="R164" i="1"/>
  <c r="U163" i="1"/>
  <c r="T163" i="1"/>
  <c r="S163" i="1"/>
  <c r="R163" i="1"/>
  <c r="V162" i="1"/>
  <c r="U162" i="1"/>
  <c r="T162" i="1"/>
  <c r="S162" i="1"/>
  <c r="R162" i="1"/>
  <c r="V161" i="1"/>
  <c r="U161" i="1"/>
  <c r="T161" i="1"/>
  <c r="S161" i="1"/>
  <c r="R161" i="1"/>
  <c r="U160" i="1"/>
  <c r="T160" i="1"/>
  <c r="S160" i="1"/>
  <c r="R160" i="1"/>
  <c r="V159" i="1"/>
  <c r="U159" i="1"/>
  <c r="T159" i="1"/>
  <c r="S159" i="1"/>
  <c r="R159" i="1"/>
  <c r="Y158" i="1"/>
  <c r="X158" i="1"/>
  <c r="W158" i="1"/>
  <c r="V158" i="1"/>
  <c r="U158" i="1"/>
  <c r="T158" i="1"/>
  <c r="S158" i="1"/>
  <c r="R158" i="1"/>
  <c r="X157" i="1"/>
  <c r="W157" i="1"/>
  <c r="V157" i="1"/>
  <c r="U157" i="1"/>
  <c r="T157" i="1"/>
  <c r="S157" i="1"/>
  <c r="R157" i="1"/>
  <c r="Y156" i="1"/>
  <c r="X156" i="1"/>
  <c r="W156" i="1"/>
  <c r="V156" i="1"/>
  <c r="U156" i="1"/>
  <c r="T156" i="1"/>
  <c r="S156" i="1"/>
  <c r="R156" i="1"/>
  <c r="Y155" i="1"/>
  <c r="X155" i="1"/>
  <c r="W155" i="1"/>
  <c r="V155" i="1"/>
  <c r="U155" i="1"/>
  <c r="T155" i="1"/>
  <c r="S155" i="1"/>
  <c r="R155" i="1"/>
  <c r="Y154" i="1"/>
  <c r="X154" i="1"/>
  <c r="W154" i="1"/>
  <c r="V154" i="1"/>
  <c r="U154" i="1"/>
  <c r="T154" i="1"/>
  <c r="S154" i="1"/>
  <c r="R154" i="1"/>
  <c r="Y153" i="1"/>
  <c r="X153" i="1"/>
  <c r="W153" i="1"/>
  <c r="V153" i="1"/>
  <c r="U153" i="1"/>
  <c r="T153" i="1"/>
  <c r="S153" i="1"/>
  <c r="R153" i="1"/>
  <c r="Y152" i="1"/>
  <c r="X152" i="1"/>
  <c r="W152" i="1"/>
  <c r="V152" i="1"/>
  <c r="U152" i="1"/>
  <c r="T152" i="1"/>
  <c r="S152" i="1"/>
  <c r="R152" i="1"/>
  <c r="Y151" i="1"/>
  <c r="X151" i="1"/>
  <c r="W151" i="1"/>
  <c r="V151" i="1"/>
  <c r="U151" i="1"/>
  <c r="T151" i="1"/>
  <c r="S151" i="1"/>
  <c r="R151" i="1"/>
  <c r="Y150" i="1"/>
  <c r="X150" i="1"/>
  <c r="W150" i="1"/>
  <c r="V150" i="1"/>
  <c r="U150" i="1"/>
  <c r="T150" i="1"/>
  <c r="S150" i="1"/>
  <c r="R150" i="1"/>
  <c r="Y149" i="1"/>
  <c r="X149" i="1"/>
  <c r="W149" i="1"/>
  <c r="V149" i="1"/>
  <c r="U149" i="1"/>
  <c r="T149" i="1"/>
  <c r="S149" i="1"/>
  <c r="R149" i="1"/>
  <c r="Y148" i="1"/>
  <c r="X148" i="1"/>
  <c r="W148" i="1"/>
  <c r="V148" i="1"/>
  <c r="U148" i="1"/>
  <c r="T148" i="1"/>
  <c r="S148" i="1"/>
  <c r="R148" i="1"/>
  <c r="Z147" i="1"/>
  <c r="Y147" i="1"/>
  <c r="X147" i="1"/>
  <c r="W147" i="1"/>
  <c r="V147" i="1"/>
  <c r="U147" i="1"/>
  <c r="T147" i="1"/>
  <c r="S147" i="1"/>
  <c r="R147" i="1"/>
  <c r="Z146" i="1"/>
  <c r="Y146" i="1"/>
  <c r="X146" i="1"/>
  <c r="W146" i="1"/>
  <c r="V146" i="1"/>
  <c r="U146" i="1"/>
  <c r="T146" i="1"/>
  <c r="S146" i="1"/>
  <c r="R146" i="1"/>
  <c r="Y145" i="1"/>
  <c r="X145" i="1"/>
  <c r="W145" i="1"/>
  <c r="V145" i="1"/>
  <c r="U145" i="1"/>
  <c r="T145" i="1"/>
  <c r="S145" i="1"/>
  <c r="R145" i="1"/>
  <c r="Y144" i="1"/>
  <c r="X144" i="1"/>
  <c r="W144" i="1"/>
  <c r="V144" i="1"/>
  <c r="U144" i="1"/>
  <c r="T144" i="1"/>
  <c r="S144" i="1"/>
  <c r="R144" i="1"/>
  <c r="Y143" i="1"/>
  <c r="X143" i="1"/>
  <c r="W143" i="1"/>
  <c r="V143" i="1"/>
  <c r="U143" i="1"/>
  <c r="T143" i="1"/>
  <c r="S143" i="1"/>
  <c r="R143" i="1"/>
  <c r="Y142" i="1"/>
  <c r="X142" i="1"/>
  <c r="W142" i="1"/>
  <c r="V142" i="1"/>
  <c r="U142" i="1"/>
  <c r="T142" i="1"/>
  <c r="S142" i="1"/>
  <c r="R142" i="1"/>
  <c r="Y141" i="1"/>
  <c r="X141" i="1"/>
  <c r="W141" i="1"/>
  <c r="V141" i="1"/>
  <c r="U141" i="1"/>
  <c r="T141" i="1"/>
  <c r="S141" i="1"/>
  <c r="R141" i="1"/>
  <c r="Y140" i="1"/>
  <c r="X140" i="1"/>
  <c r="W140" i="1"/>
  <c r="V140" i="1"/>
  <c r="U140" i="1"/>
  <c r="T140" i="1"/>
  <c r="S140" i="1"/>
  <c r="R140" i="1"/>
  <c r="W139" i="1"/>
  <c r="V139" i="1"/>
  <c r="U139" i="1"/>
  <c r="T139" i="1"/>
  <c r="S139" i="1"/>
  <c r="R139" i="1"/>
  <c r="X138" i="1"/>
  <c r="W138" i="1"/>
  <c r="V138" i="1"/>
  <c r="U138" i="1"/>
  <c r="T138" i="1"/>
  <c r="S138" i="1"/>
  <c r="R138" i="1"/>
  <c r="X137" i="1"/>
  <c r="W137" i="1"/>
  <c r="V137" i="1"/>
  <c r="U137" i="1"/>
  <c r="T137" i="1"/>
  <c r="S137" i="1"/>
  <c r="R137" i="1"/>
  <c r="X136" i="1"/>
  <c r="W136" i="1"/>
  <c r="V136" i="1"/>
  <c r="U136" i="1"/>
  <c r="T136" i="1"/>
  <c r="S136" i="1"/>
  <c r="R136" i="1"/>
  <c r="X135" i="1"/>
  <c r="W135" i="1"/>
  <c r="V135" i="1"/>
  <c r="U135" i="1"/>
  <c r="T135" i="1"/>
  <c r="S135" i="1"/>
  <c r="R135" i="1"/>
  <c r="X134" i="1"/>
  <c r="W134" i="1"/>
  <c r="V134" i="1"/>
  <c r="U134" i="1"/>
  <c r="T134" i="1"/>
  <c r="S134" i="1"/>
  <c r="R134" i="1"/>
  <c r="X133" i="1"/>
  <c r="W133" i="1"/>
  <c r="V133" i="1"/>
  <c r="U133" i="1"/>
  <c r="T133" i="1"/>
  <c r="S133" i="1"/>
  <c r="R133" i="1"/>
  <c r="X132" i="1"/>
  <c r="W132" i="1"/>
  <c r="V132" i="1"/>
  <c r="U132" i="1"/>
  <c r="T132" i="1"/>
  <c r="S132" i="1"/>
  <c r="R132" i="1"/>
  <c r="X131" i="1"/>
  <c r="W131" i="1"/>
  <c r="V131" i="1"/>
  <c r="U131" i="1"/>
  <c r="T131" i="1"/>
  <c r="S131" i="1"/>
  <c r="R131" i="1"/>
  <c r="X130" i="1"/>
  <c r="W130" i="1"/>
  <c r="V130" i="1"/>
  <c r="U130" i="1"/>
  <c r="T130" i="1"/>
  <c r="S130" i="1"/>
  <c r="R130" i="1"/>
  <c r="Y129" i="1"/>
  <c r="X129" i="1"/>
  <c r="W129" i="1"/>
  <c r="V129" i="1"/>
  <c r="U129" i="1"/>
  <c r="T129" i="1"/>
  <c r="S129" i="1"/>
  <c r="R129" i="1"/>
  <c r="X128" i="1"/>
  <c r="W128" i="1"/>
  <c r="V128" i="1"/>
  <c r="U128" i="1"/>
  <c r="T128" i="1"/>
  <c r="S128" i="1"/>
  <c r="R128" i="1"/>
  <c r="X127" i="1"/>
  <c r="W127" i="1"/>
  <c r="V127" i="1"/>
  <c r="U127" i="1"/>
  <c r="T127" i="1"/>
  <c r="S127" i="1"/>
  <c r="R127" i="1"/>
  <c r="X126" i="1"/>
  <c r="W126" i="1"/>
  <c r="V126" i="1"/>
  <c r="U126" i="1"/>
  <c r="T126" i="1"/>
  <c r="S126" i="1"/>
  <c r="R126" i="1"/>
  <c r="X125" i="1"/>
  <c r="W125" i="1"/>
  <c r="V125" i="1"/>
  <c r="U125" i="1"/>
  <c r="T125" i="1"/>
  <c r="S125" i="1"/>
  <c r="R125" i="1"/>
  <c r="X124" i="1"/>
  <c r="W124" i="1"/>
  <c r="V124" i="1"/>
  <c r="U124" i="1"/>
  <c r="T124" i="1"/>
  <c r="S124" i="1"/>
  <c r="R124" i="1"/>
  <c r="X123" i="1"/>
  <c r="W123" i="1"/>
  <c r="V123" i="1"/>
  <c r="U123" i="1"/>
  <c r="T123" i="1"/>
  <c r="S123" i="1"/>
  <c r="R123" i="1"/>
  <c r="X122" i="1"/>
  <c r="W122" i="1"/>
  <c r="V122" i="1"/>
  <c r="U122" i="1"/>
  <c r="T122" i="1"/>
  <c r="S122" i="1"/>
  <c r="R122" i="1"/>
  <c r="X121" i="1"/>
  <c r="W121" i="1"/>
  <c r="V121" i="1"/>
  <c r="U121" i="1"/>
  <c r="T121" i="1"/>
  <c r="S121" i="1"/>
  <c r="R121" i="1"/>
  <c r="X120" i="1"/>
  <c r="W120" i="1"/>
  <c r="V120" i="1"/>
  <c r="U120" i="1"/>
  <c r="T120" i="1"/>
  <c r="S120" i="1"/>
  <c r="R120" i="1"/>
  <c r="X119" i="1"/>
  <c r="W119" i="1"/>
  <c r="V119" i="1"/>
  <c r="U119" i="1"/>
  <c r="T119" i="1"/>
  <c r="S119" i="1"/>
  <c r="R119" i="1"/>
  <c r="X118" i="1"/>
  <c r="W118" i="1"/>
  <c r="V118" i="1"/>
  <c r="U118" i="1"/>
  <c r="T118" i="1"/>
  <c r="S118" i="1"/>
  <c r="R118" i="1"/>
  <c r="X117" i="1"/>
  <c r="W117" i="1"/>
  <c r="V117" i="1"/>
  <c r="U117" i="1"/>
  <c r="T117" i="1"/>
  <c r="S117" i="1"/>
  <c r="R117" i="1"/>
  <c r="X116" i="1"/>
  <c r="W116" i="1"/>
  <c r="V116" i="1"/>
  <c r="U116" i="1"/>
  <c r="T116" i="1"/>
  <c r="S116" i="1"/>
  <c r="R116" i="1"/>
  <c r="X115" i="1"/>
  <c r="W115" i="1"/>
  <c r="V115" i="1"/>
  <c r="U115" i="1"/>
  <c r="T115" i="1"/>
  <c r="S115" i="1"/>
  <c r="R115" i="1"/>
  <c r="Y114" i="1"/>
  <c r="X114" i="1"/>
  <c r="W114" i="1"/>
  <c r="V114" i="1"/>
  <c r="U114" i="1"/>
  <c r="T114" i="1"/>
  <c r="S114" i="1"/>
  <c r="R114" i="1"/>
  <c r="Y113" i="1"/>
  <c r="X113" i="1"/>
  <c r="W113" i="1"/>
  <c r="V113" i="1"/>
  <c r="U113" i="1"/>
  <c r="T113" i="1"/>
  <c r="S113" i="1"/>
  <c r="R113" i="1"/>
  <c r="Y112" i="1"/>
  <c r="X112" i="1"/>
  <c r="W112" i="1"/>
  <c r="V112" i="1"/>
  <c r="U112" i="1"/>
  <c r="T112" i="1"/>
  <c r="S112" i="1"/>
  <c r="R112" i="1"/>
  <c r="X111" i="1"/>
  <c r="W111" i="1"/>
  <c r="V111" i="1"/>
  <c r="U111" i="1"/>
  <c r="T111" i="1"/>
  <c r="S111" i="1"/>
  <c r="R111" i="1"/>
  <c r="Y110" i="1"/>
  <c r="X110" i="1"/>
  <c r="W110" i="1"/>
  <c r="V110" i="1"/>
  <c r="U110" i="1"/>
  <c r="T110" i="1"/>
  <c r="S110" i="1"/>
  <c r="R110" i="1"/>
  <c r="Y109" i="1"/>
  <c r="X109" i="1"/>
  <c r="W109" i="1"/>
  <c r="V109" i="1"/>
  <c r="U109" i="1"/>
  <c r="T109" i="1"/>
  <c r="S109" i="1"/>
  <c r="R109" i="1"/>
  <c r="Y108" i="1"/>
  <c r="X108" i="1"/>
  <c r="W108" i="1"/>
  <c r="V108" i="1"/>
  <c r="U108" i="1"/>
  <c r="T108" i="1"/>
  <c r="S108" i="1"/>
  <c r="R108" i="1"/>
  <c r="X107" i="1"/>
  <c r="W107" i="1"/>
  <c r="V107" i="1"/>
  <c r="U107" i="1"/>
  <c r="T107" i="1"/>
  <c r="S107" i="1"/>
  <c r="R107" i="1"/>
  <c r="X106" i="1"/>
  <c r="W106" i="1"/>
  <c r="V106" i="1"/>
  <c r="U106" i="1"/>
  <c r="T106" i="1"/>
  <c r="S106" i="1"/>
  <c r="R106" i="1"/>
  <c r="Y105" i="1"/>
  <c r="X105" i="1"/>
  <c r="W105" i="1"/>
  <c r="V105" i="1"/>
  <c r="U105" i="1"/>
  <c r="T105" i="1"/>
  <c r="S105" i="1"/>
  <c r="R105" i="1"/>
  <c r="X104" i="1"/>
  <c r="W104" i="1"/>
  <c r="V104" i="1"/>
  <c r="U104" i="1"/>
  <c r="T104" i="1"/>
  <c r="S104" i="1"/>
  <c r="R104" i="1"/>
  <c r="X103" i="1"/>
  <c r="W103" i="1"/>
  <c r="V103" i="1"/>
  <c r="U103" i="1"/>
  <c r="T103" i="1"/>
  <c r="S103" i="1"/>
  <c r="R103" i="1"/>
  <c r="Y102" i="1"/>
  <c r="X102" i="1"/>
  <c r="W102" i="1"/>
  <c r="V102" i="1"/>
  <c r="U102" i="1"/>
  <c r="T102" i="1"/>
  <c r="S102" i="1"/>
  <c r="R102" i="1"/>
  <c r="X101" i="1"/>
  <c r="W101" i="1"/>
  <c r="V101" i="1"/>
  <c r="U101" i="1"/>
  <c r="T101" i="1"/>
  <c r="S101" i="1"/>
  <c r="R101" i="1"/>
  <c r="Y100" i="1"/>
  <c r="X100" i="1"/>
  <c r="W100" i="1"/>
  <c r="V100" i="1"/>
  <c r="U100" i="1"/>
  <c r="T100" i="1"/>
  <c r="S100" i="1"/>
  <c r="R100" i="1"/>
  <c r="X99" i="1"/>
  <c r="W99" i="1"/>
  <c r="V99" i="1"/>
  <c r="U99" i="1"/>
  <c r="T99" i="1"/>
  <c r="S99" i="1"/>
  <c r="R99" i="1"/>
  <c r="X98" i="1"/>
  <c r="W98" i="1"/>
  <c r="V98" i="1"/>
  <c r="U98" i="1"/>
  <c r="T98" i="1"/>
  <c r="S98" i="1"/>
  <c r="R98" i="1"/>
  <c r="X97" i="1"/>
  <c r="W97" i="1"/>
  <c r="V97" i="1"/>
  <c r="U97" i="1"/>
  <c r="T97" i="1"/>
  <c r="S97" i="1"/>
  <c r="R97" i="1"/>
  <c r="Y96" i="1"/>
  <c r="X96" i="1"/>
  <c r="W96" i="1"/>
  <c r="V96" i="1"/>
  <c r="U96" i="1"/>
  <c r="T96" i="1"/>
  <c r="S96" i="1"/>
  <c r="R96" i="1"/>
  <c r="X95" i="1"/>
  <c r="W95" i="1"/>
  <c r="V95" i="1"/>
  <c r="U95" i="1"/>
  <c r="T95" i="1"/>
  <c r="S95" i="1"/>
  <c r="R95" i="1"/>
  <c r="X94" i="1"/>
  <c r="W94" i="1"/>
  <c r="V94" i="1"/>
  <c r="U94" i="1"/>
  <c r="T94" i="1"/>
  <c r="S94" i="1"/>
  <c r="R94" i="1"/>
  <c r="X93" i="1"/>
  <c r="W93" i="1"/>
  <c r="V93" i="1"/>
  <c r="U93" i="1"/>
  <c r="T93" i="1"/>
  <c r="S93" i="1"/>
  <c r="R93" i="1"/>
  <c r="X92" i="1"/>
  <c r="W92" i="1"/>
  <c r="V92" i="1"/>
  <c r="U92" i="1"/>
  <c r="T92" i="1"/>
  <c r="S92" i="1"/>
  <c r="R92" i="1"/>
  <c r="U91" i="1"/>
  <c r="T91" i="1"/>
  <c r="S91" i="1"/>
  <c r="R91" i="1"/>
  <c r="V90" i="1"/>
  <c r="U90" i="1"/>
  <c r="T90" i="1"/>
  <c r="S90" i="1"/>
  <c r="R90" i="1"/>
  <c r="W89" i="1"/>
  <c r="V89" i="1"/>
  <c r="U89" i="1"/>
  <c r="T89" i="1"/>
  <c r="S89" i="1"/>
  <c r="R89" i="1"/>
  <c r="V88" i="1"/>
  <c r="U88" i="1"/>
  <c r="T88" i="1"/>
  <c r="S88" i="1"/>
  <c r="R88" i="1"/>
  <c r="V87" i="1"/>
  <c r="U87" i="1"/>
  <c r="T87" i="1"/>
  <c r="S87" i="1"/>
  <c r="R87" i="1"/>
  <c r="V86" i="1"/>
  <c r="U86" i="1"/>
  <c r="T86" i="1"/>
  <c r="S86" i="1"/>
  <c r="R86" i="1"/>
  <c r="W85" i="1"/>
  <c r="V85" i="1"/>
  <c r="U85" i="1"/>
  <c r="T85" i="1"/>
  <c r="S85" i="1"/>
  <c r="R85" i="1"/>
  <c r="X84" i="1"/>
  <c r="W84" i="1"/>
  <c r="V84" i="1"/>
  <c r="U84" i="1"/>
  <c r="T84" i="1"/>
  <c r="S84" i="1"/>
  <c r="R84" i="1"/>
  <c r="W83" i="1"/>
  <c r="V83" i="1"/>
  <c r="U83" i="1"/>
  <c r="T83" i="1"/>
  <c r="S83" i="1"/>
  <c r="R83" i="1"/>
  <c r="X82" i="1"/>
  <c r="W82" i="1"/>
  <c r="V82" i="1"/>
  <c r="U82" i="1"/>
  <c r="T82" i="1"/>
  <c r="S82" i="1"/>
  <c r="R82" i="1"/>
  <c r="W81" i="1"/>
  <c r="V81" i="1"/>
  <c r="U81" i="1"/>
  <c r="T81" i="1"/>
  <c r="S81" i="1"/>
  <c r="R81" i="1"/>
  <c r="V80" i="1"/>
  <c r="U80" i="1"/>
  <c r="T80" i="1"/>
  <c r="S80" i="1"/>
  <c r="R80" i="1"/>
  <c r="W79" i="1"/>
  <c r="V79" i="1"/>
  <c r="U79" i="1"/>
  <c r="T79" i="1"/>
  <c r="S79" i="1"/>
  <c r="R79" i="1"/>
  <c r="X78" i="1"/>
  <c r="W78" i="1"/>
  <c r="V78" i="1"/>
  <c r="U78" i="1"/>
  <c r="T78" i="1"/>
  <c r="S78" i="1"/>
  <c r="R78" i="1"/>
  <c r="W77" i="1"/>
  <c r="V77" i="1"/>
  <c r="U77" i="1"/>
  <c r="T77" i="1"/>
  <c r="S77" i="1"/>
  <c r="R77" i="1"/>
  <c r="W76" i="1"/>
  <c r="V76" i="1"/>
  <c r="U76" i="1"/>
  <c r="T76" i="1"/>
  <c r="S76" i="1"/>
  <c r="R76" i="1"/>
  <c r="V75" i="1"/>
  <c r="U75" i="1"/>
  <c r="T75" i="1"/>
  <c r="S75" i="1"/>
  <c r="R75" i="1"/>
  <c r="W74" i="1"/>
  <c r="V74" i="1"/>
  <c r="U74" i="1"/>
  <c r="T74" i="1"/>
  <c r="S74" i="1"/>
  <c r="R74" i="1"/>
  <c r="W73" i="1"/>
  <c r="V73" i="1"/>
  <c r="U73" i="1"/>
  <c r="T73" i="1"/>
  <c r="S73" i="1"/>
  <c r="R73" i="1"/>
  <c r="X72" i="1"/>
  <c r="W72" i="1"/>
  <c r="V72" i="1"/>
  <c r="U72" i="1"/>
  <c r="T72" i="1"/>
  <c r="S72" i="1"/>
  <c r="R72" i="1"/>
  <c r="W71" i="1"/>
  <c r="V71" i="1"/>
  <c r="U71" i="1"/>
  <c r="T71" i="1"/>
  <c r="S71" i="1"/>
  <c r="R71" i="1"/>
  <c r="X70" i="1"/>
  <c r="W70" i="1"/>
  <c r="V70" i="1"/>
  <c r="U70" i="1"/>
  <c r="T70" i="1"/>
  <c r="S70" i="1"/>
  <c r="R70" i="1"/>
  <c r="W69" i="1"/>
  <c r="V69" i="1"/>
  <c r="U69" i="1"/>
  <c r="T69" i="1"/>
  <c r="S69" i="1"/>
  <c r="R69" i="1"/>
  <c r="W68" i="1"/>
  <c r="V68" i="1"/>
  <c r="U68" i="1"/>
  <c r="T68" i="1"/>
  <c r="S68" i="1"/>
  <c r="R68" i="1"/>
  <c r="W67" i="1"/>
  <c r="V67" i="1"/>
  <c r="U67" i="1"/>
  <c r="T67" i="1"/>
  <c r="S67" i="1"/>
  <c r="R67" i="1"/>
  <c r="W66" i="1"/>
  <c r="V66" i="1"/>
  <c r="U66" i="1"/>
  <c r="T66" i="1"/>
  <c r="S66" i="1"/>
  <c r="R66" i="1"/>
  <c r="W65" i="1"/>
  <c r="V65" i="1"/>
  <c r="U65" i="1"/>
  <c r="T65" i="1"/>
  <c r="S65" i="1"/>
  <c r="R65" i="1"/>
  <c r="W64" i="1"/>
  <c r="V64" i="1"/>
  <c r="U64" i="1"/>
  <c r="T64" i="1"/>
  <c r="S64" i="1"/>
  <c r="R64" i="1"/>
  <c r="W63" i="1"/>
  <c r="V63" i="1"/>
  <c r="U63" i="1"/>
  <c r="T63" i="1"/>
  <c r="S63" i="1"/>
  <c r="R63" i="1"/>
  <c r="W62" i="1"/>
  <c r="V62" i="1"/>
  <c r="U62" i="1"/>
  <c r="T62" i="1"/>
  <c r="S62" i="1"/>
  <c r="R62" i="1"/>
  <c r="X61" i="1"/>
  <c r="W61" i="1"/>
  <c r="V61" i="1"/>
  <c r="U61" i="1"/>
  <c r="T61" i="1"/>
  <c r="S61" i="1"/>
  <c r="R61" i="1"/>
  <c r="W60" i="1"/>
  <c r="V60" i="1"/>
  <c r="U60" i="1"/>
  <c r="T60" i="1"/>
  <c r="S60" i="1"/>
  <c r="R60" i="1"/>
  <c r="W59" i="1"/>
  <c r="V59" i="1"/>
  <c r="U59" i="1"/>
  <c r="T59" i="1"/>
  <c r="S59" i="1"/>
  <c r="R59" i="1"/>
  <c r="W58" i="1"/>
  <c r="V58" i="1"/>
  <c r="U58" i="1"/>
  <c r="T58" i="1"/>
  <c r="S58" i="1"/>
  <c r="R58" i="1"/>
  <c r="W57" i="1"/>
  <c r="V57" i="1"/>
  <c r="U57" i="1"/>
  <c r="T57" i="1"/>
  <c r="S57" i="1"/>
  <c r="R57" i="1"/>
  <c r="W56" i="1"/>
  <c r="V56" i="1"/>
  <c r="U56" i="1"/>
  <c r="T56" i="1"/>
  <c r="S56" i="1"/>
  <c r="R56" i="1"/>
  <c r="X55" i="1"/>
  <c r="W55" i="1"/>
  <c r="V55" i="1"/>
  <c r="U55" i="1"/>
  <c r="T55" i="1"/>
  <c r="S55" i="1"/>
  <c r="R55" i="1"/>
  <c r="W54" i="1"/>
  <c r="V54" i="1"/>
  <c r="U54" i="1"/>
  <c r="T54" i="1"/>
  <c r="S54" i="1"/>
  <c r="R54" i="1"/>
  <c r="W53" i="1"/>
  <c r="V53" i="1"/>
  <c r="U53" i="1"/>
  <c r="T53" i="1"/>
  <c r="S53" i="1"/>
  <c r="R53" i="1"/>
  <c r="W52" i="1"/>
  <c r="V52" i="1"/>
  <c r="U52" i="1"/>
  <c r="T52" i="1"/>
  <c r="S52" i="1"/>
  <c r="R52" i="1"/>
  <c r="W51" i="1"/>
  <c r="V51" i="1"/>
  <c r="U51" i="1"/>
  <c r="T51" i="1"/>
  <c r="S51" i="1"/>
  <c r="R51" i="1"/>
  <c r="W50" i="1"/>
  <c r="V50" i="1"/>
  <c r="U50" i="1"/>
  <c r="T50" i="1"/>
  <c r="S50" i="1"/>
  <c r="R50" i="1"/>
  <c r="W49" i="1"/>
  <c r="V49" i="1"/>
  <c r="U49" i="1"/>
  <c r="T49" i="1"/>
  <c r="S49" i="1"/>
  <c r="R49" i="1"/>
  <c r="W48" i="1"/>
  <c r="V48" i="1"/>
  <c r="U48" i="1"/>
  <c r="T48" i="1"/>
  <c r="S48" i="1"/>
  <c r="R48" i="1"/>
  <c r="W47" i="1"/>
  <c r="V47" i="1"/>
  <c r="U47" i="1"/>
  <c r="T47" i="1"/>
  <c r="S47" i="1"/>
  <c r="R47" i="1"/>
  <c r="V46" i="1"/>
  <c r="U46" i="1"/>
  <c r="T46" i="1"/>
  <c r="S46" i="1"/>
  <c r="R46" i="1"/>
  <c r="V45" i="1"/>
  <c r="U45" i="1"/>
  <c r="T45" i="1"/>
  <c r="S45" i="1"/>
  <c r="R45" i="1"/>
  <c r="V44" i="1"/>
  <c r="U44" i="1"/>
  <c r="T44" i="1"/>
  <c r="S44" i="1"/>
  <c r="R44" i="1"/>
  <c r="V43" i="1"/>
  <c r="U43" i="1"/>
  <c r="T43" i="1"/>
  <c r="S43" i="1"/>
  <c r="R43" i="1"/>
  <c r="W42" i="1"/>
  <c r="V42" i="1"/>
  <c r="U42" i="1"/>
  <c r="T42" i="1"/>
  <c r="S42" i="1"/>
  <c r="R42" i="1"/>
  <c r="V41" i="1"/>
  <c r="U41" i="1"/>
  <c r="T41" i="1"/>
  <c r="S41" i="1"/>
  <c r="R41" i="1"/>
  <c r="V40" i="1"/>
  <c r="U40" i="1"/>
  <c r="T40" i="1"/>
  <c r="S40" i="1"/>
  <c r="R40" i="1"/>
  <c r="V39" i="1"/>
  <c r="U39" i="1"/>
  <c r="T39" i="1"/>
  <c r="S39" i="1"/>
  <c r="R39" i="1"/>
  <c r="V38" i="1"/>
  <c r="U38" i="1"/>
  <c r="T38" i="1"/>
  <c r="S38" i="1"/>
  <c r="R38" i="1"/>
  <c r="V37" i="1"/>
  <c r="U37" i="1"/>
  <c r="T37" i="1"/>
  <c r="S37" i="1"/>
  <c r="R37" i="1"/>
  <c r="V36" i="1"/>
  <c r="U36" i="1"/>
  <c r="T36" i="1"/>
  <c r="S36" i="1"/>
  <c r="R36" i="1"/>
  <c r="V35" i="1"/>
  <c r="U35" i="1"/>
  <c r="T35" i="1"/>
  <c r="S35" i="1"/>
  <c r="R35" i="1"/>
  <c r="V34" i="1"/>
  <c r="U34" i="1"/>
  <c r="T34" i="1"/>
  <c r="S34" i="1"/>
  <c r="R34" i="1"/>
  <c r="V33" i="1"/>
  <c r="U33" i="1"/>
  <c r="T33" i="1"/>
  <c r="S33" i="1"/>
  <c r="R33" i="1"/>
  <c r="V32" i="1"/>
  <c r="U32" i="1"/>
  <c r="T32" i="1"/>
  <c r="S32" i="1"/>
  <c r="R32" i="1"/>
  <c r="V31" i="1"/>
  <c r="U31" i="1"/>
  <c r="T31" i="1"/>
  <c r="S31" i="1"/>
  <c r="R31" i="1"/>
  <c r="V30" i="1"/>
  <c r="U30" i="1"/>
  <c r="T30" i="1"/>
  <c r="S30" i="1"/>
  <c r="R30" i="1"/>
  <c r="R29" i="1"/>
  <c r="T28" i="1"/>
  <c r="S28" i="1"/>
  <c r="R28" i="1"/>
  <c r="S27" i="1"/>
  <c r="R27" i="1"/>
  <c r="V26" i="1"/>
  <c r="U26" i="1"/>
  <c r="T26" i="1"/>
  <c r="S26" i="1"/>
  <c r="R26" i="1"/>
  <c r="S25" i="1"/>
  <c r="R25" i="1"/>
  <c r="R24" i="1"/>
  <c r="T23" i="1"/>
  <c r="S23" i="1"/>
  <c r="R23" i="1"/>
  <c r="R22" i="1"/>
  <c r="S21" i="1"/>
  <c r="R21" i="1"/>
  <c r="S20" i="1"/>
  <c r="R20" i="1"/>
  <c r="S19" i="1"/>
  <c r="R19" i="1"/>
  <c r="T18" i="1"/>
  <c r="S18" i="1"/>
  <c r="R18" i="1"/>
  <c r="R17" i="1"/>
  <c r="U16" i="1"/>
  <c r="T16" i="1"/>
  <c r="S16" i="1"/>
  <c r="R16" i="1"/>
  <c r="T15" i="1"/>
  <c r="S15" i="1"/>
  <c r="R15" i="1"/>
  <c r="S14" i="1"/>
  <c r="R14" i="1"/>
  <c r="S13" i="1"/>
  <c r="R13" i="1"/>
  <c r="S12" i="1"/>
  <c r="R12" i="1"/>
  <c r="R11" i="1"/>
  <c r="R10" i="1"/>
  <c r="T9" i="1"/>
  <c r="S9" i="1"/>
  <c r="R9" i="1"/>
  <c r="U8" i="1"/>
  <c r="T8" i="1"/>
  <c r="S8" i="1"/>
  <c r="R8" i="1"/>
  <c r="S7" i="1"/>
  <c r="R7" i="1"/>
  <c r="R6" i="1"/>
  <c r="T5" i="1"/>
  <c r="S5" i="1"/>
  <c r="R5" i="1"/>
  <c r="R4" i="1"/>
  <c r="R3" i="1"/>
  <c r="B26" i="2" l="1"/>
  <c r="B25" i="2"/>
  <c r="B23" i="2"/>
  <c r="B20" i="2"/>
  <c r="B18" i="2"/>
  <c r="B15" i="2"/>
  <c r="B22" i="2"/>
  <c r="B24" i="2"/>
  <c r="B16" i="2"/>
  <c r="B17" i="2"/>
  <c r="B21" i="2"/>
  <c r="B34" i="3"/>
  <c r="B14" i="3"/>
  <c r="B31" i="3"/>
  <c r="B26" i="3"/>
  <c r="B21" i="3"/>
  <c r="B16" i="3"/>
  <c r="B11" i="3"/>
  <c r="B6" i="3"/>
  <c r="B7" i="3"/>
  <c r="B29" i="3"/>
  <c r="B9" i="3"/>
  <c r="B30" i="3"/>
  <c r="B25" i="3"/>
  <c r="B20" i="3"/>
  <c r="B15" i="3"/>
  <c r="B10" i="3"/>
  <c r="B5" i="3"/>
  <c r="B23" i="3"/>
  <c r="B13" i="3"/>
  <c r="B22" i="3"/>
  <c r="B24" i="3"/>
  <c r="B33" i="3"/>
  <c r="B28" i="3"/>
  <c r="B18" i="3"/>
  <c r="B8" i="3"/>
  <c r="B12" i="3"/>
  <c r="B19" i="3"/>
  <c r="B32" i="3"/>
  <c r="B27" i="3"/>
  <c r="B17" i="3"/>
  <c r="C17" i="2" l="1"/>
  <c r="C18" i="2"/>
  <c r="C20" i="2"/>
  <c r="C15" i="2"/>
  <c r="C25" i="2"/>
  <c r="C19" i="2"/>
  <c r="C16" i="2"/>
  <c r="C26" i="2"/>
  <c r="C21" i="2"/>
  <c r="C24" i="2"/>
  <c r="C23" i="2"/>
  <c r="C22" i="2"/>
  <c r="E23" i="2" l="1"/>
  <c r="D23" i="2"/>
  <c r="V620" i="1" l="1"/>
  <c r="V612" i="1"/>
  <c r="V621" i="1"/>
  <c r="V623" i="1"/>
  <c r="V615" i="1"/>
  <c r="V613" i="1"/>
  <c r="V618" i="1"/>
  <c r="V610" i="1"/>
  <c r="V616" i="1"/>
  <c r="V619" i="1"/>
  <c r="V611" i="1"/>
  <c r="V622" i="1"/>
  <c r="V614" i="1"/>
  <c r="V617" i="1"/>
  <c r="V609" i="1"/>
  <c r="B19" i="2" s="1"/>
  <c r="E19" i="2" l="1"/>
  <c r="D19" i="2" l="1"/>
  <c r="E16" i="2" l="1"/>
  <c r="D16" i="2"/>
  <c r="E15" i="2"/>
  <c r="D15" i="2"/>
  <c r="E24" i="2"/>
  <c r="D24" i="2"/>
  <c r="E20" i="2" l="1"/>
  <c r="D20" i="2"/>
  <c r="E17" i="2" l="1"/>
  <c r="D17" i="2"/>
  <c r="E25" i="2" l="1"/>
  <c r="D25" i="2"/>
  <c r="E26" i="2" l="1"/>
  <c r="D26" i="2"/>
  <c r="E18" i="2"/>
  <c r="D18" i="2"/>
  <c r="E22" i="2" l="1"/>
  <c r="D22" i="2"/>
  <c r="G19" i="2" l="1"/>
  <c r="F19" i="2"/>
  <c r="G24" i="2"/>
  <c r="F24" i="2"/>
  <c r="G15" i="2"/>
  <c r="F15" i="2"/>
  <c r="G17" i="2"/>
  <c r="F17" i="2"/>
  <c r="G22" i="2"/>
  <c r="F22" i="2"/>
  <c r="G16" i="2"/>
  <c r="F16" i="2"/>
  <c r="G18" i="2"/>
  <c r="F18" i="2"/>
  <c r="G26" i="2"/>
  <c r="F26" i="2"/>
  <c r="G25" i="2"/>
  <c r="F25" i="2"/>
  <c r="G20" i="2"/>
  <c r="F20" i="2"/>
  <c r="G23" i="2"/>
  <c r="F23" i="2"/>
  <c r="E21" i="2"/>
  <c r="D21" i="2"/>
  <c r="G21" i="2" l="1"/>
  <c r="F21" i="2"/>
</calcChain>
</file>

<file path=xl/sharedStrings.xml><?xml version="1.0" encoding="utf-8"?>
<sst xmlns="http://schemas.openxmlformats.org/spreadsheetml/2006/main" count="15405" uniqueCount="1630">
  <si>
    <t>Sl. No.</t>
  </si>
  <si>
    <t>Registration Number</t>
  </si>
  <si>
    <t>Name of the Student</t>
  </si>
  <si>
    <t>Programme/batch</t>
  </si>
  <si>
    <t>Semester</t>
  </si>
  <si>
    <t>Course Code 1</t>
  </si>
  <si>
    <t>Course Code 2</t>
  </si>
  <si>
    <t>Course Code 3</t>
  </si>
  <si>
    <t>Course Code 4</t>
  </si>
  <si>
    <t>Course Code 5</t>
  </si>
  <si>
    <t>Course Code 6</t>
  </si>
  <si>
    <t>Course Code 7</t>
  </si>
  <si>
    <t>Course Code 8</t>
  </si>
  <si>
    <t>Course Code 9</t>
  </si>
  <si>
    <t>Course Code 10</t>
  </si>
  <si>
    <t>Course Code 11</t>
  </si>
  <si>
    <t>Course Code 12</t>
  </si>
  <si>
    <t>Title 1</t>
  </si>
  <si>
    <t>Title 2</t>
  </si>
  <si>
    <t>Title 3</t>
  </si>
  <si>
    <t>Title 4</t>
  </si>
  <si>
    <t>Title 5</t>
  </si>
  <si>
    <t>Title 6</t>
  </si>
  <si>
    <t>Title 7</t>
  </si>
  <si>
    <t>Title 8</t>
  </si>
  <si>
    <t>Title 9</t>
  </si>
  <si>
    <t>Title 10</t>
  </si>
  <si>
    <t>Title 11</t>
  </si>
  <si>
    <t>Title 12</t>
  </si>
  <si>
    <t>Abinaya B</t>
  </si>
  <si>
    <t>I M.Sc. Mathematics (2010-2015)</t>
  </si>
  <si>
    <t>VIII</t>
  </si>
  <si>
    <t>MAT081</t>
  </si>
  <si>
    <t xml:space="preserve">Aarthika K  </t>
  </si>
  <si>
    <t>I M.Sc. Mathematics (2011-2016)</t>
  </si>
  <si>
    <t>IX</t>
  </si>
  <si>
    <t>MAT091</t>
  </si>
  <si>
    <t>Abirami S</t>
  </si>
  <si>
    <t>MAT051</t>
  </si>
  <si>
    <t>MAT052</t>
  </si>
  <si>
    <t xml:space="preserve">Anitha L  </t>
  </si>
  <si>
    <t xml:space="preserve">Deepiga S  </t>
  </si>
  <si>
    <t>OATAM01</t>
  </si>
  <si>
    <t xml:space="preserve">Dharani G </t>
  </si>
  <si>
    <t>MAT073</t>
  </si>
  <si>
    <t xml:space="preserve">Dinesh R </t>
  </si>
  <si>
    <t xml:space="preserve">Divya D  </t>
  </si>
  <si>
    <t xml:space="preserve">Gowtham R  </t>
  </si>
  <si>
    <t xml:space="preserve">Gunanithi M  </t>
  </si>
  <si>
    <t>Keerthana Kannu S</t>
  </si>
  <si>
    <t>Nandhinipriya G</t>
  </si>
  <si>
    <t xml:space="preserve">Neelakandan S  </t>
  </si>
  <si>
    <t>MAT13E</t>
  </si>
  <si>
    <t xml:space="preserve">Pavithra B  </t>
  </si>
  <si>
    <t>MAT071</t>
  </si>
  <si>
    <t xml:space="preserve">Preethi S  </t>
  </si>
  <si>
    <t xml:space="preserve">Rabikka V  </t>
  </si>
  <si>
    <t xml:space="preserve">Sangeetha K. V  </t>
  </si>
  <si>
    <t xml:space="preserve">Sarojini@Sowmiya M  </t>
  </si>
  <si>
    <t>Sindoora Y</t>
  </si>
  <si>
    <t>HN101</t>
  </si>
  <si>
    <t xml:space="preserve">Suhasini K  </t>
  </si>
  <si>
    <t xml:space="preserve">Sukanya Roychowdhury  </t>
  </si>
  <si>
    <t>PHYS01</t>
  </si>
  <si>
    <t xml:space="preserve">Swathi S  </t>
  </si>
  <si>
    <t xml:space="preserve">Teja srinivas G.V.K  </t>
  </si>
  <si>
    <t xml:space="preserve">Vengadesan N  </t>
  </si>
  <si>
    <t>I M.Sc. Mathematics (2012-2017)</t>
  </si>
  <si>
    <t>I, III, V &amp; VII</t>
  </si>
  <si>
    <t>MAT072</t>
  </si>
  <si>
    <t xml:space="preserve">Vennila A  </t>
  </si>
  <si>
    <t xml:space="preserve">Vignesh C  </t>
  </si>
  <si>
    <t xml:space="preserve">Yaazhini S  </t>
  </si>
  <si>
    <t>Ansu Elsa Ninan</t>
  </si>
  <si>
    <t>I M.Sc. Physics (2011-2016)</t>
  </si>
  <si>
    <t>PHY091</t>
  </si>
  <si>
    <t>PHY093</t>
  </si>
  <si>
    <t>PHY0E15</t>
  </si>
  <si>
    <t>PHY0E20</t>
  </si>
  <si>
    <t>PHY0E22</t>
  </si>
  <si>
    <t xml:space="preserve">Geo Sunny  </t>
  </si>
  <si>
    <t>PHY0E19</t>
  </si>
  <si>
    <t xml:space="preserve">Godavarthi Phani Teja  </t>
  </si>
  <si>
    <t>PHY0E21</t>
  </si>
  <si>
    <t>Karthik H. J</t>
  </si>
  <si>
    <t xml:space="preserve">Kiran Kumar N. S  </t>
  </si>
  <si>
    <t>Kosuru Sri Nagasai Durga Pavan</t>
  </si>
  <si>
    <t>Mahalakshmi K</t>
  </si>
  <si>
    <t xml:space="preserve">Manoj Bhagat Sharma  </t>
  </si>
  <si>
    <t>Mekala Swami</t>
  </si>
  <si>
    <t>Mohammed Salman P</t>
  </si>
  <si>
    <t>Mukesh Kumar Choudhary</t>
  </si>
  <si>
    <t>Nimba Oshnik Pandey</t>
  </si>
  <si>
    <t xml:space="preserve">Ramkripal Kumar  </t>
  </si>
  <si>
    <t>HN102</t>
  </si>
  <si>
    <t>Sravya  O</t>
  </si>
  <si>
    <t xml:space="preserve">Syam Kumar R  </t>
  </si>
  <si>
    <t>Thamayanthi P</t>
  </si>
  <si>
    <t>Vasanthapriya N</t>
  </si>
  <si>
    <t>Abhishek Kumar</t>
  </si>
  <si>
    <t>I M.Sc. Chemistry (2011-2016)</t>
  </si>
  <si>
    <t>CHE0901</t>
  </si>
  <si>
    <t>CHE0902</t>
  </si>
  <si>
    <t>CHE0903</t>
  </si>
  <si>
    <t>CHE0904</t>
  </si>
  <si>
    <t>CHE0905</t>
  </si>
  <si>
    <t>CHE0906</t>
  </si>
  <si>
    <t>Affrin Nisha.A</t>
  </si>
  <si>
    <t>Anbazhagi M</t>
  </si>
  <si>
    <t>Arivumathi S</t>
  </si>
  <si>
    <t>Balambiga B</t>
  </si>
  <si>
    <t>Devibala P</t>
  </si>
  <si>
    <t>Durga Devi R</t>
  </si>
  <si>
    <t>Fathima Devi R</t>
  </si>
  <si>
    <t>Iyswarya A</t>
  </si>
  <si>
    <t>OATAM02</t>
  </si>
  <si>
    <t xml:space="preserve">Jayakodi G  </t>
  </si>
  <si>
    <t>Kadavath Santhosh</t>
  </si>
  <si>
    <t>Kumpati Greeshma Priyanka</t>
  </si>
  <si>
    <t>Maha lakshmi S</t>
  </si>
  <si>
    <t>Manimala R</t>
  </si>
  <si>
    <t>Manivasagam G</t>
  </si>
  <si>
    <t>Manoranjani R</t>
  </si>
  <si>
    <t>Pothumalli M</t>
  </si>
  <si>
    <t>Punitha  K</t>
  </si>
  <si>
    <t>Revathi C</t>
  </si>
  <si>
    <t>Sathya Priya V</t>
  </si>
  <si>
    <t>Suganya M</t>
  </si>
  <si>
    <t>Tamilalagan K</t>
  </si>
  <si>
    <t>Thejus R. Kartha</t>
  </si>
  <si>
    <t>Venkadesh A</t>
  </si>
  <si>
    <t>Venkadesh B</t>
  </si>
  <si>
    <t>Vetri Velan M</t>
  </si>
  <si>
    <t>I120001</t>
  </si>
  <si>
    <t>Abarna J</t>
  </si>
  <si>
    <t>VII</t>
  </si>
  <si>
    <t>MAT074</t>
  </si>
  <si>
    <t>ENVS01</t>
  </si>
  <si>
    <t>I120002</t>
  </si>
  <si>
    <t>Aishwarya R</t>
  </si>
  <si>
    <t>MAT05E</t>
  </si>
  <si>
    <t>I120004</t>
  </si>
  <si>
    <t>Bridgit Jose</t>
  </si>
  <si>
    <t>I120006</t>
  </si>
  <si>
    <t>Dhanushiya R</t>
  </si>
  <si>
    <t>I120007</t>
  </si>
  <si>
    <t>Favas V</t>
  </si>
  <si>
    <t>I120008</t>
  </si>
  <si>
    <t>Jaykaran Singh</t>
  </si>
  <si>
    <t>I120009</t>
  </si>
  <si>
    <t>Jobin Idiculla Wattasseril</t>
  </si>
  <si>
    <t>I120010</t>
  </si>
  <si>
    <t>Kamalambal S</t>
  </si>
  <si>
    <t>I120013</t>
  </si>
  <si>
    <t>Makeshwari M</t>
  </si>
  <si>
    <t>I120015</t>
  </si>
  <si>
    <t>Poonguzhali M</t>
  </si>
  <si>
    <t>I120016</t>
  </si>
  <si>
    <t>Preethi S</t>
  </si>
  <si>
    <t>I120019</t>
  </si>
  <si>
    <t>Rajeswari A</t>
  </si>
  <si>
    <t>I120020</t>
  </si>
  <si>
    <t>Sarumathi N</t>
  </si>
  <si>
    <t>I120021</t>
  </si>
  <si>
    <t>Sasikumar V</t>
  </si>
  <si>
    <t>I120022</t>
  </si>
  <si>
    <t>Shanmugapriya K</t>
  </si>
  <si>
    <t>I120023</t>
  </si>
  <si>
    <t>Subhashini U</t>
  </si>
  <si>
    <t>I120024</t>
  </si>
  <si>
    <t>Vembuselvi D</t>
  </si>
  <si>
    <t>I120025</t>
  </si>
  <si>
    <t>Vijitha S</t>
  </si>
  <si>
    <t xml:space="preserve">Kommuri Vijay Babu  </t>
  </si>
  <si>
    <t>V &amp; VII</t>
  </si>
  <si>
    <t>Prithivirajan P</t>
  </si>
  <si>
    <t>I120101</t>
  </si>
  <si>
    <t>Akalya K</t>
  </si>
  <si>
    <t>I M.Sc. Physics (2012-2017)</t>
  </si>
  <si>
    <t>PHY071</t>
  </si>
  <si>
    <t>PHY072</t>
  </si>
  <si>
    <t>PHY073</t>
  </si>
  <si>
    <t>PHY074</t>
  </si>
  <si>
    <t>PHY075</t>
  </si>
  <si>
    <t>PHY076</t>
  </si>
  <si>
    <t>I120102</t>
  </si>
  <si>
    <t>Anusuya Sahoo</t>
  </si>
  <si>
    <t>I120103</t>
  </si>
  <si>
    <t>Aravind P. Babu</t>
  </si>
  <si>
    <t>I120104</t>
  </si>
  <si>
    <t>Athul Thomas</t>
  </si>
  <si>
    <t>HN103</t>
  </si>
  <si>
    <t>I120105</t>
  </si>
  <si>
    <t>Bharathi Priya A</t>
  </si>
  <si>
    <t>I120106</t>
  </si>
  <si>
    <t>Christy Maria Joy</t>
  </si>
  <si>
    <t>I120107</t>
  </si>
  <si>
    <t>Karthik M</t>
  </si>
  <si>
    <t>I120108</t>
  </si>
  <si>
    <t>Karthika R</t>
  </si>
  <si>
    <t>I120109</t>
  </si>
  <si>
    <t>Keerthana T</t>
  </si>
  <si>
    <t>I120110</t>
  </si>
  <si>
    <t>Muhammed Arshad T</t>
  </si>
  <si>
    <t>I120111</t>
  </si>
  <si>
    <t>Mydhili A</t>
  </si>
  <si>
    <t>I120112</t>
  </si>
  <si>
    <t>Nayan Dev M. K</t>
  </si>
  <si>
    <t>I120113</t>
  </si>
  <si>
    <t>Prameela R</t>
  </si>
  <si>
    <t>I120114</t>
  </si>
  <si>
    <t>Sandhya K</t>
  </si>
  <si>
    <t>I120115</t>
  </si>
  <si>
    <t>Saranya R</t>
  </si>
  <si>
    <t>I120116</t>
  </si>
  <si>
    <t>Shanmuga Priya B</t>
  </si>
  <si>
    <t>I120117</t>
  </si>
  <si>
    <t>Sharath V</t>
  </si>
  <si>
    <t>I120118</t>
  </si>
  <si>
    <t>Varun K. V</t>
  </si>
  <si>
    <t>I120119</t>
  </si>
  <si>
    <t>Vinu V</t>
  </si>
  <si>
    <t>I120121</t>
  </si>
  <si>
    <t>Vivek C</t>
  </si>
  <si>
    <t>SWY001</t>
  </si>
  <si>
    <t>I120122</t>
  </si>
  <si>
    <t>Yallatoori Vanisree</t>
  </si>
  <si>
    <t>I120003</t>
  </si>
  <si>
    <t>Alok Mishra</t>
  </si>
  <si>
    <t>I120005</t>
  </si>
  <si>
    <t>Devika T</t>
  </si>
  <si>
    <t>I120011</t>
  </si>
  <si>
    <t>Kiran S. Kumar</t>
  </si>
  <si>
    <t>I120012</t>
  </si>
  <si>
    <t>Madhumathy R</t>
  </si>
  <si>
    <t>I120014</t>
  </si>
  <si>
    <t>Mouniya S</t>
  </si>
  <si>
    <t>I120201</t>
  </si>
  <si>
    <t>Ajmal P</t>
  </si>
  <si>
    <t>I M.Sc. Chemistry (2012-2017)</t>
  </si>
  <si>
    <t>CHE0701</t>
  </si>
  <si>
    <t>CHE0702</t>
  </si>
  <si>
    <t>CHE0703</t>
  </si>
  <si>
    <t>CHE0704</t>
  </si>
  <si>
    <t>CHE0705</t>
  </si>
  <si>
    <t>CHE0706</t>
  </si>
  <si>
    <t>I120202</t>
  </si>
  <si>
    <t>Anugam Vamshi Krishna</t>
  </si>
  <si>
    <t>I120204</t>
  </si>
  <si>
    <t>Chintha Sai Bhargav Reddy</t>
  </si>
  <si>
    <t>I120205</t>
  </si>
  <si>
    <t>Deshpande Aaditya Sunil</t>
  </si>
  <si>
    <t>I120206</t>
  </si>
  <si>
    <t>Dhorathimeera B</t>
  </si>
  <si>
    <t>I120207</t>
  </si>
  <si>
    <t>Geethanjali A</t>
  </si>
  <si>
    <t>I120209</t>
  </si>
  <si>
    <t>Iswarya R</t>
  </si>
  <si>
    <t>I120211</t>
  </si>
  <si>
    <t>Karthika K. V</t>
  </si>
  <si>
    <t>I120212</t>
  </si>
  <si>
    <t>Mahalakshmi B</t>
  </si>
  <si>
    <t>I120213</t>
  </si>
  <si>
    <t>Nivedha R</t>
  </si>
  <si>
    <t>I120214</t>
  </si>
  <si>
    <t>Prashant N</t>
  </si>
  <si>
    <t>MAT011</t>
  </si>
  <si>
    <t>I120215</t>
  </si>
  <si>
    <t>Pritam Saha</t>
  </si>
  <si>
    <t>I120216</t>
  </si>
  <si>
    <t>Priya Amidala</t>
  </si>
  <si>
    <t>I120217</t>
  </si>
  <si>
    <t>Ramesh Shah</t>
  </si>
  <si>
    <t>I120218</t>
  </si>
  <si>
    <t>Revathi G</t>
  </si>
  <si>
    <t>I120219</t>
  </si>
  <si>
    <t>Rooban E. J</t>
  </si>
  <si>
    <t>I120220</t>
  </si>
  <si>
    <t>Seema N</t>
  </si>
  <si>
    <t>I120222</t>
  </si>
  <si>
    <t>Sowmya S. D</t>
  </si>
  <si>
    <t>I120223</t>
  </si>
  <si>
    <t>Valli Kamala Laxmi Ramya Chittoory</t>
  </si>
  <si>
    <t>I120224</t>
  </si>
  <si>
    <t>Veena Vijayan</t>
  </si>
  <si>
    <t>I120226</t>
  </si>
  <si>
    <t>Visakh  V. S</t>
  </si>
  <si>
    <t>I120301</t>
  </si>
  <si>
    <t>Adarsh Kumar Mohapatra</t>
  </si>
  <si>
    <t>I M.Sc. Life Sciences (2012-2017)</t>
  </si>
  <si>
    <t>LIF071</t>
  </si>
  <si>
    <t>LIF072</t>
  </si>
  <si>
    <t>LIF073</t>
  </si>
  <si>
    <t>LIF074</t>
  </si>
  <si>
    <t>LIF076</t>
  </si>
  <si>
    <t>LIF077</t>
  </si>
  <si>
    <t>LIFE01</t>
  </si>
  <si>
    <t>I120302</t>
  </si>
  <si>
    <t>Anusree Lakshmi S</t>
  </si>
  <si>
    <t>I120303</t>
  </si>
  <si>
    <t>Athira Nataraj</t>
  </si>
  <si>
    <t>LIFE04</t>
  </si>
  <si>
    <t>I120304</t>
  </si>
  <si>
    <t>Bandi Jyothsna Priyanka</t>
  </si>
  <si>
    <t>LIFE02</t>
  </si>
  <si>
    <t>I120305</t>
  </si>
  <si>
    <t>Hima Hariharan</t>
  </si>
  <si>
    <t>I120307</t>
  </si>
  <si>
    <t>Lira Joice M</t>
  </si>
  <si>
    <t>MAT031</t>
  </si>
  <si>
    <t>I120308</t>
  </si>
  <si>
    <t>Lokha Ramya P</t>
  </si>
  <si>
    <t>I120309</t>
  </si>
  <si>
    <t>Maya Ram</t>
  </si>
  <si>
    <t>I120310</t>
  </si>
  <si>
    <t>Navyasree K. V</t>
  </si>
  <si>
    <t>I120311</t>
  </si>
  <si>
    <t>Nidula M</t>
  </si>
  <si>
    <t>I120312</t>
  </si>
  <si>
    <t>Prateek Dey</t>
  </si>
  <si>
    <t>I120313</t>
  </si>
  <si>
    <t>Rahul P</t>
  </si>
  <si>
    <t>I120314</t>
  </si>
  <si>
    <t>Rajesh Kumar Jena</t>
  </si>
  <si>
    <t>OBSTAM01</t>
  </si>
  <si>
    <t>I120315</t>
  </si>
  <si>
    <t>Sourav Paul</t>
  </si>
  <si>
    <t>I120316</t>
  </si>
  <si>
    <t>Sumathra R</t>
  </si>
  <si>
    <t>I120317</t>
  </si>
  <si>
    <t>Udeerna I</t>
  </si>
  <si>
    <t>I120318</t>
  </si>
  <si>
    <t>Vishnu Priya A</t>
  </si>
  <si>
    <t>I120210</t>
  </si>
  <si>
    <t>Job Liyo</t>
  </si>
  <si>
    <t>I120221</t>
  </si>
  <si>
    <t>Selvapoorani A</t>
  </si>
  <si>
    <t>I130001</t>
  </si>
  <si>
    <t>Anjali P V</t>
  </si>
  <si>
    <t>I M.Sc. Mathematics (2013-2018)</t>
  </si>
  <si>
    <t>V</t>
  </si>
  <si>
    <t>MAT053</t>
  </si>
  <si>
    <t>MAT054</t>
  </si>
  <si>
    <t>I130002</t>
  </si>
  <si>
    <t>Aswini S</t>
  </si>
  <si>
    <t>I130003</t>
  </si>
  <si>
    <t>Athira S</t>
  </si>
  <si>
    <t>I130004</t>
  </si>
  <si>
    <t>Barkavi D</t>
  </si>
  <si>
    <t>ENG011</t>
  </si>
  <si>
    <t>I130005</t>
  </si>
  <si>
    <t>Chandra V</t>
  </si>
  <si>
    <t>I130006</t>
  </si>
  <si>
    <t>Eyamuna N</t>
  </si>
  <si>
    <t>ENVS02</t>
  </si>
  <si>
    <t>I130007</t>
  </si>
  <si>
    <t>Geethanjali K</t>
  </si>
  <si>
    <t>I130008</t>
  </si>
  <si>
    <t>Helan Mary D</t>
  </si>
  <si>
    <t>I130009</t>
  </si>
  <si>
    <t>Jenny S</t>
  </si>
  <si>
    <t>I130010</t>
  </si>
  <si>
    <t>Kalaivani M</t>
  </si>
  <si>
    <t>I130011</t>
  </si>
  <si>
    <t>Kanimozhi C</t>
  </si>
  <si>
    <t>I130012</t>
  </si>
  <si>
    <t>Kanimozhi P</t>
  </si>
  <si>
    <t>I130013</t>
  </si>
  <si>
    <t>Karuppu Sami D</t>
  </si>
  <si>
    <t>I130014</t>
  </si>
  <si>
    <t>Krishnarjun K</t>
  </si>
  <si>
    <t>I130015</t>
  </si>
  <si>
    <t>Magesh  Priya D</t>
  </si>
  <si>
    <t>I130016</t>
  </si>
  <si>
    <t>Mahalakshmi V</t>
  </si>
  <si>
    <t>I130017</t>
  </si>
  <si>
    <t>Manna Elza Joseph</t>
  </si>
  <si>
    <t>I130018</t>
  </si>
  <si>
    <t>Neeraja S</t>
  </si>
  <si>
    <t>I M.Sc. Life Sciences (2013-2018)</t>
  </si>
  <si>
    <t>LIF051</t>
  </si>
  <si>
    <t>LIF052</t>
  </si>
  <si>
    <t>LIF053</t>
  </si>
  <si>
    <t>LIF054</t>
  </si>
  <si>
    <t>LIF055</t>
  </si>
  <si>
    <t>LIF056</t>
  </si>
  <si>
    <t>I130019</t>
  </si>
  <si>
    <t>Om Swarup Panda</t>
  </si>
  <si>
    <t>I130020</t>
  </si>
  <si>
    <t>Prathiba R</t>
  </si>
  <si>
    <t>I M.Sc. Physics (2013-2018)</t>
  </si>
  <si>
    <t>PHY051</t>
  </si>
  <si>
    <t>PHY052</t>
  </si>
  <si>
    <t>PHY053</t>
  </si>
  <si>
    <t>PHY054</t>
  </si>
  <si>
    <t>PHY055</t>
  </si>
  <si>
    <t>PHY056</t>
  </si>
  <si>
    <t>PHY057</t>
  </si>
  <si>
    <t>I130021</t>
  </si>
  <si>
    <t>Princy Vinoliya U</t>
  </si>
  <si>
    <t>I130022</t>
  </si>
  <si>
    <t>Rajeswari E</t>
  </si>
  <si>
    <t>I130023</t>
  </si>
  <si>
    <t>Ranjitha R K</t>
  </si>
  <si>
    <t>I130024</t>
  </si>
  <si>
    <t>Sangeetha T</t>
  </si>
  <si>
    <t>I130025</t>
  </si>
  <si>
    <t>Surya V</t>
  </si>
  <si>
    <t>I130027</t>
  </si>
  <si>
    <t>Veeraselvi M</t>
  </si>
  <si>
    <t>I130101</t>
  </si>
  <si>
    <t>Arunav Das</t>
  </si>
  <si>
    <t>I130103</t>
  </si>
  <si>
    <t>Akshay Govind</t>
  </si>
  <si>
    <t>I130104</t>
  </si>
  <si>
    <t>Angelina Eliz Shaji</t>
  </si>
  <si>
    <t>I130105</t>
  </si>
  <si>
    <t>Anoja Tony Tharakan</t>
  </si>
  <si>
    <t>I130106</t>
  </si>
  <si>
    <t>Archana R</t>
  </si>
  <si>
    <t>I130108</t>
  </si>
  <si>
    <t>Arya R S</t>
  </si>
  <si>
    <t>I130109</t>
  </si>
  <si>
    <t>Aswani S</t>
  </si>
  <si>
    <t>I130110</t>
  </si>
  <si>
    <t>Athul K P</t>
  </si>
  <si>
    <t>I130111</t>
  </si>
  <si>
    <t>Jyotsna Kalathera</t>
  </si>
  <si>
    <t>I130112</t>
  </si>
  <si>
    <t>Karthikeyan A</t>
  </si>
  <si>
    <t>LIF031</t>
  </si>
  <si>
    <t>I130113</t>
  </si>
  <si>
    <t>Kavitha M</t>
  </si>
  <si>
    <t>I130114</t>
  </si>
  <si>
    <t>Narayanasetty Prathyusha</t>
  </si>
  <si>
    <t>I130115</t>
  </si>
  <si>
    <t>Nivetha S</t>
  </si>
  <si>
    <t>I130116</t>
  </si>
  <si>
    <t>Pavithra T</t>
  </si>
  <si>
    <t>I130117</t>
  </si>
  <si>
    <t>Poorani P</t>
  </si>
  <si>
    <t>I130118</t>
  </si>
  <si>
    <t>Pulumati Sri Harsha</t>
  </si>
  <si>
    <t>I130119</t>
  </si>
  <si>
    <t>Puvinila V K</t>
  </si>
  <si>
    <t>I130120</t>
  </si>
  <si>
    <t>Ramya Koteswari Y</t>
  </si>
  <si>
    <t>I130121</t>
  </si>
  <si>
    <t>Roselin Mariya Stella A</t>
  </si>
  <si>
    <t>I130122</t>
  </si>
  <si>
    <t>Ruchi Mishra</t>
  </si>
  <si>
    <t>I130123</t>
  </si>
  <si>
    <t>Sabin Hashmi K K</t>
  </si>
  <si>
    <t>I130124</t>
  </si>
  <si>
    <t>Sangeetha S</t>
  </si>
  <si>
    <t>I130125</t>
  </si>
  <si>
    <t>Sharmila C</t>
  </si>
  <si>
    <t>I130126</t>
  </si>
  <si>
    <t>Thamizharasan S</t>
  </si>
  <si>
    <t>I130201</t>
  </si>
  <si>
    <t>Abinaya S</t>
  </si>
  <si>
    <t>I M.Sc. Chemistry (2013-2018)</t>
  </si>
  <si>
    <t>CY3101</t>
  </si>
  <si>
    <t>CY3102</t>
  </si>
  <si>
    <t>CY3103</t>
  </si>
  <si>
    <t>CY3104</t>
  </si>
  <si>
    <t>CY3105</t>
  </si>
  <si>
    <t>I130202</t>
  </si>
  <si>
    <t>Akshaya K</t>
  </si>
  <si>
    <t>I130203</t>
  </si>
  <si>
    <t>Aswathi K V</t>
  </si>
  <si>
    <t>I130204</t>
  </si>
  <si>
    <t>Basiram Brahma Narzary</t>
  </si>
  <si>
    <t>CY3001</t>
  </si>
  <si>
    <t>I130205</t>
  </si>
  <si>
    <t>Gayathri A</t>
  </si>
  <si>
    <t>I130206</t>
  </si>
  <si>
    <t>Jayachithra S</t>
  </si>
  <si>
    <t>I130207</t>
  </si>
  <si>
    <t>Karthika I</t>
  </si>
  <si>
    <t>I130208</t>
  </si>
  <si>
    <t>Mutharasi M</t>
  </si>
  <si>
    <t>I130209</t>
  </si>
  <si>
    <t>Nalli Bhargavi</t>
  </si>
  <si>
    <t>I130210</t>
  </si>
  <si>
    <t>Nithiya Elizabeth Jojo</t>
  </si>
  <si>
    <t>I130211</t>
  </si>
  <si>
    <t>Oviya S</t>
  </si>
  <si>
    <t>I130213</t>
  </si>
  <si>
    <t>Poongodi R</t>
  </si>
  <si>
    <t>I130214</t>
  </si>
  <si>
    <t>Priyatharshini T</t>
  </si>
  <si>
    <t>I130215</t>
  </si>
  <si>
    <t>Rabecca Jenifer V</t>
  </si>
  <si>
    <t>I130216</t>
  </si>
  <si>
    <t>Ravindra S</t>
  </si>
  <si>
    <t>I130217</t>
  </si>
  <si>
    <t>Saranya M</t>
  </si>
  <si>
    <t>I130218</t>
  </si>
  <si>
    <t>Satheeskumar N</t>
  </si>
  <si>
    <t>I130219</t>
  </si>
  <si>
    <t>Sathiya G</t>
  </si>
  <si>
    <t>I130220</t>
  </si>
  <si>
    <t>Sathyashree S G</t>
  </si>
  <si>
    <t>I130221</t>
  </si>
  <si>
    <t>Shanthi G</t>
  </si>
  <si>
    <t>I130224</t>
  </si>
  <si>
    <t>Sreelakshmi M</t>
  </si>
  <si>
    <t>I130225</t>
  </si>
  <si>
    <t>Swetha S</t>
  </si>
  <si>
    <t>I130226</t>
  </si>
  <si>
    <t>Syam Babu K</t>
  </si>
  <si>
    <t>I130227</t>
  </si>
  <si>
    <t>Vengateswari T</t>
  </si>
  <si>
    <t>I130228</t>
  </si>
  <si>
    <t>Yadhukrishnan V O</t>
  </si>
  <si>
    <t>I120203</t>
  </si>
  <si>
    <t>Balasuruthi B</t>
  </si>
  <si>
    <t>I120225</t>
  </si>
  <si>
    <t xml:space="preserve">Vency A </t>
  </si>
  <si>
    <t>CHE0301</t>
  </si>
  <si>
    <t>I130301</t>
  </si>
  <si>
    <t>Aishwarya C</t>
  </si>
  <si>
    <t>I130302</t>
  </si>
  <si>
    <t>Arjun V V</t>
  </si>
  <si>
    <t>I130303</t>
  </si>
  <si>
    <t>Ayana N</t>
  </si>
  <si>
    <t>I130304</t>
  </si>
  <si>
    <t>Deepakraj R</t>
  </si>
  <si>
    <t>I130305</t>
  </si>
  <si>
    <t>Divya K</t>
  </si>
  <si>
    <t>I130306</t>
  </si>
  <si>
    <t>Gayathri S</t>
  </si>
  <si>
    <t>I130307</t>
  </si>
  <si>
    <t>Gayathri V</t>
  </si>
  <si>
    <t>I130308</t>
  </si>
  <si>
    <t>Janardana V</t>
  </si>
  <si>
    <t>I130309</t>
  </si>
  <si>
    <t>Jisha V</t>
  </si>
  <si>
    <t>I130310</t>
  </si>
  <si>
    <t>Kalaibharathi S</t>
  </si>
  <si>
    <t>I130311</t>
  </si>
  <si>
    <t>Lakshmipriya P</t>
  </si>
  <si>
    <t>I130312</t>
  </si>
  <si>
    <t>Manisha M</t>
  </si>
  <si>
    <t>I130313</t>
  </si>
  <si>
    <t>Neetha</t>
  </si>
  <si>
    <t>I130314</t>
  </si>
  <si>
    <t>Nidhi S Mukundan</t>
  </si>
  <si>
    <t>I130315</t>
  </si>
  <si>
    <t>Pavithra M</t>
  </si>
  <si>
    <t>I130316</t>
  </si>
  <si>
    <t>Pradeep T</t>
  </si>
  <si>
    <t>I130318</t>
  </si>
  <si>
    <t>Sindhithiya R</t>
  </si>
  <si>
    <t>I130319</t>
  </si>
  <si>
    <t>Sneha V</t>
  </si>
  <si>
    <t>I130320</t>
  </si>
  <si>
    <t>Sneha  Senapati</t>
  </si>
  <si>
    <t>I130322</t>
  </si>
  <si>
    <t>Suvaathimani S</t>
  </si>
  <si>
    <t>I130323</t>
  </si>
  <si>
    <t>Tharani G</t>
  </si>
  <si>
    <t>I130324</t>
  </si>
  <si>
    <t>Vijaya Durga G</t>
  </si>
  <si>
    <t>I130325</t>
  </si>
  <si>
    <t>Vinothini K</t>
  </si>
  <si>
    <t>I130326</t>
  </si>
  <si>
    <t>Vishma M</t>
  </si>
  <si>
    <t>I120306</t>
  </si>
  <si>
    <t>Kirishma P</t>
  </si>
  <si>
    <t>I140001</t>
  </si>
  <si>
    <t>Ajith Kumar N</t>
  </si>
  <si>
    <t>I M.Sc. Mathematics (2014-2019)</t>
  </si>
  <si>
    <t>III</t>
  </si>
  <si>
    <t>PHY031</t>
  </si>
  <si>
    <t>PHY032</t>
  </si>
  <si>
    <t>ENG031</t>
  </si>
  <si>
    <t>CHE0302</t>
  </si>
  <si>
    <t>LIF032</t>
  </si>
  <si>
    <t>I140002</t>
  </si>
  <si>
    <t xml:space="preserve">Anagha N V </t>
  </si>
  <si>
    <t>I140003</t>
  </si>
  <si>
    <t>Anjali Sushil V</t>
  </si>
  <si>
    <t>I140004</t>
  </si>
  <si>
    <t>Anju Susan Anish</t>
  </si>
  <si>
    <t>SWE10</t>
  </si>
  <si>
    <t>I140005</t>
  </si>
  <si>
    <t>Anusree P K</t>
  </si>
  <si>
    <t>MATS01</t>
  </si>
  <si>
    <t>OBSTAM02</t>
  </si>
  <si>
    <t>I140006</t>
  </si>
  <si>
    <t>Ashish Sahoo</t>
  </si>
  <si>
    <t>I140007</t>
  </si>
  <si>
    <t>Basil Kennedy T</t>
  </si>
  <si>
    <t>I140008</t>
  </si>
  <si>
    <t>Bharathi K</t>
  </si>
  <si>
    <t>TAME02</t>
  </si>
  <si>
    <t>I140009</t>
  </si>
  <si>
    <t>Divya A</t>
  </si>
  <si>
    <t>I140010</t>
  </si>
  <si>
    <t>Gayathri  C</t>
  </si>
  <si>
    <t>I140011</t>
  </si>
  <si>
    <t>Gayathri R</t>
  </si>
  <si>
    <t>I140012</t>
  </si>
  <si>
    <t>Mathew Alex</t>
  </si>
  <si>
    <t>I140013</t>
  </si>
  <si>
    <t>Poonkuzhali D S</t>
  </si>
  <si>
    <t>I140014</t>
  </si>
  <si>
    <t>Praveena S</t>
  </si>
  <si>
    <t>I140015</t>
  </si>
  <si>
    <t>Ramya K V</t>
  </si>
  <si>
    <t>I140016</t>
  </si>
  <si>
    <t>Rohini Bala M</t>
  </si>
  <si>
    <t>I140017</t>
  </si>
  <si>
    <t xml:space="preserve">Rupika T </t>
  </si>
  <si>
    <t>I140018</t>
  </si>
  <si>
    <t>Sakthi Kumaran R</t>
  </si>
  <si>
    <t>I140019</t>
  </si>
  <si>
    <t>Sakthi Narpavi S</t>
  </si>
  <si>
    <t>I140020</t>
  </si>
  <si>
    <t>Sanju K S</t>
  </si>
  <si>
    <t>I140021</t>
  </si>
  <si>
    <t>Seema S</t>
  </si>
  <si>
    <t>I140022</t>
  </si>
  <si>
    <t xml:space="preserve">Sheema M </t>
  </si>
  <si>
    <t>I140023</t>
  </si>
  <si>
    <t xml:space="preserve">Sivaranjani N </t>
  </si>
  <si>
    <t>I140024</t>
  </si>
  <si>
    <t>Vasanthakumari M</t>
  </si>
  <si>
    <t>I140025</t>
  </si>
  <si>
    <t>Velmurugan R</t>
  </si>
  <si>
    <t>I140026</t>
  </si>
  <si>
    <t>Vinothini T V</t>
  </si>
  <si>
    <t>I140027</t>
  </si>
  <si>
    <t>Aarthi T</t>
  </si>
  <si>
    <t>I140028</t>
  </si>
  <si>
    <t>Arul jothi C</t>
  </si>
  <si>
    <t>I120017</t>
  </si>
  <si>
    <t>Priyadharshini K</t>
  </si>
  <si>
    <t>CY1101</t>
  </si>
  <si>
    <t>I120018</t>
  </si>
  <si>
    <t>Priyadharshini R</t>
  </si>
  <si>
    <t>I140101</t>
  </si>
  <si>
    <t>Aaryaprabhakaran</t>
  </si>
  <si>
    <t>I M.Sc. Physics (2014-2019)</t>
  </si>
  <si>
    <t>I140102</t>
  </si>
  <si>
    <t>Abhijith S Parackal</t>
  </si>
  <si>
    <t>I140103</t>
  </si>
  <si>
    <t>Akhil Surendran</t>
  </si>
  <si>
    <t>I140104</t>
  </si>
  <si>
    <t>Akshaikumar K</t>
  </si>
  <si>
    <t>I140105</t>
  </si>
  <si>
    <t>Anupriya G</t>
  </si>
  <si>
    <t>I140106</t>
  </si>
  <si>
    <t>Arjun R Krishnan</t>
  </si>
  <si>
    <t>I140107</t>
  </si>
  <si>
    <t>Debidutta Pradhan</t>
  </si>
  <si>
    <t>I140108</t>
  </si>
  <si>
    <t>Gopika G Pillai</t>
  </si>
  <si>
    <t>I140109</t>
  </si>
  <si>
    <t>Kathir Sellam P</t>
  </si>
  <si>
    <t>I140110</t>
  </si>
  <si>
    <t>Koushika V P</t>
  </si>
  <si>
    <t>I140111</t>
  </si>
  <si>
    <t>Lekshmi T</t>
  </si>
  <si>
    <t>I140112</t>
  </si>
  <si>
    <t xml:space="preserve">Linsy Jane S </t>
  </si>
  <si>
    <t>I140113</t>
  </si>
  <si>
    <t>Mithun P V</t>
  </si>
  <si>
    <t>I140114</t>
  </si>
  <si>
    <t>Nidhin S R</t>
  </si>
  <si>
    <t>I140115</t>
  </si>
  <si>
    <t>Penna Venkata Karthik Yadav</t>
  </si>
  <si>
    <t>I140116</t>
  </si>
  <si>
    <t>Pradeepha A</t>
  </si>
  <si>
    <t>I140117</t>
  </si>
  <si>
    <t>Praseeda M S</t>
  </si>
  <si>
    <t>I140118</t>
  </si>
  <si>
    <t>Ramya Barathy T</t>
  </si>
  <si>
    <t>I140119</t>
  </si>
  <si>
    <t>Rashid Rafeek V Valappil</t>
  </si>
  <si>
    <t>I140120</t>
  </si>
  <si>
    <t>Suganthi R</t>
  </si>
  <si>
    <t>I140121</t>
  </si>
  <si>
    <t>Suresh R</t>
  </si>
  <si>
    <t>I140122</t>
  </si>
  <si>
    <t>Surya S</t>
  </si>
  <si>
    <t>I140123</t>
  </si>
  <si>
    <t>Tamilpavai P</t>
  </si>
  <si>
    <t>I140124</t>
  </si>
  <si>
    <t>Kathiravan G</t>
  </si>
  <si>
    <t>I140125</t>
  </si>
  <si>
    <t>Suhashini R</t>
  </si>
  <si>
    <t>I140126</t>
  </si>
  <si>
    <t>Thenmozhi S</t>
  </si>
  <si>
    <t>I140127</t>
  </si>
  <si>
    <t>Vasini Devi S</t>
  </si>
  <si>
    <t>I140201</t>
  </si>
  <si>
    <t>Akhila A S</t>
  </si>
  <si>
    <t>I M.Sc. Chemistry (2014-2019)</t>
  </si>
  <si>
    <t>I140202</t>
  </si>
  <si>
    <t>Archa Santhosh</t>
  </si>
  <si>
    <t>I140203</t>
  </si>
  <si>
    <t>Arun Kumar R</t>
  </si>
  <si>
    <t>I140204</t>
  </si>
  <si>
    <t>Ashirbad Chaudhury</t>
  </si>
  <si>
    <t>I140205</t>
  </si>
  <si>
    <t>Aswathi C N</t>
  </si>
  <si>
    <t>I140206</t>
  </si>
  <si>
    <t>Athira Suresh</t>
  </si>
  <si>
    <t>I140207</t>
  </si>
  <si>
    <t xml:space="preserve">Dhaneesha P B </t>
  </si>
  <si>
    <t>I140208</t>
  </si>
  <si>
    <t xml:space="preserve">Divya Vadhana </t>
  </si>
  <si>
    <t>I M.Sc. Chemistry (2015-2020)</t>
  </si>
  <si>
    <t>I</t>
  </si>
  <si>
    <t>PHY011</t>
  </si>
  <si>
    <t>LIF011</t>
  </si>
  <si>
    <t>I140209</t>
  </si>
  <si>
    <t xml:space="preserve">Ganeshwar S </t>
  </si>
  <si>
    <t>I140210</t>
  </si>
  <si>
    <t>I140211</t>
  </si>
  <si>
    <t>Gayathri P</t>
  </si>
  <si>
    <t>I140212</t>
  </si>
  <si>
    <t xml:space="preserve">Guna Nandhini G </t>
  </si>
  <si>
    <t>I140213</t>
  </si>
  <si>
    <t>Ihjazul Islam V</t>
  </si>
  <si>
    <t>I140214</t>
  </si>
  <si>
    <t>Jayashree P</t>
  </si>
  <si>
    <t>I140215</t>
  </si>
  <si>
    <t>Kasthuri A</t>
  </si>
  <si>
    <t>I140216</t>
  </si>
  <si>
    <t>Khazeber R</t>
  </si>
  <si>
    <t>I140217</t>
  </si>
  <si>
    <t>Mahadevi J</t>
  </si>
  <si>
    <t>I140218</t>
  </si>
  <si>
    <t>Manoranjitham N</t>
  </si>
  <si>
    <t>I140219</t>
  </si>
  <si>
    <t>Narpavi R</t>
  </si>
  <si>
    <t>I140220</t>
  </si>
  <si>
    <t xml:space="preserve">Nidhi A J </t>
  </si>
  <si>
    <t>I140221</t>
  </si>
  <si>
    <t>I140222</t>
  </si>
  <si>
    <t>Rebaka Vara Prasad</t>
  </si>
  <si>
    <t>I140223</t>
  </si>
  <si>
    <t xml:space="preserve">Sangami G S </t>
  </si>
  <si>
    <t>I140224</t>
  </si>
  <si>
    <t>Saranya S</t>
  </si>
  <si>
    <t>I140225</t>
  </si>
  <si>
    <t>Athira S Menon</t>
  </si>
  <si>
    <t>I140226</t>
  </si>
  <si>
    <t xml:space="preserve">Deepak Krishnan B </t>
  </si>
  <si>
    <t>I140227</t>
  </si>
  <si>
    <t>Elakkiya  R</t>
  </si>
  <si>
    <t>I140228</t>
  </si>
  <si>
    <t>Sabari G</t>
  </si>
  <si>
    <t>I140229</t>
  </si>
  <si>
    <t xml:space="preserve">Thamaraiselvi B </t>
  </si>
  <si>
    <t>I130222</t>
  </si>
  <si>
    <t xml:space="preserve">Sivabakeiya Meena M C </t>
  </si>
  <si>
    <t>I140301</t>
  </si>
  <si>
    <t>Aishi Shreya Satapathy</t>
  </si>
  <si>
    <t>I M.Sc. Life Sciences (2014-2019)</t>
  </si>
  <si>
    <t>I140302</t>
  </si>
  <si>
    <t>Akshay Kuriakose</t>
  </si>
  <si>
    <t>I140303</t>
  </si>
  <si>
    <t>Anamika Padiparambath</t>
  </si>
  <si>
    <t>I140304</t>
  </si>
  <si>
    <t>Anna Edward</t>
  </si>
  <si>
    <t>I140305</t>
  </si>
  <si>
    <t>Annai Meena A</t>
  </si>
  <si>
    <t>I140306</t>
  </si>
  <si>
    <t>Aparna Varma</t>
  </si>
  <si>
    <t>I140307</t>
  </si>
  <si>
    <t>Devaraj T P</t>
  </si>
  <si>
    <t>I140308</t>
  </si>
  <si>
    <t>Harinisri R</t>
  </si>
  <si>
    <t>I140309</t>
  </si>
  <si>
    <t>Jayashree T</t>
  </si>
  <si>
    <t>I140310</t>
  </si>
  <si>
    <t>Jusail C P</t>
  </si>
  <si>
    <t>I140311</t>
  </si>
  <si>
    <t>Kavin Kumar K</t>
  </si>
  <si>
    <t>I140312</t>
  </si>
  <si>
    <t>Manisha T</t>
  </si>
  <si>
    <t>I M.Sc. Life Sciences (2015-2020)</t>
  </si>
  <si>
    <t>I140313</t>
  </si>
  <si>
    <t>Merlin Jeejo</t>
  </si>
  <si>
    <t>I140314</t>
  </si>
  <si>
    <t>Muhammed Ashiq T</t>
  </si>
  <si>
    <t>I140315</t>
  </si>
  <si>
    <t xml:space="preserve">Pragadeeswaran K </t>
  </si>
  <si>
    <t>I140316</t>
  </si>
  <si>
    <t>Ramya R</t>
  </si>
  <si>
    <t>I140317</t>
  </si>
  <si>
    <t>Renganathan J</t>
  </si>
  <si>
    <t>I140318</t>
  </si>
  <si>
    <t>Sanghamitra Kumar</t>
  </si>
  <si>
    <t>I140319</t>
  </si>
  <si>
    <t>Sathiyadevi M</t>
  </si>
  <si>
    <t>I140321</t>
  </si>
  <si>
    <t>Sindhoora P</t>
  </si>
  <si>
    <t>I140322</t>
  </si>
  <si>
    <t xml:space="preserve">Subash K K </t>
  </si>
  <si>
    <t>I140323</t>
  </si>
  <si>
    <t>Sujitha A</t>
  </si>
  <si>
    <t>I140324</t>
  </si>
  <si>
    <t xml:space="preserve">Sukritha N </t>
  </si>
  <si>
    <t>I140325</t>
  </si>
  <si>
    <t>Varadhadevan V</t>
  </si>
  <si>
    <t>ENV101</t>
  </si>
  <si>
    <t>I140326</t>
  </si>
  <si>
    <t>Kalaiselvi T</t>
  </si>
  <si>
    <t>I140327</t>
  </si>
  <si>
    <t>Sowmya K P</t>
  </si>
  <si>
    <t>TAME03</t>
  </si>
  <si>
    <t>I130321</t>
  </si>
  <si>
    <t>Sutharsan G</t>
  </si>
  <si>
    <t>ENVS03</t>
  </si>
  <si>
    <t>I130401</t>
  </si>
  <si>
    <t>Ajitha Lakshmi G</t>
  </si>
  <si>
    <t>I M.Sc. Economics (2013-2018)</t>
  </si>
  <si>
    <t>ECO301</t>
  </si>
  <si>
    <t>ECO302</t>
  </si>
  <si>
    <t>ECO303</t>
  </si>
  <si>
    <t>ECO304</t>
  </si>
  <si>
    <t>I130402</t>
  </si>
  <si>
    <t>Anjali Elsa Skariah</t>
  </si>
  <si>
    <t>I130403</t>
  </si>
  <si>
    <t>Aravind M Babu</t>
  </si>
  <si>
    <t>I130404</t>
  </si>
  <si>
    <t>Devlina</t>
  </si>
  <si>
    <t>I130405</t>
  </si>
  <si>
    <t>Gopikashree M</t>
  </si>
  <si>
    <t>I130406</t>
  </si>
  <si>
    <t>Gowthami.R.S</t>
  </si>
  <si>
    <t>I130407</t>
  </si>
  <si>
    <t>Junofy Anto Rozarina N</t>
  </si>
  <si>
    <t>LIFE03</t>
  </si>
  <si>
    <t>I130408</t>
  </si>
  <si>
    <t>Komalavalli P</t>
  </si>
  <si>
    <t>I130409</t>
  </si>
  <si>
    <t>Lakshmi Priya</t>
  </si>
  <si>
    <t>I130410</t>
  </si>
  <si>
    <t>Lalitha  K. P</t>
  </si>
  <si>
    <t>ECO-001</t>
  </si>
  <si>
    <t>I130411</t>
  </si>
  <si>
    <t>Meenakshi Abirami R</t>
  </si>
  <si>
    <t>I130412</t>
  </si>
  <si>
    <t>Nithya R</t>
  </si>
  <si>
    <t>I M.Sc. Economics (2014-2019)</t>
  </si>
  <si>
    <t>I &amp; III</t>
  </si>
  <si>
    <t>ECO202</t>
  </si>
  <si>
    <t>I130413</t>
  </si>
  <si>
    <t>Om Shashwat</t>
  </si>
  <si>
    <t>I130414</t>
  </si>
  <si>
    <t>Prabhavathy N</t>
  </si>
  <si>
    <t>I130415</t>
  </si>
  <si>
    <t>Priya Dharsini K</t>
  </si>
  <si>
    <t>I130416</t>
  </si>
  <si>
    <t>Sachin Kumar</t>
  </si>
  <si>
    <t>I130417</t>
  </si>
  <si>
    <t>Sachin P</t>
  </si>
  <si>
    <t>I130418</t>
  </si>
  <si>
    <t>Snigdha Upadhyaya</t>
  </si>
  <si>
    <t>I130419</t>
  </si>
  <si>
    <t>Sruthi S</t>
  </si>
  <si>
    <t>I130420</t>
  </si>
  <si>
    <t>Vedula Sri Vinaya</t>
  </si>
  <si>
    <t>I130421</t>
  </si>
  <si>
    <t>Yash Jha</t>
  </si>
  <si>
    <t>I130422</t>
  </si>
  <si>
    <t>Aravind S</t>
  </si>
  <si>
    <t>I140401</t>
  </si>
  <si>
    <t>ECO201</t>
  </si>
  <si>
    <t>ECO203</t>
  </si>
  <si>
    <t>ECO205</t>
  </si>
  <si>
    <t>I140402</t>
  </si>
  <si>
    <t>Amit Kumar</t>
  </si>
  <si>
    <t>I140403</t>
  </si>
  <si>
    <t>Amrit Ranjan</t>
  </si>
  <si>
    <t>I140404</t>
  </si>
  <si>
    <t>Anjali Krishna P</t>
  </si>
  <si>
    <t>I140405</t>
  </si>
  <si>
    <t>Aparna Sivaraman Prabha</t>
  </si>
  <si>
    <t>I140406</t>
  </si>
  <si>
    <t>Boppuri Kaladhar Vara Kumar</t>
  </si>
  <si>
    <t>I140407</t>
  </si>
  <si>
    <t>Dakshnamoorthy S T S</t>
  </si>
  <si>
    <t>I140408</t>
  </si>
  <si>
    <t>Govind S Nair</t>
  </si>
  <si>
    <t>I140409</t>
  </si>
  <si>
    <t>Jayrudh P Lal</t>
  </si>
  <si>
    <t>I140410</t>
  </si>
  <si>
    <t xml:space="preserve">Jeganathan K </t>
  </si>
  <si>
    <t>I140412</t>
  </si>
  <si>
    <t>Partheeban V</t>
  </si>
  <si>
    <t>I140413</t>
  </si>
  <si>
    <t>Pranav D</t>
  </si>
  <si>
    <t>I140414</t>
  </si>
  <si>
    <t>Priya Ranjan</t>
  </si>
  <si>
    <t>I140415</t>
  </si>
  <si>
    <t>Priyadharshini P</t>
  </si>
  <si>
    <t>I140416</t>
  </si>
  <si>
    <t>Purnima Rohilla</t>
  </si>
  <si>
    <t>I140417</t>
  </si>
  <si>
    <t>Rajaraman R</t>
  </si>
  <si>
    <t>I140418</t>
  </si>
  <si>
    <t xml:space="preserve">Rani Rajshree A G </t>
  </si>
  <si>
    <t>I140419</t>
  </si>
  <si>
    <t>Ruthu C A</t>
  </si>
  <si>
    <t>I140420</t>
  </si>
  <si>
    <t xml:space="preserve">Sailaja Y </t>
  </si>
  <si>
    <t>I140421</t>
  </si>
  <si>
    <t>Sandra Lukose</t>
  </si>
  <si>
    <t>I140422</t>
  </si>
  <si>
    <t xml:space="preserve">Varnambika S </t>
  </si>
  <si>
    <t>I140423</t>
  </si>
  <si>
    <t>Vigneswaran S</t>
  </si>
  <si>
    <t>I140424</t>
  </si>
  <si>
    <t xml:space="preserve">Vijay Kumar M </t>
  </si>
  <si>
    <t>P140501</t>
  </si>
  <si>
    <t xml:space="preserve">Ajay Ramakrishnan Venkitachalam </t>
  </si>
  <si>
    <t>M.A. English Studies (2014-2016)</t>
  </si>
  <si>
    <t>ENG091</t>
  </si>
  <si>
    <t>ENG092</t>
  </si>
  <si>
    <t>ENG093</t>
  </si>
  <si>
    <t>ENG094</t>
  </si>
  <si>
    <t>ENG095</t>
  </si>
  <si>
    <t>P140502</t>
  </si>
  <si>
    <t>Aparna  B D</t>
  </si>
  <si>
    <t>P140503</t>
  </si>
  <si>
    <t>Dinesh  G</t>
  </si>
  <si>
    <t>P140504</t>
  </si>
  <si>
    <t>Emi Lal C</t>
  </si>
  <si>
    <t>P140505</t>
  </si>
  <si>
    <t>Gayathiri M</t>
  </si>
  <si>
    <t>P140506</t>
  </si>
  <si>
    <t>Menaka M</t>
  </si>
  <si>
    <t>P140507</t>
  </si>
  <si>
    <t>Praveenkumar J</t>
  </si>
  <si>
    <t>TAME04</t>
  </si>
  <si>
    <t>P140508</t>
  </si>
  <si>
    <t>Priyadharshini J</t>
  </si>
  <si>
    <t>P140509</t>
  </si>
  <si>
    <t>Vembu T</t>
  </si>
  <si>
    <t>P140601</t>
  </si>
  <si>
    <t>ArulKannan C</t>
  </si>
  <si>
    <t>M.A. Tamil (2014-2016)</t>
  </si>
  <si>
    <t>TAM031</t>
  </si>
  <si>
    <t>TAM032</t>
  </si>
  <si>
    <t>TAM033</t>
  </si>
  <si>
    <t>TAM034</t>
  </si>
  <si>
    <t>TAM035</t>
  </si>
  <si>
    <t>P140602</t>
  </si>
  <si>
    <t>Aruna  S</t>
  </si>
  <si>
    <t>P140603</t>
  </si>
  <si>
    <t>Buvaneswari S</t>
  </si>
  <si>
    <t>P140604</t>
  </si>
  <si>
    <t>Kamalabalan  D</t>
  </si>
  <si>
    <t>P140605</t>
  </si>
  <si>
    <t>Ruban Subaraj G</t>
  </si>
  <si>
    <t>P140606</t>
  </si>
  <si>
    <t>Silambuarasi S</t>
  </si>
  <si>
    <t>P140607</t>
  </si>
  <si>
    <t>Susithra M</t>
  </si>
  <si>
    <t>P140608</t>
  </si>
  <si>
    <t>Vijay Hasan  C</t>
  </si>
  <si>
    <t>P141601</t>
  </si>
  <si>
    <t>Binduja K V</t>
  </si>
  <si>
    <t>M.A. Media &amp; Communication (2014-2016)</t>
  </si>
  <si>
    <t>MC031</t>
  </si>
  <si>
    <t>MC032</t>
  </si>
  <si>
    <t>MC033</t>
  </si>
  <si>
    <t>MC034</t>
  </si>
  <si>
    <t>MC035</t>
  </si>
  <si>
    <t>MC036</t>
  </si>
  <si>
    <t>P141602</t>
  </si>
  <si>
    <t>Deepika N</t>
  </si>
  <si>
    <t>P141605</t>
  </si>
  <si>
    <t>Priyadharsini S</t>
  </si>
  <si>
    <t>P141606</t>
  </si>
  <si>
    <t xml:space="preserve">Shreya Chakraborty </t>
  </si>
  <si>
    <t>P141701</t>
  </si>
  <si>
    <t>Dharmendra  T</t>
  </si>
  <si>
    <t>M.A. Social Work (2014-2016)</t>
  </si>
  <si>
    <t>SWM12</t>
  </si>
  <si>
    <t>SWM13</t>
  </si>
  <si>
    <t>SWM14</t>
  </si>
  <si>
    <t>SW15</t>
  </si>
  <si>
    <t>SW16</t>
  </si>
  <si>
    <t>P141702</t>
  </si>
  <si>
    <t>Jensiya S</t>
  </si>
  <si>
    <t>P141703</t>
  </si>
  <si>
    <t>Latha  A</t>
  </si>
  <si>
    <t>P141704</t>
  </si>
  <si>
    <t>Madhu Bala R</t>
  </si>
  <si>
    <t>P141705</t>
  </si>
  <si>
    <t>Mathan Raj M</t>
  </si>
  <si>
    <t>P141706</t>
  </si>
  <si>
    <t>Meenatchi R</t>
  </si>
  <si>
    <t>P141708</t>
  </si>
  <si>
    <t>Sabik Ahamed M</t>
  </si>
  <si>
    <t>P141709</t>
  </si>
  <si>
    <t>Sujitha S</t>
  </si>
  <si>
    <t>P141710</t>
  </si>
  <si>
    <t>Veeramani G</t>
  </si>
  <si>
    <t>P141711</t>
  </si>
  <si>
    <t>Vinetha V</t>
  </si>
  <si>
    <t>I150001</t>
  </si>
  <si>
    <t>Aruna.R</t>
  </si>
  <si>
    <t>I M.Sc. Mathematics (2015-2020)</t>
  </si>
  <si>
    <t>MAT012</t>
  </si>
  <si>
    <t>PHY012</t>
  </si>
  <si>
    <t>I150002</t>
  </si>
  <si>
    <t>Bangaru Hari Priya</t>
  </si>
  <si>
    <t>I150003</t>
  </si>
  <si>
    <t>Devashish Devik</t>
  </si>
  <si>
    <t>I150004</t>
  </si>
  <si>
    <t>Dhanya.S</t>
  </si>
  <si>
    <t>I150005</t>
  </si>
  <si>
    <t>Dharani K.V</t>
  </si>
  <si>
    <t>I150006</t>
  </si>
  <si>
    <t>Gokul Govind</t>
  </si>
  <si>
    <t>I150007</t>
  </si>
  <si>
    <t>Greeshma.G</t>
  </si>
  <si>
    <t>I150008</t>
  </si>
  <si>
    <t>Gunanila.T</t>
  </si>
  <si>
    <t>I150009</t>
  </si>
  <si>
    <t>Hemalatha.S</t>
  </si>
  <si>
    <t>I150010</t>
  </si>
  <si>
    <t xml:space="preserve">Jayasri.D </t>
  </si>
  <si>
    <t>I150011</t>
  </si>
  <si>
    <t>Jayasurya.K</t>
  </si>
  <si>
    <t>I150012</t>
  </si>
  <si>
    <t>Keerthana.S</t>
  </si>
  <si>
    <t>I150013</t>
  </si>
  <si>
    <t>Kodi Harish</t>
  </si>
  <si>
    <t>I150014</t>
  </si>
  <si>
    <t>KrishnajiRao.V</t>
  </si>
  <si>
    <t>I150015</t>
  </si>
  <si>
    <t>Lakshmi.T</t>
  </si>
  <si>
    <t>I150016</t>
  </si>
  <si>
    <t>Manmohan prasad.M</t>
  </si>
  <si>
    <t>I150017</t>
  </si>
  <si>
    <t>Nantha Kumar.G</t>
  </si>
  <si>
    <t>I150018</t>
  </si>
  <si>
    <t>Nivethitha.J</t>
  </si>
  <si>
    <t>I150019</t>
  </si>
  <si>
    <t>Pavithra.A.V.</t>
  </si>
  <si>
    <t>I150020</t>
  </si>
  <si>
    <t>Penchalahema Paluru</t>
  </si>
  <si>
    <t>I150021</t>
  </si>
  <si>
    <t>Pugazhesvaran.R</t>
  </si>
  <si>
    <t>I150022</t>
  </si>
  <si>
    <t>Rishwanthi.G</t>
  </si>
  <si>
    <t>I150023</t>
  </si>
  <si>
    <t>Saipriya.K.V.</t>
  </si>
  <si>
    <t>I150024</t>
  </si>
  <si>
    <t>Shangeya.T.N</t>
  </si>
  <si>
    <t>I150025</t>
  </si>
  <si>
    <t>Sivakumar.S</t>
  </si>
  <si>
    <t>I150026</t>
  </si>
  <si>
    <t>Sivasri.R</t>
  </si>
  <si>
    <t>I150027</t>
  </si>
  <si>
    <t>Sneha.M</t>
  </si>
  <si>
    <t>I150028</t>
  </si>
  <si>
    <t>Sreelakshmi.P</t>
  </si>
  <si>
    <t>I150030</t>
  </si>
  <si>
    <t>Sreesiva.K.P</t>
  </si>
  <si>
    <t>I150031</t>
  </si>
  <si>
    <t>Athira Yoyakki</t>
  </si>
  <si>
    <t>I150101</t>
  </si>
  <si>
    <t>Aarthi S M</t>
  </si>
  <si>
    <t>I M.Sc. Physics (2015-2020)</t>
  </si>
  <si>
    <t>I150102</t>
  </si>
  <si>
    <t>Abhijith Kesav</t>
  </si>
  <si>
    <t>I150103</t>
  </si>
  <si>
    <t>Abhyoudai S S</t>
  </si>
  <si>
    <t>I150104</t>
  </si>
  <si>
    <t>Ajeeth K</t>
  </si>
  <si>
    <t>I150105</t>
  </si>
  <si>
    <t>Ambili Narayanan</t>
  </si>
  <si>
    <t>I150106</t>
  </si>
  <si>
    <t>Amrutha</t>
  </si>
  <si>
    <t>I150107</t>
  </si>
  <si>
    <t>Anagha T A</t>
  </si>
  <si>
    <t>I150108</t>
  </si>
  <si>
    <t>Anaswara Bhaskaran</t>
  </si>
  <si>
    <t>I150109</t>
  </si>
  <si>
    <t>Anusree S</t>
  </si>
  <si>
    <t>I150110</t>
  </si>
  <si>
    <t>Archana Thomas</t>
  </si>
  <si>
    <t>I150111</t>
  </si>
  <si>
    <t>Athira Lekshmi M S</t>
  </si>
  <si>
    <t>I150112</t>
  </si>
  <si>
    <t>Darshana Sudheer</t>
  </si>
  <si>
    <t>I150113</t>
  </si>
  <si>
    <t>Deepthi P G</t>
  </si>
  <si>
    <t>I150114</t>
  </si>
  <si>
    <t>I150115</t>
  </si>
  <si>
    <t>Geethanjali R</t>
  </si>
  <si>
    <t>I150116</t>
  </si>
  <si>
    <t>Gopika Krishnan</t>
  </si>
  <si>
    <t>I150117</t>
  </si>
  <si>
    <t>Hemaprasath V</t>
  </si>
  <si>
    <t>I150118</t>
  </si>
  <si>
    <t>Jayasurya V</t>
  </si>
  <si>
    <t>I150119</t>
  </si>
  <si>
    <t>Jesmary K J</t>
  </si>
  <si>
    <t>I150120</t>
  </si>
  <si>
    <t>Karthika K T</t>
  </si>
  <si>
    <t>I150121</t>
  </si>
  <si>
    <t>Kaviyadharshini D</t>
  </si>
  <si>
    <t>I150122</t>
  </si>
  <si>
    <t xml:space="preserve">Malavika Unni </t>
  </si>
  <si>
    <t>I150123</t>
  </si>
  <si>
    <t>Narasimhan B</t>
  </si>
  <si>
    <t>I150124</t>
  </si>
  <si>
    <t>Pavithra V S</t>
  </si>
  <si>
    <t>I150125</t>
  </si>
  <si>
    <t>Sahaya Raj F</t>
  </si>
  <si>
    <t>I150126</t>
  </si>
  <si>
    <t>Sarumathi R</t>
  </si>
  <si>
    <t>I150127</t>
  </si>
  <si>
    <t>Sivarenjani B</t>
  </si>
  <si>
    <t>I150128</t>
  </si>
  <si>
    <t>Vaigal K</t>
  </si>
  <si>
    <t>I150129</t>
  </si>
  <si>
    <t>Vaishnavi B</t>
  </si>
  <si>
    <t>I150130</t>
  </si>
  <si>
    <t>Vishnu Prasad C V</t>
  </si>
  <si>
    <t>I150131</t>
  </si>
  <si>
    <t>Sundar.P</t>
  </si>
  <si>
    <t>I150201</t>
  </si>
  <si>
    <t xml:space="preserve"> Anju.M</t>
  </si>
  <si>
    <t>I150202</t>
  </si>
  <si>
    <t>Amritha Bharathan</t>
  </si>
  <si>
    <t>I150203</t>
  </si>
  <si>
    <t>Ananya Chari</t>
  </si>
  <si>
    <t>I150204</t>
  </si>
  <si>
    <t>Ancy BrillIa.D.G.</t>
  </si>
  <si>
    <t>I150205</t>
  </si>
  <si>
    <t>Ankita Panda</t>
  </si>
  <si>
    <t>I150206</t>
  </si>
  <si>
    <t>Arya Mangalan</t>
  </si>
  <si>
    <t>I150207</t>
  </si>
  <si>
    <t>Aswathy.S.Lakshmy</t>
  </si>
  <si>
    <t>I150208</t>
  </si>
  <si>
    <t>Ayana Pavithran K.M</t>
  </si>
  <si>
    <t>I150209</t>
  </si>
  <si>
    <t>Ballanki Trinadh</t>
  </si>
  <si>
    <t>I150210</t>
  </si>
  <si>
    <t>Bharani.S</t>
  </si>
  <si>
    <t>I150211</t>
  </si>
  <si>
    <t>Divya Sadhana B</t>
  </si>
  <si>
    <t>I150212</t>
  </si>
  <si>
    <t>Gowthamanandhan.T</t>
  </si>
  <si>
    <t>I150213</t>
  </si>
  <si>
    <t>Ilakya K.P.V</t>
  </si>
  <si>
    <t>I150214</t>
  </si>
  <si>
    <t>Jayashree.G</t>
  </si>
  <si>
    <t>I150215</t>
  </si>
  <si>
    <t>Keerthana.R.N</t>
  </si>
  <si>
    <t>I150216</t>
  </si>
  <si>
    <t>Lavanya.J</t>
  </si>
  <si>
    <t>I150217</t>
  </si>
  <si>
    <t>Manasi Raveendran.M.A</t>
  </si>
  <si>
    <t>I150218</t>
  </si>
  <si>
    <t>Manikandan.U</t>
  </si>
  <si>
    <t>I150219</t>
  </si>
  <si>
    <t>Midhuna Subash</t>
  </si>
  <si>
    <t>I150220</t>
  </si>
  <si>
    <t>Nandhini.S</t>
  </si>
  <si>
    <t>I150221</t>
  </si>
  <si>
    <t>Niranjana R S</t>
  </si>
  <si>
    <t>I150222</t>
  </si>
  <si>
    <t>Parvathy.S.Kumar</t>
  </si>
  <si>
    <t>I150223</t>
  </si>
  <si>
    <t>Pooja.P</t>
  </si>
  <si>
    <t>I150224</t>
  </si>
  <si>
    <t>Priya Jayathsena</t>
  </si>
  <si>
    <t>I150225</t>
  </si>
  <si>
    <t>Samaya Ranjani.R</t>
  </si>
  <si>
    <t>I150226</t>
  </si>
  <si>
    <t>Shanooba Shirin.P</t>
  </si>
  <si>
    <t>I150227</t>
  </si>
  <si>
    <t>Shreyas .R</t>
  </si>
  <si>
    <t>I150228</t>
  </si>
  <si>
    <t>Shruthi.D</t>
  </si>
  <si>
    <t>I150229</t>
  </si>
  <si>
    <t>Vankunavath Harilal</t>
  </si>
  <si>
    <t>I150230</t>
  </si>
  <si>
    <t>Vidhya.R</t>
  </si>
  <si>
    <t>I150301</t>
  </si>
  <si>
    <t>Abinaya J</t>
  </si>
  <si>
    <t>I150302</t>
  </si>
  <si>
    <t>Ajitha R</t>
  </si>
  <si>
    <t>I150303</t>
  </si>
  <si>
    <t>Akshay J</t>
  </si>
  <si>
    <t>I150304</t>
  </si>
  <si>
    <t>Anjali J B</t>
  </si>
  <si>
    <t>I150305</t>
  </si>
  <si>
    <t>Arthi M</t>
  </si>
  <si>
    <t>I150306</t>
  </si>
  <si>
    <t>Ashmin Leo A B</t>
  </si>
  <si>
    <t>I150308</t>
  </si>
  <si>
    <t>Athira Shaji</t>
  </si>
  <si>
    <t>I150309</t>
  </si>
  <si>
    <t>Bhuvana S</t>
  </si>
  <si>
    <t>I150310</t>
  </si>
  <si>
    <t>Deepika K</t>
  </si>
  <si>
    <t>I150311</t>
  </si>
  <si>
    <t>Devaraj Y</t>
  </si>
  <si>
    <t>I150312</t>
  </si>
  <si>
    <t>Jarlin Saral J</t>
  </si>
  <si>
    <t>I150313</t>
  </si>
  <si>
    <t>Jeevitha R</t>
  </si>
  <si>
    <t>I150314</t>
  </si>
  <si>
    <t>Jency M</t>
  </si>
  <si>
    <t>I150316</t>
  </si>
  <si>
    <t>Niveditha Reddy B</t>
  </si>
  <si>
    <t>I150317</t>
  </si>
  <si>
    <t>Noor Al Ain A</t>
  </si>
  <si>
    <t>I150318</t>
  </si>
  <si>
    <t>Pooja T</t>
  </si>
  <si>
    <t>I150319</t>
  </si>
  <si>
    <t>Prangya Paramita Sahoo</t>
  </si>
  <si>
    <t>I150320</t>
  </si>
  <si>
    <t>Priyadharshini S</t>
  </si>
  <si>
    <t>I150321</t>
  </si>
  <si>
    <t>Ranjith I</t>
  </si>
  <si>
    <t>I150322</t>
  </si>
  <si>
    <t xml:space="preserve">Safoora. P </t>
  </si>
  <si>
    <t>I150323</t>
  </si>
  <si>
    <t>Shwetha Raghupathy</t>
  </si>
  <si>
    <t>I150324</t>
  </si>
  <si>
    <t>Subhashini. B</t>
  </si>
  <si>
    <t>I150325</t>
  </si>
  <si>
    <t>Tamil Mani Subi M</t>
  </si>
  <si>
    <t>I150326</t>
  </si>
  <si>
    <t>Uma Maheshwari B</t>
  </si>
  <si>
    <t>I150327</t>
  </si>
  <si>
    <t>Usha Preeyaa S</t>
  </si>
  <si>
    <t>I150328</t>
  </si>
  <si>
    <t>Venkatramanan M</t>
  </si>
  <si>
    <t>I150329</t>
  </si>
  <si>
    <t>Yuvasri C</t>
  </si>
  <si>
    <t>I150401</t>
  </si>
  <si>
    <t>Ananya Ishani</t>
  </si>
  <si>
    <t>I M.Sc. Economics (2015-2020)</t>
  </si>
  <si>
    <t>ECO101</t>
  </si>
  <si>
    <t>ECO103</t>
  </si>
  <si>
    <t>ECO104</t>
  </si>
  <si>
    <t>I150402</t>
  </si>
  <si>
    <t>Angelin Benisha.D</t>
  </si>
  <si>
    <t>I150403</t>
  </si>
  <si>
    <t>Antariksh Agarwal</t>
  </si>
  <si>
    <t>I150404</t>
  </si>
  <si>
    <t>Ashwin.K</t>
  </si>
  <si>
    <t>I150405</t>
  </si>
  <si>
    <t>Binoy Jose.C</t>
  </si>
  <si>
    <t>I150406</t>
  </si>
  <si>
    <t>Deepika Devi</t>
  </si>
  <si>
    <t>I150407</t>
  </si>
  <si>
    <t>Deepthi.S</t>
  </si>
  <si>
    <t>I150408</t>
  </si>
  <si>
    <t>I150409</t>
  </si>
  <si>
    <t>Elan Kaviya</t>
  </si>
  <si>
    <t>I150410</t>
  </si>
  <si>
    <t>Indhumathi.s</t>
  </si>
  <si>
    <t>I150411</t>
  </si>
  <si>
    <t>Janani Sri.S.G</t>
  </si>
  <si>
    <t>I150412</t>
  </si>
  <si>
    <t>Jayakrithika.K</t>
  </si>
  <si>
    <t>I150413</t>
  </si>
  <si>
    <t>Jerin.C.Jose</t>
  </si>
  <si>
    <t>I150414</t>
  </si>
  <si>
    <t>Johan John Thomas</t>
  </si>
  <si>
    <t>I150415</t>
  </si>
  <si>
    <t>Kamesh Anand.K</t>
  </si>
  <si>
    <t>I150416</t>
  </si>
  <si>
    <t>I150417</t>
  </si>
  <si>
    <t>Nivin.G.S</t>
  </si>
  <si>
    <t>I150418</t>
  </si>
  <si>
    <t>Sankari Srikanth</t>
  </si>
  <si>
    <t>I150420</t>
  </si>
  <si>
    <t>Sinjul.P</t>
  </si>
  <si>
    <t>I150421</t>
  </si>
  <si>
    <t>Srinidhi.V</t>
  </si>
  <si>
    <t>I150422</t>
  </si>
  <si>
    <t>Suriya Vasanth.B</t>
  </si>
  <si>
    <t>I150423</t>
  </si>
  <si>
    <t>Suruthi.R</t>
  </si>
  <si>
    <t>I150424</t>
  </si>
  <si>
    <t>Venkata Raamasrinivas.M</t>
  </si>
  <si>
    <t>I150425</t>
  </si>
  <si>
    <t>Vincent Abraham</t>
  </si>
  <si>
    <t>I150426</t>
  </si>
  <si>
    <t>Yogeshwar K.G</t>
  </si>
  <si>
    <t>P151701</t>
  </si>
  <si>
    <t>Bhukya Anil</t>
  </si>
  <si>
    <t>M.A. Social Work (2015-2017)</t>
  </si>
  <si>
    <t>SW01</t>
  </si>
  <si>
    <t>SW02</t>
  </si>
  <si>
    <t>SW03</t>
  </si>
  <si>
    <t>SW04</t>
  </si>
  <si>
    <t>SW05</t>
  </si>
  <si>
    <t>SW06</t>
  </si>
  <si>
    <t>P151702</t>
  </si>
  <si>
    <t>Bruntha T S</t>
  </si>
  <si>
    <t>P151703</t>
  </si>
  <si>
    <t>Nishidha Wilson</t>
  </si>
  <si>
    <t>P151704</t>
  </si>
  <si>
    <t>Santhipriya. P</t>
  </si>
  <si>
    <t>P151705</t>
  </si>
  <si>
    <t>Siva Sangari.P</t>
  </si>
  <si>
    <t>P151706</t>
  </si>
  <si>
    <t>Siyamala .C</t>
  </si>
  <si>
    <t>P151707</t>
  </si>
  <si>
    <t>Soumya S.B</t>
  </si>
  <si>
    <t>P151709</t>
  </si>
  <si>
    <t>Akila.V</t>
  </si>
  <si>
    <t>P151601</t>
  </si>
  <si>
    <t>Anju John</t>
  </si>
  <si>
    <t>M.A. Media &amp; Communication (2015-2017)</t>
  </si>
  <si>
    <t>MC011</t>
  </si>
  <si>
    <t>MC012</t>
  </si>
  <si>
    <t>MC013</t>
  </si>
  <si>
    <t>MC014</t>
  </si>
  <si>
    <t>MC015</t>
  </si>
  <si>
    <t>MC016</t>
  </si>
  <si>
    <t>MC017</t>
  </si>
  <si>
    <t>P151602</t>
  </si>
  <si>
    <t xml:space="preserve">Aswin Prakash </t>
  </si>
  <si>
    <t>P151603</t>
  </si>
  <si>
    <t xml:space="preserve">Hashim Hamza Puthiyakath </t>
  </si>
  <si>
    <t>P151605</t>
  </si>
  <si>
    <t>Muhammed Riyaz T P</t>
  </si>
  <si>
    <t>P151606</t>
  </si>
  <si>
    <t>Nimesh</t>
  </si>
  <si>
    <t>P151607</t>
  </si>
  <si>
    <t xml:space="preserve">Prasanna Vathani </t>
  </si>
  <si>
    <t>P151608</t>
  </si>
  <si>
    <t>Priyanga S</t>
  </si>
  <si>
    <t>P152101</t>
  </si>
  <si>
    <t>Abdul Shafeeque M V</t>
  </si>
  <si>
    <t>M.Sc. Chemistry (2015-2017)</t>
  </si>
  <si>
    <t>CY4101</t>
  </si>
  <si>
    <t>CY4102</t>
  </si>
  <si>
    <t>CY4103</t>
  </si>
  <si>
    <t>CY4104</t>
  </si>
  <si>
    <t>P152102</t>
  </si>
  <si>
    <t>Anunadh T V</t>
  </si>
  <si>
    <t>P152103</t>
  </si>
  <si>
    <t>Bony P Joy</t>
  </si>
  <si>
    <t>P152104</t>
  </si>
  <si>
    <t>Drishya V</t>
  </si>
  <si>
    <t>P152105</t>
  </si>
  <si>
    <t>Geethanjali C V</t>
  </si>
  <si>
    <t>P152106</t>
  </si>
  <si>
    <t>Harshad Jyoti Kashyap</t>
  </si>
  <si>
    <t>P152107</t>
  </si>
  <si>
    <t>Indu Mariya Tom</t>
  </si>
  <si>
    <t>P152108</t>
  </si>
  <si>
    <t>Muhsina M K</t>
  </si>
  <si>
    <t>P152109</t>
  </si>
  <si>
    <t>Naveena Anna</t>
  </si>
  <si>
    <t>P152110</t>
  </si>
  <si>
    <t>Nethaji S</t>
  </si>
  <si>
    <t>P152111</t>
  </si>
  <si>
    <t>Nikhil M.M</t>
  </si>
  <si>
    <t>P152112</t>
  </si>
  <si>
    <t>Nikhil Mohan</t>
  </si>
  <si>
    <t>P152113</t>
  </si>
  <si>
    <t>Nithiya Hanna Wilson</t>
  </si>
  <si>
    <t>P152114</t>
  </si>
  <si>
    <t>Sayana A V</t>
  </si>
  <si>
    <t>P152115</t>
  </si>
  <si>
    <t>Sujeeth Kumar D</t>
  </si>
  <si>
    <t>P150501</t>
  </si>
  <si>
    <t>Amanta Vency Gladiya P</t>
  </si>
  <si>
    <t>M.A. English Studies (2015-2017)</t>
  </si>
  <si>
    <t>ENG071</t>
  </si>
  <si>
    <t>ENG072</t>
  </si>
  <si>
    <t>ENG073</t>
  </si>
  <si>
    <t>ENG074</t>
  </si>
  <si>
    <t>ENG075</t>
  </si>
  <si>
    <t>P150502</t>
  </si>
  <si>
    <t>Anbarasu .A</t>
  </si>
  <si>
    <t>P150503</t>
  </si>
  <si>
    <t>Aruna .D</t>
  </si>
  <si>
    <t>P150504</t>
  </si>
  <si>
    <t>Arya R Krishnan</t>
  </si>
  <si>
    <t>P150505</t>
  </si>
  <si>
    <t>Gargi Thilak</t>
  </si>
  <si>
    <t>P150506</t>
  </si>
  <si>
    <t>Jomy Rachel George</t>
  </si>
  <si>
    <t>P150507</t>
  </si>
  <si>
    <t>Kanimozhi .K</t>
  </si>
  <si>
    <t>P150508</t>
  </si>
  <si>
    <t>Kiruthiga .K</t>
  </si>
  <si>
    <t>P150509</t>
  </si>
  <si>
    <t>Nandhini T R</t>
  </si>
  <si>
    <t>P150510</t>
  </si>
  <si>
    <t>Parkavi .P</t>
  </si>
  <si>
    <t>P150511</t>
  </si>
  <si>
    <t>Preetha Nancy .S</t>
  </si>
  <si>
    <t>P150512</t>
  </si>
  <si>
    <t>Rajabanu R</t>
  </si>
  <si>
    <t>P150513</t>
  </si>
  <si>
    <t>Rajalakshmi .R</t>
  </si>
  <si>
    <t>P150514</t>
  </si>
  <si>
    <t>Shamshiya Begam .M</t>
  </si>
  <si>
    <t>P150515</t>
  </si>
  <si>
    <t>Vaanmathi .T</t>
  </si>
  <si>
    <t>P150601</t>
  </si>
  <si>
    <t>Arul Jothi .P</t>
  </si>
  <si>
    <t>M.A. Tamil (2015-2017)</t>
  </si>
  <si>
    <t>TAM011</t>
  </si>
  <si>
    <t>TAM012</t>
  </si>
  <si>
    <t>TAM013</t>
  </si>
  <si>
    <t>TAM014</t>
  </si>
  <si>
    <t>TAM015</t>
  </si>
  <si>
    <t>TAME01</t>
  </si>
  <si>
    <t>P150602</t>
  </si>
  <si>
    <t>Dinesh .U</t>
  </si>
  <si>
    <t>P150603</t>
  </si>
  <si>
    <t>Durga.K</t>
  </si>
  <si>
    <t>P150604</t>
  </si>
  <si>
    <t>Elakkiya .S</t>
  </si>
  <si>
    <t>P150605</t>
  </si>
  <si>
    <t>Jayapriya .P</t>
  </si>
  <si>
    <t>P150606</t>
  </si>
  <si>
    <t>Manikandan .A</t>
  </si>
  <si>
    <t>P150607</t>
  </si>
  <si>
    <t>Pavunuthra .K</t>
  </si>
  <si>
    <t>P150608</t>
  </si>
  <si>
    <t>Premchandran .B</t>
  </si>
  <si>
    <t>P150609</t>
  </si>
  <si>
    <t>Shabnam .S</t>
  </si>
  <si>
    <t>P150610</t>
  </si>
  <si>
    <t>Tamil Sankar .S</t>
  </si>
  <si>
    <t>P150611</t>
  </si>
  <si>
    <t>Usha Nandhini Nachiyar .T</t>
  </si>
  <si>
    <t>P150612</t>
  </si>
  <si>
    <t>Veeralakshmi .S</t>
  </si>
  <si>
    <t>R151301</t>
  </si>
  <si>
    <t>Arivazhagan A</t>
  </si>
  <si>
    <t>Ph.D. Mathematics (2015-2018)</t>
  </si>
  <si>
    <t>MAT601</t>
  </si>
  <si>
    <t>MAT602</t>
  </si>
  <si>
    <t>MAT603</t>
  </si>
  <si>
    <t>MAT604</t>
  </si>
  <si>
    <t>R151302</t>
  </si>
  <si>
    <t>Divyabharathi G</t>
  </si>
  <si>
    <t>R151303</t>
  </si>
  <si>
    <t>Gokulraj S</t>
  </si>
  <si>
    <t>R151304</t>
  </si>
  <si>
    <t>Prithvi M</t>
  </si>
  <si>
    <t>R151305</t>
  </si>
  <si>
    <t>Priyanga B</t>
  </si>
  <si>
    <t>R151306</t>
  </si>
  <si>
    <t>Taruni S</t>
  </si>
  <si>
    <t>R151307</t>
  </si>
  <si>
    <t>Thatchaayini R</t>
  </si>
  <si>
    <t>R151201</t>
  </si>
  <si>
    <t>Rinky Gupta</t>
  </si>
  <si>
    <t>Ph.D. English (2015-2018)</t>
  </si>
  <si>
    <t>ENGR01</t>
  </si>
  <si>
    <t>ENGR02</t>
  </si>
  <si>
    <t>R152001</t>
  </si>
  <si>
    <t>Akhil. M</t>
  </si>
  <si>
    <t>Ph.D. Life Sciences (2015-2018)</t>
  </si>
  <si>
    <t>LIF0601</t>
  </si>
  <si>
    <t>LIF0602</t>
  </si>
  <si>
    <t>R152002</t>
  </si>
  <si>
    <t>Benedict Analin. A</t>
  </si>
  <si>
    <t>R152003</t>
  </si>
  <si>
    <t>Samarjit Maharana</t>
  </si>
  <si>
    <t>R152004</t>
  </si>
  <si>
    <t>Zarin Taj. Z</t>
  </si>
  <si>
    <t>R152005</t>
  </si>
  <si>
    <t>Rajalakshmi. A</t>
  </si>
  <si>
    <t>R151501</t>
  </si>
  <si>
    <t xml:space="preserve">Anjaneyulu Mamindla </t>
  </si>
  <si>
    <t>Ph.D. Chemistry (2015-2018)</t>
  </si>
  <si>
    <t>R151502</t>
  </si>
  <si>
    <t>Dheepika R</t>
  </si>
  <si>
    <t>R151503</t>
  </si>
  <si>
    <t>Keerthika N</t>
  </si>
  <si>
    <t>R151504</t>
  </si>
  <si>
    <t>Potu Venugopal</t>
  </si>
  <si>
    <t>R151505</t>
  </si>
  <si>
    <t>Selvakumar T</t>
  </si>
  <si>
    <t>R151801</t>
  </si>
  <si>
    <t>Justin Joy</t>
  </si>
  <si>
    <t>Ph.D. Economics (2015-2018)</t>
  </si>
  <si>
    <t>ECO-D101</t>
  </si>
  <si>
    <t>R151802</t>
  </si>
  <si>
    <t>R151803</t>
  </si>
  <si>
    <t>Rittu Susan Varkey</t>
  </si>
  <si>
    <t>R151401</t>
  </si>
  <si>
    <t>Anu Maria Augustine</t>
  </si>
  <si>
    <t>Ph.D. Physics (2015-2018)</t>
  </si>
  <si>
    <t>ELE1</t>
  </si>
  <si>
    <t>PHY601</t>
  </si>
  <si>
    <t>R151402</t>
  </si>
  <si>
    <t>Arul Anne Elden . A</t>
  </si>
  <si>
    <t>R151403</t>
  </si>
  <si>
    <t>Bhagya Mathi D</t>
  </si>
  <si>
    <t>R151404</t>
  </si>
  <si>
    <t>Charanprasanth S</t>
  </si>
  <si>
    <t>R151405</t>
  </si>
  <si>
    <t>Hebrew Benhur Crispin</t>
  </si>
  <si>
    <t>R151406</t>
  </si>
  <si>
    <t>Naseer . K A</t>
  </si>
  <si>
    <t>R151407</t>
  </si>
  <si>
    <t>Rakhi . V</t>
  </si>
  <si>
    <t>R151408</t>
  </si>
  <si>
    <t>Varunaa. R</t>
  </si>
  <si>
    <t>R151901</t>
  </si>
  <si>
    <t>Sangamithra S</t>
  </si>
  <si>
    <t>Ph.D. Tamil (2015-2018)</t>
  </si>
  <si>
    <t>TAMR001</t>
  </si>
  <si>
    <t>TAMR002</t>
  </si>
  <si>
    <t>TAMR003</t>
  </si>
  <si>
    <t>R151902</t>
  </si>
  <si>
    <t>Siva N</t>
  </si>
  <si>
    <t>R151903</t>
  </si>
  <si>
    <t>Vinotha G</t>
  </si>
  <si>
    <t>R141801</t>
  </si>
  <si>
    <t>Deepa Palathingal</t>
  </si>
  <si>
    <t>Ph.D. Economics (2014-2017)</t>
  </si>
  <si>
    <t>II</t>
  </si>
  <si>
    <t>ECO-D104</t>
  </si>
  <si>
    <t>R141803</t>
  </si>
  <si>
    <t>Sweety Thomas</t>
  </si>
  <si>
    <t>ECO-D104B</t>
  </si>
  <si>
    <t>R141802</t>
  </si>
  <si>
    <t>Suraj Badaik</t>
  </si>
  <si>
    <t>Ragavi K</t>
  </si>
  <si>
    <t>I M.Sc. Economics (2011-2016)</t>
  </si>
  <si>
    <t>R141904</t>
  </si>
  <si>
    <t>Saranya N</t>
  </si>
  <si>
    <t>Ph.D. Tamil (2014-2017)</t>
  </si>
  <si>
    <t>TAMR004</t>
  </si>
  <si>
    <t>TAMR005</t>
  </si>
  <si>
    <t>TAMR006</t>
  </si>
  <si>
    <t>R141903</t>
  </si>
  <si>
    <t>Durga A</t>
  </si>
  <si>
    <t>R141901</t>
  </si>
  <si>
    <t>Anandhakumar R</t>
  </si>
  <si>
    <t>R141201</t>
  </si>
  <si>
    <t>Ritu Sharma</t>
  </si>
  <si>
    <t>Ph.D. English (2014-2017)</t>
  </si>
  <si>
    <t>ENGR05</t>
  </si>
  <si>
    <t>ENGR06</t>
  </si>
  <si>
    <t>R141403</t>
  </si>
  <si>
    <t>Kiruthika S</t>
  </si>
  <si>
    <t>Ph.D. Physics (2014-2017)</t>
  </si>
  <si>
    <t>R141401</t>
  </si>
  <si>
    <t>Aswini Harindran</t>
  </si>
  <si>
    <t>PHYE021</t>
  </si>
  <si>
    <t>R141402</t>
  </si>
  <si>
    <t>Ayyappan N</t>
  </si>
  <si>
    <t>R141406</t>
  </si>
  <si>
    <t>Yesu Raja V</t>
  </si>
  <si>
    <t>R141407</t>
  </si>
  <si>
    <t>Roshan Jose</t>
  </si>
  <si>
    <t>R141408</t>
  </si>
  <si>
    <t>Vineetha P</t>
  </si>
  <si>
    <t>R141404</t>
  </si>
  <si>
    <t>Ramesh A</t>
  </si>
  <si>
    <t>R141405</t>
  </si>
  <si>
    <t>Sree Devi P D</t>
  </si>
  <si>
    <t>R142001</t>
  </si>
  <si>
    <t>Apita Shukla K M</t>
  </si>
  <si>
    <t>Ph.D. Life Sciences (2014-2017)</t>
  </si>
  <si>
    <t>LIF608</t>
  </si>
  <si>
    <t>LIF604</t>
  </si>
  <si>
    <t>R142002</t>
  </si>
  <si>
    <t>Madhusmita Panda</t>
  </si>
  <si>
    <t>LIF607</t>
  </si>
  <si>
    <t>R142003</t>
  </si>
  <si>
    <t>Chandreswara Raju Kataru</t>
  </si>
  <si>
    <t>LIF606</t>
  </si>
  <si>
    <t>CENTRAL UNIVERSITY OF TAMIL NADU</t>
  </si>
  <si>
    <t>REG. NO.</t>
  </si>
  <si>
    <t>DEPT. &amp; BATCH</t>
  </si>
  <si>
    <t>COURSE CODE</t>
  </si>
  <si>
    <t>INTERNAL MARKS</t>
  </si>
  <si>
    <t>END SEMESTER MARKS</t>
  </si>
  <si>
    <t>RESULT</t>
  </si>
  <si>
    <t>NAME</t>
  </si>
  <si>
    <t>Mark 1</t>
  </si>
  <si>
    <t>Mark 2</t>
  </si>
  <si>
    <t>Mark 3</t>
  </si>
  <si>
    <t>Mark 4</t>
  </si>
  <si>
    <t>Mark 5</t>
  </si>
  <si>
    <t>Mark 6</t>
  </si>
  <si>
    <t>Mark 7</t>
  </si>
  <si>
    <t>Mark 8</t>
  </si>
  <si>
    <t>Mark 9</t>
  </si>
  <si>
    <t>Mark 10</t>
  </si>
  <si>
    <t>Mark 11</t>
  </si>
  <si>
    <t>Mark 12</t>
  </si>
  <si>
    <t>CY4001</t>
  </si>
  <si>
    <t>तमिलनाडु केन्द्रीय विश्वविद्यालय</t>
  </si>
  <si>
    <t>(संसद द्वारा पारित अधिनियम 2009 के अंतर्गत स्थापित)</t>
  </si>
  <si>
    <t>(Established by an Act of Parliament, 2009)</t>
  </si>
  <si>
    <t>नीलक्‍कुड़ी परिसर/Neelakudi Campus, कंगलान्चेरी/Kangalancherry, तिरुवारूर/Thiruvarur - 610 101</t>
  </si>
  <si>
    <t>For further queries (if any), please contact Exam Section.</t>
  </si>
  <si>
    <t>RESULTS OF END SEMESTER EXAMINATIONS (Odd Semester 2015-2016)</t>
  </si>
  <si>
    <t>TOTAL MARKS</t>
  </si>
  <si>
    <t>Course Title</t>
  </si>
  <si>
    <t>Please enter your Registration Number for viewing the Results.</t>
  </si>
  <si>
    <t>Note:</t>
  </si>
  <si>
    <t>NA</t>
  </si>
  <si>
    <t>I M.Sc. Mathematics (2015NA2020)</t>
  </si>
  <si>
    <r>
      <rPr>
        <b/>
        <u/>
        <sz val="10"/>
        <color theme="1"/>
        <rFont val="Times New Roman"/>
        <family val="1"/>
      </rPr>
      <t>DISCLAIMER:</t>
    </r>
    <r>
      <rPr>
        <sz val="10"/>
        <color theme="1"/>
        <rFont val="Times New Roman"/>
        <family val="1"/>
      </rPr>
      <t>Central University of Tamil Nadu is not responsible for any inadvertent error that may have crept in the documents which are being published in this website. The documents published in the Internet are for immediate information of the stakeholders. The status is indicative only and cannot be used as a substitute for any official documents of the University.</t>
    </r>
  </si>
  <si>
    <t>Phone.No: 9489179025</t>
  </si>
  <si>
    <t>Dharini.S</t>
  </si>
  <si>
    <t>Physical Methods in Organic Spectroscopy</t>
  </si>
  <si>
    <t>Research Methodology</t>
  </si>
  <si>
    <t>-</t>
  </si>
  <si>
    <t>--</t>
  </si>
  <si>
    <t>Raghutla Chandrashekar</t>
  </si>
  <si>
    <t>P - Pass, F - Fail, A - Absent, NR - Results not Received &amp; NA - Not Applicable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</si>
</sst>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rgb="FFFF0000"/>
      <name val="Calibri"/>
      <family val="2"/>
      <scheme val="minor"/>
    </font>
    <font>
      <b/>
      <sz val="10"/>
      <color theme="1"/>
      <name val="Calibri"/>
      <family val="2"/>
      <scheme val="minor"/>
    </font>
    <font>
      <sz val="10"/>
      <color theme="1"/>
      <name val="Times New Roman"/>
      <family val="1"/>
    </font>
    <font>
      <b/>
      <sz val="10"/>
      <color theme="1"/>
      <name val="Times New Roman"/>
      <family val="1"/>
    </font>
    <font>
      <sz val="12"/>
      <color theme="1"/>
      <name val="Times New Roman"/>
      <family val="1"/>
    </font>
    <font>
      <b/>
      <sz val="12"/>
      <color theme="1"/>
      <name val="Times New Roman"/>
      <family val="1"/>
    </font>
    <font>
      <b/>
      <sz val="14"/>
      <color theme="1"/>
      <name val="Times New Roman"/>
      <family val="1"/>
    </font>
    <font>
      <b/>
      <sz val="16"/>
      <color theme="1"/>
      <name val="Times New Roman"/>
      <family val="1"/>
    </font>
    <font>
      <b/>
      <u/>
      <sz val="10"/>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42">
    <xf numFmtId="0" fontId="0" fillId="0" borderId="0" xfId="0"/>
    <xf numFmtId="49" fontId="0" fillId="0" borderId="0" xfId="0" applyNumberFormat="1" applyAlignment="1">
      <alignment wrapText="1"/>
    </xf>
    <xf numFmtId="49" fontId="0" fillId="0" borderId="0" xfId="0" applyNumberFormat="1"/>
    <xf numFmtId="49" fontId="0" fillId="0" borderId="0" xfId="0" applyNumberFormat="1" applyFill="1"/>
    <xf numFmtId="49" fontId="1" fillId="0" borderId="0" xfId="0" applyNumberFormat="1" applyFont="1"/>
    <xf numFmtId="0" fontId="0" fillId="0" borderId="0" xfId="0" applyFill="1"/>
    <xf numFmtId="49" fontId="0" fillId="2" borderId="0" xfId="0" applyNumberFormat="1" applyFill="1"/>
    <xf numFmtId="0" fontId="0" fillId="2" borderId="0" xfId="0" applyFill="1"/>
    <xf numFmtId="49" fontId="0" fillId="3" borderId="0" xfId="0" applyNumberFormat="1" applyFill="1"/>
    <xf numFmtId="0" fontId="0" fillId="3" borderId="0" xfId="0" applyFill="1"/>
    <xf numFmtId="0" fontId="3" fillId="0" borderId="0" xfId="0" applyFont="1"/>
    <xf numFmtId="0" fontId="3" fillId="0" borderId="0" xfId="0" applyFont="1" applyAlignment="1">
      <alignment vertical="center"/>
    </xf>
    <xf numFmtId="0" fontId="2" fillId="0" borderId="0" xfId="0" applyFont="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0" xfId="0" applyFont="1"/>
    <xf numFmtId="0" fontId="5" fillId="0" borderId="1" xfId="0" applyFont="1" applyBorder="1"/>
    <xf numFmtId="0" fontId="6" fillId="0" borderId="0" xfId="0" applyFont="1" applyAlignment="1"/>
    <xf numFmtId="0" fontId="5" fillId="0" borderId="1" xfId="0" applyFont="1" applyBorder="1" applyAlignment="1">
      <alignment horizontal="center"/>
    </xf>
    <xf numFmtId="0" fontId="6" fillId="0" borderId="1" xfId="0" applyFont="1" applyBorder="1"/>
    <xf numFmtId="0" fontId="6" fillId="0" borderId="1" xfId="0" applyFont="1" applyBorder="1" applyAlignment="1">
      <alignment horizontal="left" vertical="center" wrapText="1"/>
    </xf>
    <xf numFmtId="0" fontId="5" fillId="0" borderId="1" xfId="0" applyFont="1" applyBorder="1" applyAlignment="1">
      <alignment horizontal="center" vertical="center"/>
    </xf>
    <xf numFmtId="2" fontId="5" fillId="0" borderId="1" xfId="0" applyNumberFormat="1" applyFont="1" applyBorder="1" applyAlignment="1">
      <alignment horizontal="right" vertical="center"/>
    </xf>
    <xf numFmtId="0" fontId="5" fillId="0" borderId="1" xfId="0" applyFont="1" applyBorder="1" applyAlignment="1">
      <alignment horizontal="right" vertical="center"/>
    </xf>
    <xf numFmtId="0" fontId="5" fillId="0" borderId="2" xfId="0" applyFont="1" applyBorder="1"/>
    <xf numFmtId="0" fontId="5" fillId="0" borderId="3" xfId="0" applyFont="1" applyBorder="1"/>
    <xf numFmtId="0" fontId="6" fillId="0" borderId="1" xfId="0" applyFont="1" applyBorder="1" applyAlignment="1">
      <alignment horizontal="center" vertical="center"/>
    </xf>
    <xf numFmtId="0" fontId="9" fillId="0" borderId="0" xfId="0" applyFont="1"/>
    <xf numFmtId="0" fontId="3" fillId="0" borderId="4" xfId="0" applyFont="1" applyBorder="1"/>
    <xf numFmtId="0" fontId="3" fillId="0" borderId="0" xfId="0" applyFont="1" applyBorder="1"/>
    <xf numFmtId="0" fontId="3" fillId="0" borderId="7" xfId="0" applyFont="1" applyBorder="1"/>
    <xf numFmtId="0" fontId="3" fillId="0" borderId="8" xfId="0" applyFont="1" applyBorder="1"/>
    <xf numFmtId="0" fontId="4" fillId="0" borderId="0" xfId="0" applyFont="1"/>
    <xf numFmtId="0" fontId="3" fillId="0" borderId="1" xfId="0" applyFont="1" applyBorder="1" applyAlignment="1">
      <alignment horizontal="left" vertical="top" wrapText="1"/>
    </xf>
    <xf numFmtId="0" fontId="6" fillId="0" borderId="0" xfId="0" applyFont="1" applyAlignment="1">
      <alignment horizontal="center"/>
    </xf>
    <xf numFmtId="0" fontId="5" fillId="3" borderId="1" xfId="0" applyFont="1" applyFill="1" applyBorder="1" applyAlignment="1">
      <alignment horizontal="left" vertical="center"/>
    </xf>
    <xf numFmtId="0" fontId="5" fillId="0" borderId="1" xfId="0" applyFont="1" applyBorder="1" applyAlignment="1">
      <alignment horizontal="left" vertical="center"/>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4" fillId="0" borderId="0" xfId="0" applyFont="1" applyAlignment="1">
      <alignment horizontal="center"/>
    </xf>
    <xf numFmtId="0" fontId="8" fillId="0" borderId="0" xfId="0" applyFont="1" applyAlignment="1">
      <alignment horizontal="center"/>
    </xf>
    <xf numFmtId="0" fontId="7"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104776</xdr:colOff>
      <xdr:row>0</xdr:row>
      <xdr:rowOff>57150</xdr:rowOff>
    </xdr:from>
    <xdr:to>
      <xdr:col>1</xdr:col>
      <xdr:colOff>276225</xdr:colOff>
      <xdr:row>5</xdr:row>
      <xdr:rowOff>66674</xdr:rowOff>
    </xdr:to>
    <xdr:pic>
      <xdr:nvPicPr>
        <xdr:cNvPr id="2" name="Picture 1"/>
        <xdr:cNvPicPr>
          <a:picLocks noChangeAspect="1"/>
        </xdr:cNvPicPr>
      </xdr:nvPicPr>
      <xdr:blipFill>
        <a:blip xmlns:r="http://schemas.openxmlformats.org/officeDocument/2006/relationships" r:embed="rId1"/>
        <a:stretch>
          <a:fillRect/>
        </a:stretch>
      </xdr:blipFill>
      <xdr:spPr>
        <a:xfrm>
          <a:off x="104776" y="57150"/>
          <a:ext cx="962024" cy="1142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dd%20Semester%202015-16%2002.12.2015%20New%20Format%2002.12.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MS/Odd%20Semester%202015-16%20Workings/Hall%20Ticket%20Data%20Base%20&amp;%20Course%20Details%20Database%2003.11.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D SEM 2015-16 RESULTS"/>
      <sheetName val="Course Code &amp; Title"/>
      <sheetName val="Life Sciences"/>
      <sheetName val="Chemistry"/>
      <sheetName val="Economics"/>
      <sheetName val="English"/>
      <sheetName val="Tamil"/>
      <sheetName val="Maths"/>
      <sheetName val="Physics"/>
      <sheetName val="Social Work"/>
      <sheetName val="Hindi"/>
      <sheetName val="Media"/>
    </sheetNames>
    <sheetDataSet>
      <sheetData sheetId="0">
        <row r="12">
          <cell r="B12">
            <v>1103010501</v>
          </cell>
          <cell r="C12" t="str">
            <v xml:space="preserve">Aarthika K  </v>
          </cell>
          <cell r="D12" t="e">
            <v>#N/A</v>
          </cell>
          <cell r="E12" t="e">
            <v>#N/A</v>
          </cell>
          <cell r="F12" t="e">
            <v>#N/A</v>
          </cell>
          <cell r="G12" t="e">
            <v>#N/A</v>
          </cell>
          <cell r="H12" t="e">
            <v>#N/A</v>
          </cell>
          <cell r="I12" t="e">
            <v>#N/A</v>
          </cell>
          <cell r="J12" t="e">
            <v>#N/A</v>
          </cell>
          <cell r="K12" t="e">
            <v>#N/A</v>
          </cell>
          <cell r="L12" t="e">
            <v>#N/A</v>
          </cell>
          <cell r="M12" t="e">
            <v>#N/A</v>
          </cell>
          <cell r="N12" t="e">
            <v>#N/A</v>
          </cell>
          <cell r="O12" t="e">
            <v>#N/A</v>
          </cell>
          <cell r="P12" t="e">
            <v>#N/A</v>
          </cell>
          <cell r="Q12" t="e">
            <v>#N/A</v>
          </cell>
          <cell r="R12" t="e">
            <v>#N/A</v>
          </cell>
          <cell r="S12" t="e">
            <v>#N/A</v>
          </cell>
          <cell r="T12">
            <v>33</v>
          </cell>
          <cell r="U12">
            <v>36</v>
          </cell>
          <cell r="V12">
            <v>69</v>
          </cell>
          <cell r="W12" t="str">
            <v>P</v>
          </cell>
          <cell r="X12" t="e">
            <v>#N/A</v>
          </cell>
          <cell r="Y12" t="e">
            <v>#N/A</v>
          </cell>
          <cell r="Z12" t="e">
            <v>#N/A</v>
          </cell>
          <cell r="AA12" t="e">
            <v>#N/A</v>
          </cell>
          <cell r="AB12" t="e">
            <v>#N/A</v>
          </cell>
          <cell r="AC12" t="e">
            <v>#N/A</v>
          </cell>
          <cell r="AD12" t="e">
            <v>#N/A</v>
          </cell>
          <cell r="AE12" t="e">
            <v>#N/A</v>
          </cell>
          <cell r="AF12" t="e">
            <v>#N/A</v>
          </cell>
          <cell r="AG12" t="e">
            <v>#N/A</v>
          </cell>
          <cell r="AH12" t="e">
            <v>#N/A</v>
          </cell>
          <cell r="AI12" t="e">
            <v>#N/A</v>
          </cell>
          <cell r="AJ12" t="e">
            <v>#N/A</v>
          </cell>
          <cell r="AK12" t="e">
            <v>#N/A</v>
          </cell>
          <cell r="AL12" t="e">
            <v>#N/A</v>
          </cell>
          <cell r="AM12" t="e">
            <v>#N/A</v>
          </cell>
          <cell r="DT12" t="str">
            <v>NA</v>
          </cell>
          <cell r="DU12" t="str">
            <v>NA</v>
          </cell>
          <cell r="DV12" t="str">
            <v>NA</v>
          </cell>
          <cell r="DW12" t="str">
            <v>NA</v>
          </cell>
          <cell r="DX12" t="str">
            <v>NA</v>
          </cell>
          <cell r="DY12" t="str">
            <v>NA</v>
          </cell>
          <cell r="DZ12" t="str">
            <v>NA</v>
          </cell>
          <cell r="EA12" t="str">
            <v>NA</v>
          </cell>
          <cell r="EB12" t="str">
            <v>NA</v>
          </cell>
          <cell r="EC12" t="str">
            <v>NA</v>
          </cell>
          <cell r="ED12" t="str">
            <v>NA</v>
          </cell>
          <cell r="EE12" t="str">
            <v>NA</v>
          </cell>
          <cell r="EF12" t="str">
            <v>NA</v>
          </cell>
          <cell r="EG12" t="str">
            <v>NA</v>
          </cell>
          <cell r="EH12" t="str">
            <v>NA</v>
          </cell>
          <cell r="EI12" t="str">
            <v>NA</v>
          </cell>
          <cell r="EJ12" t="str">
            <v>NA</v>
          </cell>
          <cell r="EK12" t="str">
            <v>NA</v>
          </cell>
          <cell r="EL12" t="str">
            <v>NA</v>
          </cell>
          <cell r="EM12" t="str">
            <v>NA</v>
          </cell>
          <cell r="EN12" t="str">
            <v>NA</v>
          </cell>
          <cell r="EO12" t="str">
            <v>NA</v>
          </cell>
          <cell r="EP12" t="str">
            <v>NA</v>
          </cell>
          <cell r="EQ12" t="str">
            <v>NA</v>
          </cell>
          <cell r="ER12" t="str">
            <v>NA</v>
          </cell>
          <cell r="ES12" t="str">
            <v>NA</v>
          </cell>
          <cell r="ET12" t="str">
            <v>NA</v>
          </cell>
          <cell r="EU12" t="str">
            <v>NA</v>
          </cell>
          <cell r="EV12" t="str">
            <v>NA</v>
          </cell>
          <cell r="EW12" t="str">
            <v>NA</v>
          </cell>
          <cell r="EX12" t="str">
            <v>NA</v>
          </cell>
          <cell r="EY12" t="str">
            <v>NA</v>
          </cell>
          <cell r="EZ12" t="str">
            <v>NA</v>
          </cell>
          <cell r="FA12" t="str">
            <v>NA</v>
          </cell>
          <cell r="FB12" t="str">
            <v>NA</v>
          </cell>
        </row>
        <row r="13">
          <cell r="B13">
            <v>1103010502</v>
          </cell>
          <cell r="C13" t="str">
            <v>Abirami S</v>
          </cell>
          <cell r="D13">
            <v>23</v>
          </cell>
          <cell r="E13">
            <v>37</v>
          </cell>
          <cell r="F13">
            <v>60</v>
          </cell>
          <cell r="G13" t="str">
            <v>P</v>
          </cell>
          <cell r="H13">
            <v>34</v>
          </cell>
          <cell r="I13">
            <v>27</v>
          </cell>
          <cell r="J13">
            <v>61</v>
          </cell>
          <cell r="K13" t="str">
            <v>P</v>
          </cell>
          <cell r="L13" t="e">
            <v>#N/A</v>
          </cell>
          <cell r="M13" t="e">
            <v>#N/A</v>
          </cell>
          <cell r="N13" t="e">
            <v>#N/A</v>
          </cell>
          <cell r="O13" t="e">
            <v>#N/A</v>
          </cell>
          <cell r="P13" t="e">
            <v>#N/A</v>
          </cell>
          <cell r="Q13" t="e">
            <v>#N/A</v>
          </cell>
          <cell r="R13" t="e">
            <v>#N/A</v>
          </cell>
          <cell r="S13" t="e">
            <v>#N/A</v>
          </cell>
          <cell r="T13">
            <v>30</v>
          </cell>
          <cell r="U13">
            <v>26</v>
          </cell>
          <cell r="V13">
            <v>56</v>
          </cell>
          <cell r="W13" t="str">
            <v>P</v>
          </cell>
          <cell r="X13" t="e">
            <v>#N/A</v>
          </cell>
          <cell r="Y13" t="e">
            <v>#N/A</v>
          </cell>
          <cell r="Z13" t="e">
            <v>#N/A</v>
          </cell>
          <cell r="AA13" t="e">
            <v>#N/A</v>
          </cell>
          <cell r="AB13" t="e">
            <v>#N/A</v>
          </cell>
          <cell r="AC13" t="e">
            <v>#N/A</v>
          </cell>
          <cell r="AD13" t="e">
            <v>#N/A</v>
          </cell>
          <cell r="AE13" t="e">
            <v>#N/A</v>
          </cell>
          <cell r="AF13" t="e">
            <v>#N/A</v>
          </cell>
          <cell r="AG13" t="e">
            <v>#N/A</v>
          </cell>
          <cell r="AH13" t="e">
            <v>#N/A</v>
          </cell>
          <cell r="AI13" t="e">
            <v>#N/A</v>
          </cell>
          <cell r="AJ13" t="e">
            <v>#N/A</v>
          </cell>
          <cell r="AK13" t="e">
            <v>#N/A</v>
          </cell>
          <cell r="AL13" t="e">
            <v>#N/A</v>
          </cell>
          <cell r="AM13" t="e">
            <v>#N/A</v>
          </cell>
          <cell r="DT13" t="str">
            <v>NA</v>
          </cell>
          <cell r="DU13" t="str">
            <v>NA</v>
          </cell>
          <cell r="DV13" t="str">
            <v>NA</v>
          </cell>
          <cell r="DW13" t="str">
            <v>NA</v>
          </cell>
          <cell r="DX13" t="str">
            <v>NA</v>
          </cell>
          <cell r="DY13" t="str">
            <v>NA</v>
          </cell>
          <cell r="DZ13" t="str">
            <v>NA</v>
          </cell>
          <cell r="EA13" t="str">
            <v>NA</v>
          </cell>
          <cell r="EB13" t="str">
            <v>NA</v>
          </cell>
          <cell r="EC13" t="str">
            <v>NA</v>
          </cell>
          <cell r="ED13" t="str">
            <v>NA</v>
          </cell>
          <cell r="EE13" t="str">
            <v>NA</v>
          </cell>
          <cell r="EF13" t="str">
            <v>NA</v>
          </cell>
          <cell r="EG13" t="str">
            <v>NA</v>
          </cell>
          <cell r="EH13" t="str">
            <v>NA</v>
          </cell>
          <cell r="EI13" t="str">
            <v>NA</v>
          </cell>
          <cell r="EJ13" t="str">
            <v>NA</v>
          </cell>
          <cell r="EK13" t="str">
            <v>NA</v>
          </cell>
          <cell r="EL13" t="str">
            <v>NA</v>
          </cell>
          <cell r="EM13" t="str">
            <v>NA</v>
          </cell>
          <cell r="EN13" t="str">
            <v>NA</v>
          </cell>
          <cell r="EO13" t="str">
            <v>NA</v>
          </cell>
          <cell r="EP13" t="str">
            <v>NA</v>
          </cell>
          <cell r="EQ13" t="str">
            <v>NA</v>
          </cell>
          <cell r="ER13" t="str">
            <v>NA</v>
          </cell>
          <cell r="ES13" t="str">
            <v>NA</v>
          </cell>
          <cell r="ET13" t="str">
            <v>NA</v>
          </cell>
          <cell r="EU13" t="str">
            <v>NA</v>
          </cell>
          <cell r="EV13" t="str">
            <v>NA</v>
          </cell>
          <cell r="EW13" t="str">
            <v>NA</v>
          </cell>
          <cell r="EX13" t="str">
            <v>NA</v>
          </cell>
          <cell r="EY13" t="str">
            <v>NA</v>
          </cell>
          <cell r="EZ13" t="str">
            <v>NA</v>
          </cell>
          <cell r="FA13" t="str">
            <v>NA</v>
          </cell>
          <cell r="FB13" t="str">
            <v>NA</v>
          </cell>
        </row>
        <row r="14">
          <cell r="B14">
            <v>1103010503</v>
          </cell>
          <cell r="C14" t="str">
            <v xml:space="preserve">Anitha L  </v>
          </cell>
          <cell r="D14" t="e">
            <v>#N/A</v>
          </cell>
          <cell r="E14" t="e">
            <v>#N/A</v>
          </cell>
          <cell r="F14" t="e">
            <v>#N/A</v>
          </cell>
          <cell r="G14" t="e">
            <v>#N/A</v>
          </cell>
          <cell r="H14" t="e">
            <v>#N/A</v>
          </cell>
          <cell r="I14" t="e">
            <v>#N/A</v>
          </cell>
          <cell r="J14" t="e">
            <v>#N/A</v>
          </cell>
          <cell r="K14" t="e">
            <v>#N/A</v>
          </cell>
          <cell r="L14" t="e">
            <v>#N/A</v>
          </cell>
          <cell r="M14" t="e">
            <v>#N/A</v>
          </cell>
          <cell r="N14" t="e">
            <v>#N/A</v>
          </cell>
          <cell r="O14" t="e">
            <v>#N/A</v>
          </cell>
          <cell r="P14" t="e">
            <v>#N/A</v>
          </cell>
          <cell r="Q14" t="e">
            <v>#N/A</v>
          </cell>
          <cell r="R14" t="e">
            <v>#N/A</v>
          </cell>
          <cell r="S14" t="e">
            <v>#N/A</v>
          </cell>
          <cell r="T14">
            <v>38</v>
          </cell>
          <cell r="U14">
            <v>36</v>
          </cell>
          <cell r="V14">
            <v>74</v>
          </cell>
          <cell r="W14" t="str">
            <v>P</v>
          </cell>
          <cell r="X14" t="e">
            <v>#N/A</v>
          </cell>
          <cell r="Y14" t="e">
            <v>#N/A</v>
          </cell>
          <cell r="Z14" t="e">
            <v>#N/A</v>
          </cell>
          <cell r="AA14" t="e">
            <v>#N/A</v>
          </cell>
          <cell r="AB14" t="e">
            <v>#N/A</v>
          </cell>
          <cell r="AC14" t="e">
            <v>#N/A</v>
          </cell>
          <cell r="AD14" t="e">
            <v>#N/A</v>
          </cell>
          <cell r="AE14" t="e">
            <v>#N/A</v>
          </cell>
          <cell r="AF14" t="e">
            <v>#N/A</v>
          </cell>
          <cell r="AG14" t="e">
            <v>#N/A</v>
          </cell>
          <cell r="AH14" t="e">
            <v>#N/A</v>
          </cell>
          <cell r="AI14" t="e">
            <v>#N/A</v>
          </cell>
          <cell r="AJ14" t="e">
            <v>#N/A</v>
          </cell>
          <cell r="AK14" t="e">
            <v>#N/A</v>
          </cell>
          <cell r="AL14" t="e">
            <v>#N/A</v>
          </cell>
          <cell r="AM14" t="e">
            <v>#N/A</v>
          </cell>
          <cell r="DT14" t="str">
            <v>NA</v>
          </cell>
          <cell r="DU14" t="str">
            <v>NA</v>
          </cell>
          <cell r="DV14" t="str">
            <v>NA</v>
          </cell>
          <cell r="DW14" t="str">
            <v>NA</v>
          </cell>
          <cell r="DX14" t="str">
            <v>NA</v>
          </cell>
          <cell r="DY14" t="str">
            <v>NA</v>
          </cell>
          <cell r="DZ14" t="str">
            <v>NA</v>
          </cell>
          <cell r="EA14" t="str">
            <v>NA</v>
          </cell>
          <cell r="EB14" t="str">
            <v>NA</v>
          </cell>
          <cell r="EC14" t="str">
            <v>NA</v>
          </cell>
          <cell r="ED14" t="str">
            <v>NA</v>
          </cell>
          <cell r="EE14" t="str">
            <v>NA</v>
          </cell>
          <cell r="EF14" t="str">
            <v>NA</v>
          </cell>
          <cell r="EG14" t="str">
            <v>NA</v>
          </cell>
          <cell r="EH14" t="str">
            <v>NA</v>
          </cell>
          <cell r="EI14" t="str">
            <v>NA</v>
          </cell>
          <cell r="EJ14" t="str">
            <v>NA</v>
          </cell>
          <cell r="EK14" t="str">
            <v>NA</v>
          </cell>
          <cell r="EL14" t="str">
            <v>NA</v>
          </cell>
          <cell r="EM14" t="str">
            <v>NA</v>
          </cell>
          <cell r="EN14" t="str">
            <v>NA</v>
          </cell>
          <cell r="EO14" t="str">
            <v>NA</v>
          </cell>
          <cell r="EP14" t="str">
            <v>NA</v>
          </cell>
          <cell r="EQ14" t="str">
            <v>NA</v>
          </cell>
          <cell r="ER14" t="str">
            <v>NA</v>
          </cell>
          <cell r="ES14" t="str">
            <v>NA</v>
          </cell>
          <cell r="ET14" t="str">
            <v>NA</v>
          </cell>
          <cell r="EU14" t="str">
            <v>NA</v>
          </cell>
          <cell r="EV14" t="str">
            <v>NA</v>
          </cell>
          <cell r="EW14" t="str">
            <v>NA</v>
          </cell>
          <cell r="EX14" t="str">
            <v>NA</v>
          </cell>
          <cell r="EY14" t="str">
            <v>NA</v>
          </cell>
          <cell r="EZ14" t="str">
            <v>NA</v>
          </cell>
          <cell r="FA14" t="str">
            <v>NA</v>
          </cell>
          <cell r="FB14" t="str">
            <v>NA</v>
          </cell>
        </row>
        <row r="15">
          <cell r="B15">
            <v>1103010504</v>
          </cell>
          <cell r="C15" t="str">
            <v xml:space="preserve">Deepiga S  </v>
          </cell>
          <cell r="D15" t="e">
            <v>#N/A</v>
          </cell>
          <cell r="E15" t="e">
            <v>#N/A</v>
          </cell>
          <cell r="F15" t="e">
            <v>#N/A</v>
          </cell>
          <cell r="G15" t="e">
            <v>#N/A</v>
          </cell>
          <cell r="H15" t="e">
            <v>#N/A</v>
          </cell>
          <cell r="I15" t="e">
            <v>#N/A</v>
          </cell>
          <cell r="J15" t="e">
            <v>#N/A</v>
          </cell>
          <cell r="K15" t="e">
            <v>#N/A</v>
          </cell>
          <cell r="L15" t="e">
            <v>#N/A</v>
          </cell>
          <cell r="M15" t="e">
            <v>#N/A</v>
          </cell>
          <cell r="N15" t="e">
            <v>#N/A</v>
          </cell>
          <cell r="O15" t="e">
            <v>#N/A</v>
          </cell>
          <cell r="P15" t="e">
            <v>#N/A</v>
          </cell>
          <cell r="Q15" t="e">
            <v>#N/A</v>
          </cell>
          <cell r="R15" t="e">
            <v>#N/A</v>
          </cell>
          <cell r="S15" t="e">
            <v>#N/A</v>
          </cell>
          <cell r="T15">
            <v>34</v>
          </cell>
          <cell r="U15">
            <v>35</v>
          </cell>
          <cell r="V15">
            <v>69</v>
          </cell>
          <cell r="W15" t="str">
            <v>P</v>
          </cell>
          <cell r="X15" t="e">
            <v>#N/A</v>
          </cell>
          <cell r="Y15" t="e">
            <v>#N/A</v>
          </cell>
          <cell r="Z15" t="e">
            <v>#N/A</v>
          </cell>
          <cell r="AA15" t="e">
            <v>#N/A</v>
          </cell>
          <cell r="AB15" t="e">
            <v>#N/A</v>
          </cell>
          <cell r="AC15" t="e">
            <v>#N/A</v>
          </cell>
          <cell r="AD15" t="e">
            <v>#N/A</v>
          </cell>
          <cell r="AE15" t="e">
            <v>#N/A</v>
          </cell>
          <cell r="AF15" t="e">
            <v>#N/A</v>
          </cell>
          <cell r="AG15" t="e">
            <v>#N/A</v>
          </cell>
          <cell r="AH15" t="e">
            <v>#N/A</v>
          </cell>
          <cell r="AI15" t="e">
            <v>#N/A</v>
          </cell>
          <cell r="AJ15">
            <v>32</v>
          </cell>
          <cell r="AK15">
            <v>50</v>
          </cell>
          <cell r="AL15">
            <v>82</v>
          </cell>
          <cell r="AM15" t="str">
            <v>P</v>
          </cell>
          <cell r="DT15" t="str">
            <v>NA</v>
          </cell>
          <cell r="DU15" t="str">
            <v>NA</v>
          </cell>
          <cell r="DV15" t="str">
            <v>NA</v>
          </cell>
          <cell r="DW15" t="str">
            <v>NA</v>
          </cell>
          <cell r="DX15" t="str">
            <v>NA</v>
          </cell>
          <cell r="DY15" t="str">
            <v>NA</v>
          </cell>
          <cell r="DZ15" t="str">
            <v>NA</v>
          </cell>
          <cell r="EA15" t="str">
            <v>NA</v>
          </cell>
          <cell r="EB15" t="str">
            <v>NA</v>
          </cell>
          <cell r="EC15" t="str">
            <v>NA</v>
          </cell>
          <cell r="ED15" t="str">
            <v>NA</v>
          </cell>
          <cell r="EE15" t="str">
            <v>NA</v>
          </cell>
          <cell r="EF15" t="str">
            <v>NA</v>
          </cell>
          <cell r="EG15" t="str">
            <v>NA</v>
          </cell>
          <cell r="EH15" t="str">
            <v>NA</v>
          </cell>
          <cell r="EI15" t="str">
            <v>NA</v>
          </cell>
          <cell r="EJ15" t="str">
            <v>NA</v>
          </cell>
          <cell r="EK15" t="str">
            <v>NA</v>
          </cell>
          <cell r="EL15" t="str">
            <v>NA</v>
          </cell>
          <cell r="EM15" t="str">
            <v>NA</v>
          </cell>
          <cell r="EN15" t="str">
            <v>NA</v>
          </cell>
          <cell r="EO15" t="str">
            <v>NA</v>
          </cell>
          <cell r="EP15" t="str">
            <v>NA</v>
          </cell>
          <cell r="EQ15" t="str">
            <v>NA</v>
          </cell>
          <cell r="ER15" t="str">
            <v>NA</v>
          </cell>
          <cell r="ES15" t="str">
            <v>NA</v>
          </cell>
          <cell r="ET15" t="str">
            <v>NA</v>
          </cell>
          <cell r="EU15" t="str">
            <v>NA</v>
          </cell>
          <cell r="EV15" t="str">
            <v>NA</v>
          </cell>
          <cell r="EW15" t="str">
            <v>NA</v>
          </cell>
          <cell r="EX15" t="str">
            <v>NA</v>
          </cell>
          <cell r="EY15" t="str">
            <v>NA</v>
          </cell>
          <cell r="EZ15" t="str">
            <v>NA</v>
          </cell>
          <cell r="FA15" t="str">
            <v>NA</v>
          </cell>
          <cell r="FB15" t="str">
            <v>NA</v>
          </cell>
        </row>
        <row r="16">
          <cell r="B16">
            <v>1103010505</v>
          </cell>
          <cell r="C16" t="str">
            <v xml:space="preserve">Dharani G </v>
          </cell>
          <cell r="D16">
            <v>14</v>
          </cell>
          <cell r="E16">
            <v>31</v>
          </cell>
          <cell r="F16">
            <v>45</v>
          </cell>
          <cell r="G16" t="str">
            <v>P</v>
          </cell>
          <cell r="H16" t="e">
            <v>#N/A</v>
          </cell>
          <cell r="I16" t="e">
            <v>#N/A</v>
          </cell>
          <cell r="J16" t="e">
            <v>#N/A</v>
          </cell>
          <cell r="K16" t="e">
            <v>#N/A</v>
          </cell>
          <cell r="L16" t="e">
            <v>#N/A</v>
          </cell>
          <cell r="M16" t="e">
            <v>#N/A</v>
          </cell>
          <cell r="N16" t="e">
            <v>#N/A</v>
          </cell>
          <cell r="O16" t="e">
            <v>#N/A</v>
          </cell>
          <cell r="P16">
            <v>12</v>
          </cell>
          <cell r="Q16">
            <v>29</v>
          </cell>
          <cell r="R16">
            <v>41</v>
          </cell>
          <cell r="S16" t="str">
            <v>P</v>
          </cell>
          <cell r="T16">
            <v>31</v>
          </cell>
          <cell r="U16">
            <v>26</v>
          </cell>
          <cell r="V16">
            <v>57</v>
          </cell>
          <cell r="W16" t="str">
            <v>P</v>
          </cell>
          <cell r="X16" t="e">
            <v>#N/A</v>
          </cell>
          <cell r="Y16" t="e">
            <v>#N/A</v>
          </cell>
          <cell r="Z16" t="e">
            <v>#N/A</v>
          </cell>
          <cell r="AA16" t="e">
            <v>#N/A</v>
          </cell>
          <cell r="AB16" t="e">
            <v>#N/A</v>
          </cell>
          <cell r="AC16" t="e">
            <v>#N/A</v>
          </cell>
          <cell r="AD16" t="e">
            <v>#N/A</v>
          </cell>
          <cell r="AE16" t="e">
            <v>#N/A</v>
          </cell>
          <cell r="AF16" t="e">
            <v>#N/A</v>
          </cell>
          <cell r="AG16" t="e">
            <v>#N/A</v>
          </cell>
          <cell r="AH16" t="e">
            <v>#N/A</v>
          </cell>
          <cell r="AI16" t="e">
            <v>#N/A</v>
          </cell>
          <cell r="AJ16">
            <v>30</v>
          </cell>
          <cell r="AK16">
            <v>49</v>
          </cell>
          <cell r="AL16">
            <v>79</v>
          </cell>
          <cell r="AM16" t="str">
            <v>P</v>
          </cell>
          <cell r="DT16" t="str">
            <v>NA</v>
          </cell>
          <cell r="DU16" t="str">
            <v>NA</v>
          </cell>
          <cell r="DV16" t="str">
            <v>NA</v>
          </cell>
          <cell r="DW16" t="str">
            <v>NA</v>
          </cell>
          <cell r="DX16" t="str">
            <v>NA</v>
          </cell>
          <cell r="DY16" t="str">
            <v>NA</v>
          </cell>
          <cell r="DZ16" t="str">
            <v>NA</v>
          </cell>
          <cell r="EA16" t="str">
            <v>NA</v>
          </cell>
          <cell r="EB16" t="str">
            <v>NA</v>
          </cell>
          <cell r="EC16" t="str">
            <v>NA</v>
          </cell>
          <cell r="ED16" t="str">
            <v>NA</v>
          </cell>
          <cell r="EE16" t="str">
            <v>NA</v>
          </cell>
          <cell r="EF16" t="str">
            <v>NA</v>
          </cell>
          <cell r="EG16" t="str">
            <v>NA</v>
          </cell>
          <cell r="EH16" t="str">
            <v>NA</v>
          </cell>
          <cell r="EI16" t="str">
            <v>NA</v>
          </cell>
          <cell r="EJ16" t="str">
            <v>NA</v>
          </cell>
          <cell r="EK16" t="str">
            <v>NA</v>
          </cell>
          <cell r="EL16" t="str">
            <v>NA</v>
          </cell>
          <cell r="EM16" t="str">
            <v>NA</v>
          </cell>
          <cell r="EN16" t="str">
            <v>NA</v>
          </cell>
          <cell r="EO16" t="str">
            <v>NA</v>
          </cell>
          <cell r="EP16" t="str">
            <v>NA</v>
          </cell>
          <cell r="EQ16" t="str">
            <v>NA</v>
          </cell>
          <cell r="ER16" t="str">
            <v>NA</v>
          </cell>
          <cell r="ES16" t="str">
            <v>NA</v>
          </cell>
          <cell r="ET16" t="str">
            <v>NA</v>
          </cell>
          <cell r="EU16" t="str">
            <v>NA</v>
          </cell>
          <cell r="EV16" t="str">
            <v>NA</v>
          </cell>
          <cell r="EW16" t="str">
            <v>NA</v>
          </cell>
          <cell r="EX16" t="str">
            <v>NA</v>
          </cell>
          <cell r="EY16" t="str">
            <v>NA</v>
          </cell>
          <cell r="EZ16" t="str">
            <v>NA</v>
          </cell>
          <cell r="FA16" t="str">
            <v>NA</v>
          </cell>
          <cell r="FB16" t="str">
            <v>NA</v>
          </cell>
        </row>
        <row r="17">
          <cell r="B17">
            <v>1103010506</v>
          </cell>
          <cell r="C17" t="str">
            <v xml:space="preserve">Dinesh R </v>
          </cell>
          <cell r="D17" t="e">
            <v>#N/A</v>
          </cell>
          <cell r="E17" t="e">
            <v>#N/A</v>
          </cell>
          <cell r="F17" t="e">
            <v>#N/A</v>
          </cell>
          <cell r="G17" t="e">
            <v>#N/A</v>
          </cell>
          <cell r="H17">
            <v>27</v>
          </cell>
          <cell r="I17">
            <v>32</v>
          </cell>
          <cell r="J17">
            <v>59</v>
          </cell>
          <cell r="K17" t="str">
            <v>P</v>
          </cell>
          <cell r="L17" t="e">
            <v>#N/A</v>
          </cell>
          <cell r="M17" t="e">
            <v>#N/A</v>
          </cell>
          <cell r="N17" t="e">
            <v>#N/A</v>
          </cell>
          <cell r="O17" t="e">
            <v>#N/A</v>
          </cell>
          <cell r="P17" t="e">
            <v>#N/A</v>
          </cell>
          <cell r="Q17" t="e">
            <v>#N/A</v>
          </cell>
          <cell r="R17" t="e">
            <v>#N/A</v>
          </cell>
          <cell r="S17" t="e">
            <v>#N/A</v>
          </cell>
          <cell r="T17">
            <v>33</v>
          </cell>
          <cell r="U17">
            <v>22</v>
          </cell>
          <cell r="V17">
            <v>55</v>
          </cell>
          <cell r="W17" t="str">
            <v>P</v>
          </cell>
          <cell r="X17" t="e">
            <v>#N/A</v>
          </cell>
          <cell r="Y17" t="e">
            <v>#N/A</v>
          </cell>
          <cell r="Z17" t="e">
            <v>#N/A</v>
          </cell>
          <cell r="AA17" t="e">
            <v>#N/A</v>
          </cell>
          <cell r="AB17" t="e">
            <v>#N/A</v>
          </cell>
          <cell r="AC17" t="e">
            <v>#N/A</v>
          </cell>
          <cell r="AD17" t="e">
            <v>#N/A</v>
          </cell>
          <cell r="AE17" t="e">
            <v>#N/A</v>
          </cell>
          <cell r="AF17" t="e">
            <v>#N/A</v>
          </cell>
          <cell r="AG17" t="e">
            <v>#N/A</v>
          </cell>
          <cell r="AH17" t="e">
            <v>#N/A</v>
          </cell>
          <cell r="AI17" t="e">
            <v>#N/A</v>
          </cell>
          <cell r="AJ17">
            <v>31</v>
          </cell>
          <cell r="AK17">
            <v>49</v>
          </cell>
          <cell r="AL17">
            <v>80</v>
          </cell>
          <cell r="AM17" t="str">
            <v>P</v>
          </cell>
          <cell r="DT17" t="str">
            <v>NA</v>
          </cell>
          <cell r="DU17" t="str">
            <v>NA</v>
          </cell>
          <cell r="DV17" t="str">
            <v>NA</v>
          </cell>
          <cell r="DW17" t="str">
            <v>NA</v>
          </cell>
          <cell r="DX17" t="str">
            <v>NA</v>
          </cell>
          <cell r="DY17" t="str">
            <v>NA</v>
          </cell>
          <cell r="DZ17" t="str">
            <v>NA</v>
          </cell>
          <cell r="EA17" t="str">
            <v>NA</v>
          </cell>
          <cell r="EB17" t="str">
            <v>NA</v>
          </cell>
          <cell r="EC17" t="str">
            <v>NA</v>
          </cell>
          <cell r="ED17" t="str">
            <v>NA</v>
          </cell>
          <cell r="EE17" t="str">
            <v>NA</v>
          </cell>
          <cell r="EF17" t="str">
            <v>NA</v>
          </cell>
          <cell r="EG17" t="str">
            <v>NA</v>
          </cell>
          <cell r="EH17" t="str">
            <v>NA</v>
          </cell>
          <cell r="EI17" t="str">
            <v>NA</v>
          </cell>
          <cell r="EJ17" t="str">
            <v>NA</v>
          </cell>
          <cell r="EK17" t="str">
            <v>NA</v>
          </cell>
          <cell r="EL17" t="str">
            <v>NA</v>
          </cell>
          <cell r="EM17" t="str">
            <v>NA</v>
          </cell>
          <cell r="EN17" t="str">
            <v>NA</v>
          </cell>
          <cell r="EO17" t="str">
            <v>NA</v>
          </cell>
          <cell r="EP17" t="str">
            <v>NA</v>
          </cell>
          <cell r="EQ17" t="str">
            <v>NA</v>
          </cell>
          <cell r="ER17" t="str">
            <v>NA</v>
          </cell>
          <cell r="ES17" t="str">
            <v>NA</v>
          </cell>
          <cell r="ET17" t="str">
            <v>NA</v>
          </cell>
          <cell r="EU17" t="str">
            <v>NA</v>
          </cell>
          <cell r="EV17" t="str">
            <v>NA</v>
          </cell>
          <cell r="EW17" t="str">
            <v>NA</v>
          </cell>
          <cell r="EX17" t="str">
            <v>NA</v>
          </cell>
          <cell r="EY17" t="str">
            <v>NA</v>
          </cell>
          <cell r="EZ17" t="str">
            <v>NA</v>
          </cell>
          <cell r="FA17" t="str">
            <v>NA</v>
          </cell>
          <cell r="FB17" t="str">
            <v>NA</v>
          </cell>
        </row>
        <row r="18">
          <cell r="B18">
            <v>1103010507</v>
          </cell>
          <cell r="C18" t="str">
            <v xml:space="preserve">Divya D  </v>
          </cell>
          <cell r="D18" t="e">
            <v>#N/A</v>
          </cell>
          <cell r="E18" t="e">
            <v>#N/A</v>
          </cell>
          <cell r="F18" t="e">
            <v>#N/A</v>
          </cell>
          <cell r="G18" t="e">
            <v>#N/A</v>
          </cell>
          <cell r="H18" t="e">
            <v>#N/A</v>
          </cell>
          <cell r="I18" t="e">
            <v>#N/A</v>
          </cell>
          <cell r="J18" t="e">
            <v>#N/A</v>
          </cell>
          <cell r="K18" t="e">
            <v>#N/A</v>
          </cell>
          <cell r="L18" t="e">
            <v>#N/A</v>
          </cell>
          <cell r="M18" t="e">
            <v>#N/A</v>
          </cell>
          <cell r="N18" t="e">
            <v>#N/A</v>
          </cell>
          <cell r="O18" t="e">
            <v>#N/A</v>
          </cell>
          <cell r="P18" t="e">
            <v>#N/A</v>
          </cell>
          <cell r="Q18" t="e">
            <v>#N/A</v>
          </cell>
          <cell r="R18" t="e">
            <v>#N/A</v>
          </cell>
          <cell r="S18" t="e">
            <v>#N/A</v>
          </cell>
          <cell r="T18">
            <v>33</v>
          </cell>
          <cell r="U18">
            <v>43</v>
          </cell>
          <cell r="V18">
            <v>76</v>
          </cell>
          <cell r="W18" t="str">
            <v>P</v>
          </cell>
          <cell r="X18" t="e">
            <v>#N/A</v>
          </cell>
          <cell r="Y18" t="e">
            <v>#N/A</v>
          </cell>
          <cell r="Z18" t="e">
            <v>#N/A</v>
          </cell>
          <cell r="AA18" t="e">
            <v>#N/A</v>
          </cell>
          <cell r="AB18" t="e">
            <v>#N/A</v>
          </cell>
          <cell r="AC18" t="e">
            <v>#N/A</v>
          </cell>
          <cell r="AD18" t="e">
            <v>#N/A</v>
          </cell>
          <cell r="AE18" t="e">
            <v>#N/A</v>
          </cell>
          <cell r="AF18" t="e">
            <v>#N/A</v>
          </cell>
          <cell r="AG18" t="e">
            <v>#N/A</v>
          </cell>
          <cell r="AH18" t="e">
            <v>#N/A</v>
          </cell>
          <cell r="AI18" t="e">
            <v>#N/A</v>
          </cell>
          <cell r="AJ18" t="e">
            <v>#N/A</v>
          </cell>
          <cell r="AK18" t="e">
            <v>#N/A</v>
          </cell>
          <cell r="AL18" t="e">
            <v>#N/A</v>
          </cell>
          <cell r="AM18" t="e">
            <v>#N/A</v>
          </cell>
          <cell r="DT18" t="str">
            <v>NA</v>
          </cell>
          <cell r="DU18" t="str">
            <v>NA</v>
          </cell>
          <cell r="DV18" t="str">
            <v>NA</v>
          </cell>
          <cell r="DW18" t="str">
            <v>NA</v>
          </cell>
          <cell r="DX18" t="str">
            <v>NA</v>
          </cell>
          <cell r="DY18" t="str">
            <v>NA</v>
          </cell>
          <cell r="DZ18" t="str">
            <v>NA</v>
          </cell>
          <cell r="EA18" t="str">
            <v>NA</v>
          </cell>
          <cell r="EB18" t="str">
            <v>NA</v>
          </cell>
          <cell r="EC18" t="str">
            <v>NA</v>
          </cell>
          <cell r="ED18" t="str">
            <v>NA</v>
          </cell>
          <cell r="EE18" t="str">
            <v>NA</v>
          </cell>
          <cell r="EF18" t="str">
            <v>NA</v>
          </cell>
          <cell r="EG18" t="str">
            <v>NA</v>
          </cell>
          <cell r="EH18" t="str">
            <v>NA</v>
          </cell>
          <cell r="EI18" t="str">
            <v>NA</v>
          </cell>
          <cell r="EJ18" t="str">
            <v>NA</v>
          </cell>
          <cell r="EK18" t="str">
            <v>NA</v>
          </cell>
          <cell r="EL18" t="str">
            <v>NA</v>
          </cell>
          <cell r="EM18" t="str">
            <v>NA</v>
          </cell>
          <cell r="EN18" t="str">
            <v>NA</v>
          </cell>
          <cell r="EO18" t="str">
            <v>NA</v>
          </cell>
          <cell r="EP18" t="str">
            <v>NA</v>
          </cell>
          <cell r="EQ18" t="str">
            <v>NA</v>
          </cell>
          <cell r="ER18" t="str">
            <v>NA</v>
          </cell>
          <cell r="ES18" t="str">
            <v>NA</v>
          </cell>
          <cell r="ET18" t="str">
            <v>NA</v>
          </cell>
          <cell r="EU18" t="str">
            <v>NA</v>
          </cell>
          <cell r="EV18" t="str">
            <v>NA</v>
          </cell>
          <cell r="EW18" t="str">
            <v>NA</v>
          </cell>
          <cell r="EX18" t="str">
            <v>NA</v>
          </cell>
          <cell r="EY18" t="str">
            <v>NA</v>
          </cell>
          <cell r="EZ18" t="str">
            <v>NA</v>
          </cell>
          <cell r="FA18" t="str">
            <v>NA</v>
          </cell>
          <cell r="FB18" t="str">
            <v>NA</v>
          </cell>
        </row>
        <row r="19">
          <cell r="B19">
            <v>1103010508</v>
          </cell>
          <cell r="C19" t="str">
            <v xml:space="preserve">Gowtham R  </v>
          </cell>
          <cell r="D19" t="e">
            <v>#N/A</v>
          </cell>
          <cell r="E19" t="e">
            <v>#N/A</v>
          </cell>
          <cell r="F19" t="e">
            <v>#N/A</v>
          </cell>
          <cell r="G19" t="e">
            <v>#N/A</v>
          </cell>
          <cell r="H19" t="e">
            <v>#N/A</v>
          </cell>
          <cell r="I19" t="e">
            <v>#N/A</v>
          </cell>
          <cell r="J19" t="e">
            <v>#N/A</v>
          </cell>
          <cell r="K19" t="e">
            <v>#N/A</v>
          </cell>
          <cell r="L19" t="e">
            <v>#N/A</v>
          </cell>
          <cell r="M19" t="e">
            <v>#N/A</v>
          </cell>
          <cell r="N19" t="e">
            <v>#N/A</v>
          </cell>
          <cell r="O19" t="e">
            <v>#N/A</v>
          </cell>
          <cell r="P19" t="e">
            <v>#N/A</v>
          </cell>
          <cell r="Q19" t="e">
            <v>#N/A</v>
          </cell>
          <cell r="R19" t="e">
            <v>#N/A</v>
          </cell>
          <cell r="S19" t="e">
            <v>#N/A</v>
          </cell>
          <cell r="T19">
            <v>36</v>
          </cell>
          <cell r="U19">
            <v>38</v>
          </cell>
          <cell r="V19">
            <v>74</v>
          </cell>
          <cell r="W19" t="str">
            <v>P</v>
          </cell>
          <cell r="X19" t="e">
            <v>#N/A</v>
          </cell>
          <cell r="Y19" t="e">
            <v>#N/A</v>
          </cell>
          <cell r="Z19" t="e">
            <v>#N/A</v>
          </cell>
          <cell r="AA19" t="e">
            <v>#N/A</v>
          </cell>
          <cell r="AB19" t="e">
            <v>#N/A</v>
          </cell>
          <cell r="AC19" t="e">
            <v>#N/A</v>
          </cell>
          <cell r="AD19" t="e">
            <v>#N/A</v>
          </cell>
          <cell r="AE19" t="e">
            <v>#N/A</v>
          </cell>
          <cell r="AF19" t="e">
            <v>#N/A</v>
          </cell>
          <cell r="AG19" t="e">
            <v>#N/A</v>
          </cell>
          <cell r="AH19" t="e">
            <v>#N/A</v>
          </cell>
          <cell r="AI19" t="e">
            <v>#N/A</v>
          </cell>
          <cell r="AJ19" t="e">
            <v>#N/A</v>
          </cell>
          <cell r="AK19" t="e">
            <v>#N/A</v>
          </cell>
          <cell r="AL19" t="e">
            <v>#N/A</v>
          </cell>
          <cell r="AM19" t="e">
            <v>#N/A</v>
          </cell>
          <cell r="DT19" t="str">
            <v>NA</v>
          </cell>
          <cell r="DU19" t="str">
            <v>NA</v>
          </cell>
          <cell r="DV19" t="str">
            <v>NA</v>
          </cell>
          <cell r="DW19" t="str">
            <v>NA</v>
          </cell>
          <cell r="DX19" t="str">
            <v>NA</v>
          </cell>
          <cell r="DY19" t="str">
            <v>NA</v>
          </cell>
          <cell r="DZ19" t="str">
            <v>NA</v>
          </cell>
          <cell r="EA19" t="str">
            <v>NA</v>
          </cell>
          <cell r="EB19" t="str">
            <v>NA</v>
          </cell>
          <cell r="EC19" t="str">
            <v>NA</v>
          </cell>
          <cell r="ED19" t="str">
            <v>NA</v>
          </cell>
          <cell r="EE19" t="str">
            <v>NA</v>
          </cell>
          <cell r="EF19" t="str">
            <v>NA</v>
          </cell>
          <cell r="EG19" t="str">
            <v>NA</v>
          </cell>
          <cell r="EH19" t="str">
            <v>NA</v>
          </cell>
          <cell r="EI19" t="str">
            <v>NA</v>
          </cell>
          <cell r="EJ19" t="str">
            <v>NA</v>
          </cell>
          <cell r="EK19" t="str">
            <v>NA</v>
          </cell>
          <cell r="EL19" t="str">
            <v>NA</v>
          </cell>
          <cell r="EM19" t="str">
            <v>NA</v>
          </cell>
          <cell r="EN19" t="str">
            <v>NA</v>
          </cell>
          <cell r="EO19" t="str">
            <v>NA</v>
          </cell>
          <cell r="EP19" t="str">
            <v>NA</v>
          </cell>
          <cell r="EQ19" t="str">
            <v>NA</v>
          </cell>
          <cell r="ER19" t="str">
            <v>NA</v>
          </cell>
          <cell r="ES19" t="str">
            <v>NA</v>
          </cell>
          <cell r="ET19" t="str">
            <v>NA</v>
          </cell>
          <cell r="EU19" t="str">
            <v>NA</v>
          </cell>
          <cell r="EV19" t="str">
            <v>NA</v>
          </cell>
          <cell r="EW19" t="str">
            <v>NA</v>
          </cell>
          <cell r="EX19" t="str">
            <v>NA</v>
          </cell>
          <cell r="EY19" t="str">
            <v>NA</v>
          </cell>
          <cell r="EZ19" t="str">
            <v>NA</v>
          </cell>
          <cell r="FA19" t="str">
            <v>NA</v>
          </cell>
          <cell r="FB19" t="str">
            <v>NA</v>
          </cell>
        </row>
        <row r="20">
          <cell r="B20">
            <v>1103010509</v>
          </cell>
          <cell r="C20" t="str">
            <v xml:space="preserve">Gunanithi M  </v>
          </cell>
          <cell r="D20" t="e">
            <v>#N/A</v>
          </cell>
          <cell r="E20" t="e">
            <v>#N/A</v>
          </cell>
          <cell r="F20" t="e">
            <v>#N/A</v>
          </cell>
          <cell r="G20" t="e">
            <v>#N/A</v>
          </cell>
          <cell r="H20" t="e">
            <v>#N/A</v>
          </cell>
          <cell r="I20" t="e">
            <v>#N/A</v>
          </cell>
          <cell r="J20" t="e">
            <v>#N/A</v>
          </cell>
          <cell r="K20" t="e">
            <v>#N/A</v>
          </cell>
          <cell r="L20" t="e">
            <v>#N/A</v>
          </cell>
          <cell r="M20" t="e">
            <v>#N/A</v>
          </cell>
          <cell r="N20" t="e">
            <v>#N/A</v>
          </cell>
          <cell r="O20" t="e">
            <v>#N/A</v>
          </cell>
          <cell r="P20" t="e">
            <v>#N/A</v>
          </cell>
          <cell r="Q20" t="e">
            <v>#N/A</v>
          </cell>
          <cell r="R20" t="e">
            <v>#N/A</v>
          </cell>
          <cell r="S20" t="e">
            <v>#N/A</v>
          </cell>
          <cell r="T20">
            <v>36</v>
          </cell>
          <cell r="U20">
            <v>46</v>
          </cell>
          <cell r="V20">
            <v>82</v>
          </cell>
          <cell r="W20" t="str">
            <v>P</v>
          </cell>
          <cell r="X20" t="e">
            <v>#N/A</v>
          </cell>
          <cell r="Y20" t="e">
            <v>#N/A</v>
          </cell>
          <cell r="Z20" t="e">
            <v>#N/A</v>
          </cell>
          <cell r="AA20" t="e">
            <v>#N/A</v>
          </cell>
          <cell r="AB20" t="e">
            <v>#N/A</v>
          </cell>
          <cell r="AC20" t="e">
            <v>#N/A</v>
          </cell>
          <cell r="AD20" t="e">
            <v>#N/A</v>
          </cell>
          <cell r="AE20" t="e">
            <v>#N/A</v>
          </cell>
          <cell r="AF20" t="e">
            <v>#N/A</v>
          </cell>
          <cell r="AG20" t="e">
            <v>#N/A</v>
          </cell>
          <cell r="AH20" t="e">
            <v>#N/A</v>
          </cell>
          <cell r="AI20" t="e">
            <v>#N/A</v>
          </cell>
          <cell r="AJ20">
            <v>31</v>
          </cell>
          <cell r="AK20">
            <v>51</v>
          </cell>
          <cell r="AL20">
            <v>82</v>
          </cell>
          <cell r="AM20" t="str">
            <v>P</v>
          </cell>
          <cell r="DT20" t="str">
            <v>NA</v>
          </cell>
          <cell r="DU20" t="str">
            <v>NA</v>
          </cell>
          <cell r="DV20" t="str">
            <v>NA</v>
          </cell>
          <cell r="DW20" t="str">
            <v>NA</v>
          </cell>
          <cell r="DX20" t="str">
            <v>NA</v>
          </cell>
          <cell r="DY20" t="str">
            <v>NA</v>
          </cell>
          <cell r="DZ20" t="str">
            <v>NA</v>
          </cell>
          <cell r="EA20" t="str">
            <v>NA</v>
          </cell>
          <cell r="EB20" t="str">
            <v>NA</v>
          </cell>
          <cell r="EC20" t="str">
            <v>NA</v>
          </cell>
          <cell r="ED20" t="str">
            <v>NA</v>
          </cell>
          <cell r="EE20" t="str">
            <v>NA</v>
          </cell>
          <cell r="EF20" t="str">
            <v>NA</v>
          </cell>
          <cell r="EG20" t="str">
            <v>NA</v>
          </cell>
          <cell r="EH20" t="str">
            <v>NA</v>
          </cell>
          <cell r="EI20" t="str">
            <v>NA</v>
          </cell>
          <cell r="EJ20" t="str">
            <v>NA</v>
          </cell>
          <cell r="EK20" t="str">
            <v>NA</v>
          </cell>
          <cell r="EL20" t="str">
            <v>NA</v>
          </cell>
          <cell r="EM20" t="str">
            <v>NA</v>
          </cell>
          <cell r="EN20" t="str">
            <v>NA</v>
          </cell>
          <cell r="EO20" t="str">
            <v>NA</v>
          </cell>
          <cell r="EP20" t="str">
            <v>NA</v>
          </cell>
          <cell r="EQ20" t="str">
            <v>NA</v>
          </cell>
          <cell r="ER20" t="str">
            <v>NA</v>
          </cell>
          <cell r="ES20" t="str">
            <v>NA</v>
          </cell>
          <cell r="ET20" t="str">
            <v>NA</v>
          </cell>
          <cell r="EU20" t="str">
            <v>NA</v>
          </cell>
          <cell r="EV20" t="str">
            <v>NA</v>
          </cell>
          <cell r="EW20" t="str">
            <v>NA</v>
          </cell>
          <cell r="EX20" t="str">
            <v>NA</v>
          </cell>
          <cell r="EY20" t="str">
            <v>NA</v>
          </cell>
          <cell r="EZ20" t="str">
            <v>NA</v>
          </cell>
          <cell r="FA20" t="str">
            <v>NA</v>
          </cell>
          <cell r="FB20" t="str">
            <v>NA</v>
          </cell>
        </row>
        <row r="21">
          <cell r="B21">
            <v>1103010511</v>
          </cell>
          <cell r="C21" t="str">
            <v>Keerthana Kannu S</v>
          </cell>
          <cell r="D21" t="e">
            <v>#N/A</v>
          </cell>
          <cell r="E21" t="e">
            <v>#N/A</v>
          </cell>
          <cell r="F21" t="e">
            <v>#N/A</v>
          </cell>
          <cell r="G21" t="e">
            <v>#N/A</v>
          </cell>
          <cell r="H21" t="e">
            <v>#N/A</v>
          </cell>
          <cell r="I21" t="e">
            <v>#N/A</v>
          </cell>
          <cell r="J21" t="e">
            <v>#N/A</v>
          </cell>
          <cell r="K21" t="e">
            <v>#N/A</v>
          </cell>
          <cell r="L21" t="e">
            <v>#N/A</v>
          </cell>
          <cell r="M21" t="e">
            <v>#N/A</v>
          </cell>
          <cell r="N21" t="e">
            <v>#N/A</v>
          </cell>
          <cell r="O21" t="e">
            <v>#N/A</v>
          </cell>
          <cell r="P21" t="e">
            <v>#N/A</v>
          </cell>
          <cell r="Q21" t="e">
            <v>#N/A</v>
          </cell>
          <cell r="R21" t="e">
            <v>#N/A</v>
          </cell>
          <cell r="S21" t="e">
            <v>#N/A</v>
          </cell>
          <cell r="T21">
            <v>32</v>
          </cell>
          <cell r="U21">
            <v>29</v>
          </cell>
          <cell r="V21">
            <v>61</v>
          </cell>
          <cell r="W21" t="str">
            <v>P</v>
          </cell>
          <cell r="X21" t="e">
            <v>#N/A</v>
          </cell>
          <cell r="Y21" t="e">
            <v>#N/A</v>
          </cell>
          <cell r="Z21" t="e">
            <v>#N/A</v>
          </cell>
          <cell r="AA21" t="e">
            <v>#N/A</v>
          </cell>
          <cell r="AB21" t="e">
            <v>#N/A</v>
          </cell>
          <cell r="AC21" t="e">
            <v>#N/A</v>
          </cell>
          <cell r="AD21" t="e">
            <v>#N/A</v>
          </cell>
          <cell r="AE21" t="e">
            <v>#N/A</v>
          </cell>
          <cell r="AF21" t="e">
            <v>#N/A</v>
          </cell>
          <cell r="AG21" t="e">
            <v>#N/A</v>
          </cell>
          <cell r="AH21" t="e">
            <v>#N/A</v>
          </cell>
          <cell r="AI21" t="e">
            <v>#N/A</v>
          </cell>
          <cell r="AJ21">
            <v>30</v>
          </cell>
          <cell r="AK21">
            <v>49</v>
          </cell>
          <cell r="AL21">
            <v>79</v>
          </cell>
          <cell r="AM21" t="str">
            <v>P</v>
          </cell>
          <cell r="DT21" t="str">
            <v>NA</v>
          </cell>
          <cell r="DU21" t="str">
            <v>NA</v>
          </cell>
          <cell r="DV21" t="str">
            <v>NA</v>
          </cell>
          <cell r="DW21" t="str">
            <v>NA</v>
          </cell>
          <cell r="DX21" t="str">
            <v>NA</v>
          </cell>
          <cell r="DY21" t="str">
            <v>NA</v>
          </cell>
          <cell r="DZ21" t="str">
            <v>NA</v>
          </cell>
          <cell r="EA21" t="str">
            <v>NA</v>
          </cell>
          <cell r="EB21" t="str">
            <v>NA</v>
          </cell>
          <cell r="EC21" t="str">
            <v>NA</v>
          </cell>
          <cell r="ED21" t="str">
            <v>NA</v>
          </cell>
          <cell r="EE21" t="str">
            <v>NA</v>
          </cell>
          <cell r="EF21" t="str">
            <v>NA</v>
          </cell>
          <cell r="EG21" t="str">
            <v>NA</v>
          </cell>
          <cell r="EH21" t="str">
            <v>NA</v>
          </cell>
          <cell r="EI21" t="str">
            <v>NA</v>
          </cell>
          <cell r="EJ21" t="str">
            <v>NA</v>
          </cell>
          <cell r="EK21" t="str">
            <v>NA</v>
          </cell>
          <cell r="EL21" t="str">
            <v>NA</v>
          </cell>
          <cell r="EM21" t="str">
            <v>NA</v>
          </cell>
          <cell r="EN21" t="str">
            <v>NA</v>
          </cell>
          <cell r="EO21" t="str">
            <v>NA</v>
          </cell>
          <cell r="EP21" t="str">
            <v>NA</v>
          </cell>
          <cell r="EQ21" t="str">
            <v>NA</v>
          </cell>
          <cell r="ER21" t="str">
            <v>NA</v>
          </cell>
          <cell r="ES21" t="str">
            <v>NA</v>
          </cell>
          <cell r="ET21" t="str">
            <v>NA</v>
          </cell>
          <cell r="EU21" t="str">
            <v>NA</v>
          </cell>
          <cell r="EV21" t="str">
            <v>NA</v>
          </cell>
          <cell r="EW21" t="str">
            <v>NA</v>
          </cell>
          <cell r="EX21" t="str">
            <v>NA</v>
          </cell>
          <cell r="EY21" t="str">
            <v>NA</v>
          </cell>
          <cell r="EZ21" t="str">
            <v>NA</v>
          </cell>
          <cell r="FA21" t="str">
            <v>NA</v>
          </cell>
          <cell r="FB21" t="str">
            <v>NA</v>
          </cell>
        </row>
        <row r="22">
          <cell r="B22">
            <v>1103010532</v>
          </cell>
          <cell r="C22" t="str">
            <v>Nandhinipriya G</v>
          </cell>
          <cell r="D22" t="e">
            <v>#N/A</v>
          </cell>
          <cell r="E22" t="e">
            <v>#N/A</v>
          </cell>
          <cell r="F22" t="e">
            <v>#N/A</v>
          </cell>
          <cell r="G22" t="e">
            <v>#N/A</v>
          </cell>
          <cell r="H22" t="e">
            <v>#N/A</v>
          </cell>
          <cell r="I22" t="e">
            <v>#N/A</v>
          </cell>
          <cell r="J22" t="e">
            <v>#N/A</v>
          </cell>
          <cell r="K22" t="e">
            <v>#N/A</v>
          </cell>
          <cell r="L22" t="e">
            <v>#N/A</v>
          </cell>
          <cell r="M22" t="e">
            <v>#N/A</v>
          </cell>
          <cell r="N22" t="e">
            <v>#N/A</v>
          </cell>
          <cell r="O22" t="e">
            <v>#N/A</v>
          </cell>
          <cell r="P22" t="e">
            <v>#N/A</v>
          </cell>
          <cell r="Q22" t="e">
            <v>#N/A</v>
          </cell>
          <cell r="R22" t="e">
            <v>#N/A</v>
          </cell>
          <cell r="S22" t="e">
            <v>#N/A</v>
          </cell>
          <cell r="T22">
            <v>33</v>
          </cell>
          <cell r="U22">
            <v>31</v>
          </cell>
          <cell r="V22">
            <v>64</v>
          </cell>
          <cell r="W22" t="str">
            <v>P</v>
          </cell>
          <cell r="X22" t="e">
            <v>#N/A</v>
          </cell>
          <cell r="Y22" t="e">
            <v>#N/A</v>
          </cell>
          <cell r="Z22" t="e">
            <v>#N/A</v>
          </cell>
          <cell r="AA22" t="e">
            <v>#N/A</v>
          </cell>
          <cell r="AB22" t="e">
            <v>#N/A</v>
          </cell>
          <cell r="AC22" t="e">
            <v>#N/A</v>
          </cell>
          <cell r="AD22" t="e">
            <v>#N/A</v>
          </cell>
          <cell r="AE22" t="e">
            <v>#N/A</v>
          </cell>
          <cell r="AF22" t="e">
            <v>#N/A</v>
          </cell>
          <cell r="AG22" t="e">
            <v>#N/A</v>
          </cell>
          <cell r="AH22" t="e">
            <v>#N/A</v>
          </cell>
          <cell r="AI22" t="e">
            <v>#N/A</v>
          </cell>
          <cell r="AJ22">
            <v>30</v>
          </cell>
          <cell r="AK22">
            <v>52</v>
          </cell>
          <cell r="AL22">
            <v>82</v>
          </cell>
          <cell r="AM22" t="str">
            <v>P</v>
          </cell>
          <cell r="DT22" t="str">
            <v>NA</v>
          </cell>
          <cell r="DU22" t="str">
            <v>NA</v>
          </cell>
          <cell r="DV22" t="str">
            <v>NA</v>
          </cell>
          <cell r="DW22" t="str">
            <v>NA</v>
          </cell>
          <cell r="DX22" t="str">
            <v>NA</v>
          </cell>
          <cell r="DY22" t="str">
            <v>NA</v>
          </cell>
          <cell r="DZ22" t="str">
            <v>NA</v>
          </cell>
          <cell r="EA22" t="str">
            <v>NA</v>
          </cell>
          <cell r="EB22" t="str">
            <v>NA</v>
          </cell>
          <cell r="EC22" t="str">
            <v>NA</v>
          </cell>
          <cell r="ED22" t="str">
            <v>NA</v>
          </cell>
          <cell r="EE22" t="str">
            <v>NA</v>
          </cell>
          <cell r="EF22" t="str">
            <v>NA</v>
          </cell>
          <cell r="EG22" t="str">
            <v>NA</v>
          </cell>
          <cell r="EH22" t="str">
            <v>NA</v>
          </cell>
          <cell r="EI22" t="str">
            <v>NA</v>
          </cell>
          <cell r="EJ22" t="str">
            <v>NA</v>
          </cell>
          <cell r="EK22" t="str">
            <v>NA</v>
          </cell>
          <cell r="EL22" t="str">
            <v>NA</v>
          </cell>
          <cell r="EM22" t="str">
            <v>NA</v>
          </cell>
          <cell r="EN22" t="str">
            <v>NA</v>
          </cell>
          <cell r="EO22" t="str">
            <v>NA</v>
          </cell>
          <cell r="EP22" t="str">
            <v>NA</v>
          </cell>
          <cell r="EQ22" t="str">
            <v>NA</v>
          </cell>
          <cell r="ER22" t="str">
            <v>NA</v>
          </cell>
          <cell r="ES22" t="str">
            <v>NA</v>
          </cell>
          <cell r="ET22" t="str">
            <v>NA</v>
          </cell>
          <cell r="EU22" t="str">
            <v>NA</v>
          </cell>
          <cell r="EV22" t="str">
            <v>NA</v>
          </cell>
          <cell r="EW22" t="str">
            <v>NA</v>
          </cell>
          <cell r="EX22" t="str">
            <v>NA</v>
          </cell>
          <cell r="EY22" t="str">
            <v>NA</v>
          </cell>
          <cell r="EZ22" t="str">
            <v>NA</v>
          </cell>
          <cell r="FA22" t="str">
            <v>NA</v>
          </cell>
          <cell r="FB22" t="str">
            <v>NA</v>
          </cell>
        </row>
        <row r="23">
          <cell r="B23">
            <v>1103010515</v>
          </cell>
          <cell r="C23" t="str">
            <v xml:space="preserve">Neelakandan S  </v>
          </cell>
          <cell r="D23" t="e">
            <v>#N/A</v>
          </cell>
          <cell r="E23" t="e">
            <v>#N/A</v>
          </cell>
          <cell r="F23" t="e">
            <v>#N/A</v>
          </cell>
          <cell r="G23" t="e">
            <v>#N/A</v>
          </cell>
          <cell r="H23" t="e">
            <v>#N/A</v>
          </cell>
          <cell r="I23" t="e">
            <v>#N/A</v>
          </cell>
          <cell r="J23" t="e">
            <v>#N/A</v>
          </cell>
          <cell r="K23" t="e">
            <v>#N/A</v>
          </cell>
          <cell r="L23" t="e">
            <v>#N/A</v>
          </cell>
          <cell r="M23" t="e">
            <v>#N/A</v>
          </cell>
          <cell r="N23" t="e">
            <v>#N/A</v>
          </cell>
          <cell r="O23" t="e">
            <v>#N/A</v>
          </cell>
          <cell r="P23" t="e">
            <v>#N/A</v>
          </cell>
          <cell r="Q23" t="e">
            <v>#N/A</v>
          </cell>
          <cell r="R23" t="e">
            <v>#N/A</v>
          </cell>
          <cell r="S23" t="e">
            <v>#N/A</v>
          </cell>
          <cell r="T23">
            <v>35</v>
          </cell>
          <cell r="U23">
            <v>24</v>
          </cell>
          <cell r="V23">
            <v>59</v>
          </cell>
          <cell r="W23" t="str">
            <v>P</v>
          </cell>
          <cell r="X23">
            <v>22</v>
          </cell>
          <cell r="Y23">
            <v>24</v>
          </cell>
          <cell r="Z23">
            <v>46</v>
          </cell>
          <cell r="AA23" t="str">
            <v>P</v>
          </cell>
          <cell r="AB23" t="e">
            <v>#N/A</v>
          </cell>
          <cell r="AC23" t="e">
            <v>#N/A</v>
          </cell>
          <cell r="AD23" t="e">
            <v>#N/A</v>
          </cell>
          <cell r="AE23" t="e">
            <v>#N/A</v>
          </cell>
          <cell r="AF23" t="e">
            <v>#N/A</v>
          </cell>
          <cell r="AG23" t="e">
            <v>#N/A</v>
          </cell>
          <cell r="AH23" t="e">
            <v>#N/A</v>
          </cell>
          <cell r="AI23" t="e">
            <v>#N/A</v>
          </cell>
          <cell r="AJ23">
            <v>35</v>
          </cell>
          <cell r="AK23">
            <v>51</v>
          </cell>
          <cell r="AL23">
            <v>86</v>
          </cell>
          <cell r="AM23" t="str">
            <v>P</v>
          </cell>
          <cell r="DT23" t="str">
            <v>NA</v>
          </cell>
          <cell r="DU23" t="str">
            <v>NA</v>
          </cell>
          <cell r="DV23" t="str">
            <v>NA</v>
          </cell>
          <cell r="DW23" t="str">
            <v>NA</v>
          </cell>
          <cell r="DX23" t="str">
            <v>NA</v>
          </cell>
          <cell r="DY23" t="str">
            <v>NA</v>
          </cell>
          <cell r="DZ23" t="str">
            <v>NA</v>
          </cell>
          <cell r="EA23" t="str">
            <v>NA</v>
          </cell>
          <cell r="EB23" t="str">
            <v>NA</v>
          </cell>
          <cell r="EC23" t="str">
            <v>NA</v>
          </cell>
          <cell r="ED23" t="str">
            <v>NA</v>
          </cell>
          <cell r="EE23" t="str">
            <v>NA</v>
          </cell>
          <cell r="EF23" t="str">
            <v>NA</v>
          </cell>
          <cell r="EG23" t="str">
            <v>NA</v>
          </cell>
          <cell r="EH23" t="str">
            <v>NA</v>
          </cell>
          <cell r="EI23" t="str">
            <v>NA</v>
          </cell>
          <cell r="EJ23" t="str">
            <v>NA</v>
          </cell>
          <cell r="EK23" t="str">
            <v>NA</v>
          </cell>
          <cell r="EL23" t="str">
            <v>NA</v>
          </cell>
          <cell r="EM23" t="str">
            <v>NA</v>
          </cell>
          <cell r="EN23" t="str">
            <v>NA</v>
          </cell>
          <cell r="EO23" t="str">
            <v>NA</v>
          </cell>
          <cell r="EP23" t="str">
            <v>NA</v>
          </cell>
          <cell r="EQ23" t="str">
            <v>NA</v>
          </cell>
          <cell r="ER23" t="str">
            <v>NA</v>
          </cell>
          <cell r="ES23" t="str">
            <v>NA</v>
          </cell>
          <cell r="ET23" t="str">
            <v>NA</v>
          </cell>
          <cell r="EU23" t="str">
            <v>NA</v>
          </cell>
          <cell r="EV23" t="str">
            <v>NA</v>
          </cell>
          <cell r="EW23" t="str">
            <v>NA</v>
          </cell>
          <cell r="EX23" t="str">
            <v>NA</v>
          </cell>
          <cell r="EY23" t="str">
            <v>NA</v>
          </cell>
          <cell r="EZ23" t="str">
            <v>NA</v>
          </cell>
          <cell r="FA23" t="str">
            <v>NA</v>
          </cell>
          <cell r="FB23" t="str">
            <v>NA</v>
          </cell>
        </row>
        <row r="24">
          <cell r="B24">
            <v>1103010517</v>
          </cell>
          <cell r="C24" t="str">
            <v xml:space="preserve">Pavithra B  </v>
          </cell>
          <cell r="D24" t="e">
            <v>#N/A</v>
          </cell>
          <cell r="E24" t="e">
            <v>#N/A</v>
          </cell>
          <cell r="F24" t="e">
            <v>#N/A</v>
          </cell>
          <cell r="G24" t="e">
            <v>#N/A</v>
          </cell>
          <cell r="H24">
            <v>24</v>
          </cell>
          <cell r="I24">
            <v>23</v>
          </cell>
          <cell r="J24">
            <v>47</v>
          </cell>
          <cell r="K24" t="str">
            <v>P</v>
          </cell>
          <cell r="L24">
            <v>16</v>
          </cell>
          <cell r="M24">
            <v>24</v>
          </cell>
          <cell r="N24">
            <v>40</v>
          </cell>
          <cell r="O24" t="str">
            <v>P</v>
          </cell>
          <cell r="P24" t="e">
            <v>#N/A</v>
          </cell>
          <cell r="Q24" t="e">
            <v>#N/A</v>
          </cell>
          <cell r="R24" t="e">
            <v>#N/A</v>
          </cell>
          <cell r="S24" t="e">
            <v>#N/A</v>
          </cell>
          <cell r="T24">
            <v>30</v>
          </cell>
          <cell r="U24">
            <v>19</v>
          </cell>
          <cell r="V24">
            <v>49</v>
          </cell>
          <cell r="W24" t="str">
            <v>P</v>
          </cell>
          <cell r="X24" t="e">
            <v>#N/A</v>
          </cell>
          <cell r="Y24" t="e">
            <v>#N/A</v>
          </cell>
          <cell r="Z24" t="e">
            <v>#N/A</v>
          </cell>
          <cell r="AA24" t="e">
            <v>#N/A</v>
          </cell>
          <cell r="AB24" t="e">
            <v>#N/A</v>
          </cell>
          <cell r="AC24" t="e">
            <v>#N/A</v>
          </cell>
          <cell r="AD24" t="e">
            <v>#N/A</v>
          </cell>
          <cell r="AE24" t="e">
            <v>#N/A</v>
          </cell>
          <cell r="AF24" t="e">
            <v>#N/A</v>
          </cell>
          <cell r="AG24" t="e">
            <v>#N/A</v>
          </cell>
          <cell r="AH24" t="e">
            <v>#N/A</v>
          </cell>
          <cell r="AI24" t="e">
            <v>#N/A</v>
          </cell>
          <cell r="AJ24">
            <v>30</v>
          </cell>
          <cell r="AK24">
            <v>50</v>
          </cell>
          <cell r="AL24">
            <v>80</v>
          </cell>
          <cell r="AM24" t="str">
            <v>P</v>
          </cell>
          <cell r="DT24" t="str">
            <v>NA</v>
          </cell>
          <cell r="DU24" t="str">
            <v>NA</v>
          </cell>
          <cell r="DV24" t="str">
            <v>NA</v>
          </cell>
          <cell r="DW24" t="str">
            <v>NA</v>
          </cell>
          <cell r="DX24" t="str">
            <v>NA</v>
          </cell>
          <cell r="DY24" t="str">
            <v>NA</v>
          </cell>
          <cell r="DZ24" t="str">
            <v>NA</v>
          </cell>
          <cell r="EA24" t="str">
            <v>NA</v>
          </cell>
          <cell r="EB24" t="str">
            <v>NA</v>
          </cell>
          <cell r="EC24" t="str">
            <v>NA</v>
          </cell>
          <cell r="ED24" t="str">
            <v>NA</v>
          </cell>
          <cell r="EE24" t="str">
            <v>NA</v>
          </cell>
          <cell r="EF24" t="str">
            <v>NA</v>
          </cell>
          <cell r="EG24" t="str">
            <v>NA</v>
          </cell>
          <cell r="EH24" t="str">
            <v>NA</v>
          </cell>
          <cell r="EI24" t="str">
            <v>NA</v>
          </cell>
          <cell r="EJ24" t="str">
            <v>NA</v>
          </cell>
          <cell r="EK24" t="str">
            <v>NA</v>
          </cell>
          <cell r="EL24" t="str">
            <v>NA</v>
          </cell>
          <cell r="EM24" t="str">
            <v>NA</v>
          </cell>
          <cell r="EN24" t="str">
            <v>NA</v>
          </cell>
          <cell r="EO24" t="str">
            <v>NA</v>
          </cell>
          <cell r="EP24" t="str">
            <v>NA</v>
          </cell>
          <cell r="EQ24" t="str">
            <v>NA</v>
          </cell>
          <cell r="ER24" t="str">
            <v>NA</v>
          </cell>
          <cell r="ES24" t="str">
            <v>NA</v>
          </cell>
          <cell r="ET24" t="str">
            <v>NA</v>
          </cell>
          <cell r="EU24" t="str">
            <v>NA</v>
          </cell>
          <cell r="EV24" t="str">
            <v>NA</v>
          </cell>
          <cell r="EW24" t="str">
            <v>NA</v>
          </cell>
          <cell r="EX24" t="str">
            <v>NA</v>
          </cell>
          <cell r="EY24" t="str">
            <v>NA</v>
          </cell>
          <cell r="EZ24" t="str">
            <v>NA</v>
          </cell>
          <cell r="FA24" t="str">
            <v>NA</v>
          </cell>
          <cell r="FB24" t="str">
            <v>NA</v>
          </cell>
        </row>
        <row r="25">
          <cell r="B25">
            <v>1103010518</v>
          </cell>
          <cell r="C25" t="str">
            <v xml:space="preserve">Preethi S  </v>
          </cell>
          <cell r="D25" t="e">
            <v>#N/A</v>
          </cell>
          <cell r="E25" t="e">
            <v>#N/A</v>
          </cell>
          <cell r="F25" t="e">
            <v>#N/A</v>
          </cell>
          <cell r="G25" t="e">
            <v>#N/A</v>
          </cell>
          <cell r="H25" t="e">
            <v>#N/A</v>
          </cell>
          <cell r="I25" t="e">
            <v>#N/A</v>
          </cell>
          <cell r="J25" t="e">
            <v>#N/A</v>
          </cell>
          <cell r="K25" t="e">
            <v>#N/A</v>
          </cell>
          <cell r="L25" t="e">
            <v>#N/A</v>
          </cell>
          <cell r="M25" t="e">
            <v>#N/A</v>
          </cell>
          <cell r="N25" t="e">
            <v>#N/A</v>
          </cell>
          <cell r="O25" t="e">
            <v>#N/A</v>
          </cell>
          <cell r="P25" t="e">
            <v>#N/A</v>
          </cell>
          <cell r="Q25" t="e">
            <v>#N/A</v>
          </cell>
          <cell r="R25" t="e">
            <v>#N/A</v>
          </cell>
          <cell r="S25" t="e">
            <v>#N/A</v>
          </cell>
          <cell r="T25">
            <v>32</v>
          </cell>
          <cell r="U25">
            <v>22</v>
          </cell>
          <cell r="V25">
            <v>54</v>
          </cell>
          <cell r="W25" t="str">
            <v>P</v>
          </cell>
          <cell r="X25" t="e">
            <v>#N/A</v>
          </cell>
          <cell r="Y25" t="e">
            <v>#N/A</v>
          </cell>
          <cell r="Z25" t="e">
            <v>#N/A</v>
          </cell>
          <cell r="AA25" t="e">
            <v>#N/A</v>
          </cell>
          <cell r="AB25" t="e">
            <v>#N/A</v>
          </cell>
          <cell r="AC25" t="e">
            <v>#N/A</v>
          </cell>
          <cell r="AD25" t="e">
            <v>#N/A</v>
          </cell>
          <cell r="AE25" t="e">
            <v>#N/A</v>
          </cell>
          <cell r="AF25" t="e">
            <v>#N/A</v>
          </cell>
          <cell r="AG25" t="e">
            <v>#N/A</v>
          </cell>
          <cell r="AH25" t="e">
            <v>#N/A</v>
          </cell>
          <cell r="AI25" t="e">
            <v>#N/A</v>
          </cell>
          <cell r="AJ25" t="e">
            <v>#N/A</v>
          </cell>
          <cell r="AK25" t="e">
            <v>#N/A</v>
          </cell>
          <cell r="AL25" t="e">
            <v>#N/A</v>
          </cell>
          <cell r="AM25" t="e">
            <v>#N/A</v>
          </cell>
          <cell r="DT25" t="str">
            <v>NA</v>
          </cell>
          <cell r="DU25" t="str">
            <v>NA</v>
          </cell>
          <cell r="DV25" t="str">
            <v>NA</v>
          </cell>
          <cell r="DW25" t="str">
            <v>NA</v>
          </cell>
          <cell r="DX25" t="str">
            <v>NA</v>
          </cell>
          <cell r="DY25" t="str">
            <v>NA</v>
          </cell>
          <cell r="DZ25" t="str">
            <v>NA</v>
          </cell>
          <cell r="EA25" t="str">
            <v>NA</v>
          </cell>
          <cell r="EB25" t="str">
            <v>NA</v>
          </cell>
          <cell r="EC25" t="str">
            <v>NA</v>
          </cell>
          <cell r="ED25" t="str">
            <v>NA</v>
          </cell>
          <cell r="EE25" t="str">
            <v>NA</v>
          </cell>
          <cell r="EF25" t="str">
            <v>NA</v>
          </cell>
          <cell r="EG25" t="str">
            <v>NA</v>
          </cell>
          <cell r="EH25" t="str">
            <v>NA</v>
          </cell>
          <cell r="EI25" t="str">
            <v>NA</v>
          </cell>
          <cell r="EJ25" t="str">
            <v>NA</v>
          </cell>
          <cell r="EK25" t="str">
            <v>NA</v>
          </cell>
          <cell r="EL25" t="str">
            <v>NA</v>
          </cell>
          <cell r="EM25" t="str">
            <v>NA</v>
          </cell>
          <cell r="EN25" t="str">
            <v>NA</v>
          </cell>
          <cell r="EO25" t="str">
            <v>NA</v>
          </cell>
          <cell r="EP25" t="str">
            <v>NA</v>
          </cell>
          <cell r="EQ25" t="str">
            <v>NA</v>
          </cell>
          <cell r="ER25" t="str">
            <v>NA</v>
          </cell>
          <cell r="ES25" t="str">
            <v>NA</v>
          </cell>
          <cell r="ET25" t="str">
            <v>NA</v>
          </cell>
          <cell r="EU25" t="str">
            <v>NA</v>
          </cell>
          <cell r="EV25" t="str">
            <v>NA</v>
          </cell>
          <cell r="EW25" t="str">
            <v>NA</v>
          </cell>
          <cell r="EX25" t="str">
            <v>NA</v>
          </cell>
          <cell r="EY25" t="str">
            <v>NA</v>
          </cell>
          <cell r="EZ25" t="str">
            <v>NA</v>
          </cell>
          <cell r="FA25" t="str">
            <v>NA</v>
          </cell>
          <cell r="FB25" t="str">
            <v>NA</v>
          </cell>
        </row>
        <row r="26">
          <cell r="B26">
            <v>1103010520</v>
          </cell>
          <cell r="C26" t="str">
            <v xml:space="preserve">Rabikka V  </v>
          </cell>
          <cell r="D26" t="e">
            <v>#N/A</v>
          </cell>
          <cell r="E26" t="e">
            <v>#N/A</v>
          </cell>
          <cell r="F26" t="e">
            <v>#N/A</v>
          </cell>
          <cell r="G26" t="e">
            <v>#N/A</v>
          </cell>
          <cell r="H26" t="e">
            <v>#N/A</v>
          </cell>
          <cell r="I26" t="e">
            <v>#N/A</v>
          </cell>
          <cell r="J26" t="e">
            <v>#N/A</v>
          </cell>
          <cell r="K26" t="e">
            <v>#N/A</v>
          </cell>
          <cell r="L26" t="e">
            <v>#N/A</v>
          </cell>
          <cell r="M26" t="e">
            <v>#N/A</v>
          </cell>
          <cell r="N26" t="e">
            <v>#N/A</v>
          </cell>
          <cell r="O26" t="e">
            <v>#N/A</v>
          </cell>
          <cell r="P26" t="e">
            <v>#N/A</v>
          </cell>
          <cell r="Q26" t="e">
            <v>#N/A</v>
          </cell>
          <cell r="R26" t="e">
            <v>#N/A</v>
          </cell>
          <cell r="S26" t="e">
            <v>#N/A</v>
          </cell>
          <cell r="T26">
            <v>36</v>
          </cell>
          <cell r="U26">
            <v>33</v>
          </cell>
          <cell r="V26">
            <v>69</v>
          </cell>
          <cell r="W26" t="str">
            <v>P</v>
          </cell>
          <cell r="X26">
            <v>28</v>
          </cell>
          <cell r="Y26">
            <v>22</v>
          </cell>
          <cell r="Z26">
            <v>50</v>
          </cell>
          <cell r="AA26" t="str">
            <v>P</v>
          </cell>
          <cell r="AB26" t="e">
            <v>#N/A</v>
          </cell>
          <cell r="AC26" t="e">
            <v>#N/A</v>
          </cell>
          <cell r="AD26" t="e">
            <v>#N/A</v>
          </cell>
          <cell r="AE26" t="e">
            <v>#N/A</v>
          </cell>
          <cell r="AF26" t="e">
            <v>#N/A</v>
          </cell>
          <cell r="AG26" t="e">
            <v>#N/A</v>
          </cell>
          <cell r="AH26" t="e">
            <v>#N/A</v>
          </cell>
          <cell r="AI26" t="e">
            <v>#N/A</v>
          </cell>
          <cell r="AJ26">
            <v>28</v>
          </cell>
          <cell r="AK26">
            <v>46</v>
          </cell>
          <cell r="AL26">
            <v>74</v>
          </cell>
          <cell r="AM26" t="str">
            <v>P</v>
          </cell>
          <cell r="DT26" t="str">
            <v>NA</v>
          </cell>
          <cell r="DU26" t="str">
            <v>NA</v>
          </cell>
          <cell r="DV26" t="str">
            <v>NA</v>
          </cell>
          <cell r="DW26" t="str">
            <v>NA</v>
          </cell>
          <cell r="DX26" t="str">
            <v>NA</v>
          </cell>
          <cell r="DY26" t="str">
            <v>NA</v>
          </cell>
          <cell r="DZ26" t="str">
            <v>NA</v>
          </cell>
          <cell r="EA26" t="str">
            <v>NA</v>
          </cell>
          <cell r="EB26" t="str">
            <v>NA</v>
          </cell>
          <cell r="EC26" t="str">
            <v>NA</v>
          </cell>
          <cell r="ED26" t="str">
            <v>NA</v>
          </cell>
          <cell r="EE26" t="str">
            <v>NA</v>
          </cell>
          <cell r="EF26" t="str">
            <v>NA</v>
          </cell>
          <cell r="EG26" t="str">
            <v>NA</v>
          </cell>
          <cell r="EH26" t="str">
            <v>NA</v>
          </cell>
          <cell r="EI26" t="str">
            <v>NA</v>
          </cell>
          <cell r="EJ26" t="str">
            <v>NA</v>
          </cell>
          <cell r="EK26" t="str">
            <v>NA</v>
          </cell>
          <cell r="EL26" t="str">
            <v>NA</v>
          </cell>
          <cell r="EM26" t="str">
            <v>NA</v>
          </cell>
          <cell r="EN26" t="str">
            <v>NA</v>
          </cell>
          <cell r="EO26" t="str">
            <v>NA</v>
          </cell>
          <cell r="EP26" t="str">
            <v>NA</v>
          </cell>
          <cell r="EQ26" t="str">
            <v>NA</v>
          </cell>
          <cell r="ER26" t="str">
            <v>NA</v>
          </cell>
          <cell r="ES26" t="str">
            <v>NA</v>
          </cell>
          <cell r="ET26" t="str">
            <v>NA</v>
          </cell>
          <cell r="EU26" t="str">
            <v>NA</v>
          </cell>
          <cell r="EV26" t="str">
            <v>NA</v>
          </cell>
          <cell r="EW26" t="str">
            <v>NA</v>
          </cell>
          <cell r="EX26" t="str">
            <v>NA</v>
          </cell>
          <cell r="EY26" t="str">
            <v>NA</v>
          </cell>
          <cell r="EZ26" t="str">
            <v>NA</v>
          </cell>
          <cell r="FA26" t="str">
            <v>NA</v>
          </cell>
          <cell r="FB26" t="str">
            <v>NA</v>
          </cell>
        </row>
        <row r="27">
          <cell r="B27">
            <v>1103010522</v>
          </cell>
          <cell r="C27" t="str">
            <v xml:space="preserve">Sangeetha K. V  </v>
          </cell>
          <cell r="D27" t="e">
            <v>#N/A</v>
          </cell>
          <cell r="E27" t="e">
            <v>#N/A</v>
          </cell>
          <cell r="F27" t="e">
            <v>#N/A</v>
          </cell>
          <cell r="G27" t="e">
            <v>#N/A</v>
          </cell>
          <cell r="H27" t="e">
            <v>#N/A</v>
          </cell>
          <cell r="I27" t="e">
            <v>#N/A</v>
          </cell>
          <cell r="J27" t="e">
            <v>#N/A</v>
          </cell>
          <cell r="K27" t="e">
            <v>#N/A</v>
          </cell>
          <cell r="L27" t="e">
            <v>#N/A</v>
          </cell>
          <cell r="M27" t="e">
            <v>#N/A</v>
          </cell>
          <cell r="N27" t="e">
            <v>#N/A</v>
          </cell>
          <cell r="O27" t="e">
            <v>#N/A</v>
          </cell>
          <cell r="P27" t="e">
            <v>#N/A</v>
          </cell>
          <cell r="Q27" t="e">
            <v>#N/A</v>
          </cell>
          <cell r="R27" t="e">
            <v>#N/A</v>
          </cell>
          <cell r="S27" t="e">
            <v>#N/A</v>
          </cell>
          <cell r="T27">
            <v>33</v>
          </cell>
          <cell r="U27">
            <v>37</v>
          </cell>
          <cell r="V27">
            <v>70</v>
          </cell>
          <cell r="W27" t="str">
            <v>P</v>
          </cell>
          <cell r="X27">
            <v>23.5</v>
          </cell>
          <cell r="Y27">
            <v>36</v>
          </cell>
          <cell r="Z27">
            <v>60</v>
          </cell>
          <cell r="AA27" t="str">
            <v>P</v>
          </cell>
          <cell r="AB27" t="e">
            <v>#N/A</v>
          </cell>
          <cell r="AC27" t="e">
            <v>#N/A</v>
          </cell>
          <cell r="AD27" t="e">
            <v>#N/A</v>
          </cell>
          <cell r="AE27" t="e">
            <v>#N/A</v>
          </cell>
          <cell r="AF27" t="e">
            <v>#N/A</v>
          </cell>
          <cell r="AG27" t="e">
            <v>#N/A</v>
          </cell>
          <cell r="AH27" t="e">
            <v>#N/A</v>
          </cell>
          <cell r="AI27" t="e">
            <v>#N/A</v>
          </cell>
          <cell r="AJ27" t="e">
            <v>#N/A</v>
          </cell>
          <cell r="AK27" t="e">
            <v>#N/A</v>
          </cell>
          <cell r="AL27" t="e">
            <v>#N/A</v>
          </cell>
          <cell r="AM27" t="e">
            <v>#N/A</v>
          </cell>
          <cell r="DT27" t="str">
            <v>NA</v>
          </cell>
          <cell r="DU27" t="str">
            <v>NA</v>
          </cell>
          <cell r="DV27" t="str">
            <v>NA</v>
          </cell>
          <cell r="DW27" t="str">
            <v>NA</v>
          </cell>
          <cell r="DX27" t="str">
            <v>NA</v>
          </cell>
          <cell r="DY27" t="str">
            <v>NA</v>
          </cell>
          <cell r="DZ27" t="str">
            <v>NA</v>
          </cell>
          <cell r="EA27" t="str">
            <v>NA</v>
          </cell>
          <cell r="EB27" t="str">
            <v>NA</v>
          </cell>
          <cell r="EC27" t="str">
            <v>NA</v>
          </cell>
          <cell r="ED27" t="str">
            <v>NA</v>
          </cell>
          <cell r="EE27" t="str">
            <v>NA</v>
          </cell>
          <cell r="EF27" t="str">
            <v>NA</v>
          </cell>
          <cell r="EG27" t="str">
            <v>NA</v>
          </cell>
          <cell r="EH27" t="str">
            <v>NA</v>
          </cell>
          <cell r="EI27" t="str">
            <v>NA</v>
          </cell>
          <cell r="EJ27" t="str">
            <v>NA</v>
          </cell>
          <cell r="EK27" t="str">
            <v>NA</v>
          </cell>
          <cell r="EL27" t="str">
            <v>NA</v>
          </cell>
          <cell r="EM27" t="str">
            <v>NA</v>
          </cell>
          <cell r="EN27" t="str">
            <v>NA</v>
          </cell>
          <cell r="EO27" t="str">
            <v>NA</v>
          </cell>
          <cell r="EP27" t="str">
            <v>NA</v>
          </cell>
          <cell r="EQ27" t="str">
            <v>NA</v>
          </cell>
          <cell r="ER27" t="str">
            <v>NA</v>
          </cell>
          <cell r="ES27" t="str">
            <v>NA</v>
          </cell>
          <cell r="ET27" t="str">
            <v>NA</v>
          </cell>
          <cell r="EU27" t="str">
            <v>NA</v>
          </cell>
          <cell r="EV27" t="str">
            <v>NA</v>
          </cell>
          <cell r="EW27" t="str">
            <v>NA</v>
          </cell>
          <cell r="EX27" t="str">
            <v>NA</v>
          </cell>
          <cell r="EY27" t="str">
            <v>NA</v>
          </cell>
          <cell r="EZ27" t="str">
            <v>NA</v>
          </cell>
          <cell r="FA27" t="str">
            <v>NA</v>
          </cell>
          <cell r="FB27" t="str">
            <v>NA</v>
          </cell>
        </row>
        <row r="28">
          <cell r="B28">
            <v>1103010523</v>
          </cell>
          <cell r="C28" t="str">
            <v xml:space="preserve">Sarojini@Sowmiya M  </v>
          </cell>
          <cell r="D28" t="e">
            <v>#N/A</v>
          </cell>
          <cell r="E28" t="e">
            <v>#N/A</v>
          </cell>
          <cell r="F28" t="e">
            <v>#N/A</v>
          </cell>
          <cell r="G28" t="e">
            <v>#N/A</v>
          </cell>
          <cell r="H28" t="e">
            <v>#N/A</v>
          </cell>
          <cell r="I28" t="e">
            <v>#N/A</v>
          </cell>
          <cell r="J28" t="e">
            <v>#N/A</v>
          </cell>
          <cell r="K28" t="e">
            <v>#N/A</v>
          </cell>
          <cell r="L28" t="e">
            <v>#N/A</v>
          </cell>
          <cell r="M28" t="e">
            <v>#N/A</v>
          </cell>
          <cell r="N28" t="e">
            <v>#N/A</v>
          </cell>
          <cell r="O28" t="e">
            <v>#N/A</v>
          </cell>
          <cell r="P28" t="e">
            <v>#N/A</v>
          </cell>
          <cell r="Q28" t="e">
            <v>#N/A</v>
          </cell>
          <cell r="R28" t="e">
            <v>#N/A</v>
          </cell>
          <cell r="S28" t="e">
            <v>#N/A</v>
          </cell>
          <cell r="T28">
            <v>37</v>
          </cell>
          <cell r="U28">
            <v>44</v>
          </cell>
          <cell r="V28">
            <v>81</v>
          </cell>
          <cell r="W28" t="str">
            <v>P</v>
          </cell>
          <cell r="X28" t="e">
            <v>#N/A</v>
          </cell>
          <cell r="Y28" t="e">
            <v>#N/A</v>
          </cell>
          <cell r="Z28" t="e">
            <v>#N/A</v>
          </cell>
          <cell r="AA28" t="e">
            <v>#N/A</v>
          </cell>
          <cell r="AB28" t="e">
            <v>#N/A</v>
          </cell>
          <cell r="AC28" t="e">
            <v>#N/A</v>
          </cell>
          <cell r="AD28" t="e">
            <v>#N/A</v>
          </cell>
          <cell r="AE28" t="e">
            <v>#N/A</v>
          </cell>
          <cell r="AF28" t="e">
            <v>#N/A</v>
          </cell>
          <cell r="AG28" t="e">
            <v>#N/A</v>
          </cell>
          <cell r="AH28" t="e">
            <v>#N/A</v>
          </cell>
          <cell r="AI28" t="e">
            <v>#N/A</v>
          </cell>
          <cell r="AJ28">
            <v>32</v>
          </cell>
          <cell r="AK28">
            <v>44</v>
          </cell>
          <cell r="AL28">
            <v>76</v>
          </cell>
          <cell r="AM28" t="str">
            <v>P</v>
          </cell>
          <cell r="DT28" t="str">
            <v>NA</v>
          </cell>
          <cell r="DU28" t="str">
            <v>NA</v>
          </cell>
          <cell r="DV28" t="str">
            <v>NA</v>
          </cell>
          <cell r="DW28" t="str">
            <v>NA</v>
          </cell>
          <cell r="DX28" t="str">
            <v>NA</v>
          </cell>
          <cell r="DY28" t="str">
            <v>NA</v>
          </cell>
          <cell r="DZ28" t="str">
            <v>NA</v>
          </cell>
          <cell r="EA28" t="str">
            <v>NA</v>
          </cell>
          <cell r="EB28" t="str">
            <v>NA</v>
          </cell>
          <cell r="EC28" t="str">
            <v>NA</v>
          </cell>
          <cell r="ED28" t="str">
            <v>NA</v>
          </cell>
          <cell r="EE28" t="str">
            <v>NA</v>
          </cell>
          <cell r="EF28" t="str">
            <v>NA</v>
          </cell>
          <cell r="EG28" t="str">
            <v>NA</v>
          </cell>
          <cell r="EH28" t="str">
            <v>NA</v>
          </cell>
          <cell r="EI28" t="str">
            <v>NA</v>
          </cell>
          <cell r="EJ28" t="str">
            <v>NA</v>
          </cell>
          <cell r="EK28" t="str">
            <v>NA</v>
          </cell>
          <cell r="EL28" t="str">
            <v>NA</v>
          </cell>
          <cell r="EM28" t="str">
            <v>NA</v>
          </cell>
          <cell r="EN28" t="str">
            <v>NA</v>
          </cell>
          <cell r="EO28" t="str">
            <v>NA</v>
          </cell>
          <cell r="EP28" t="str">
            <v>NA</v>
          </cell>
          <cell r="EQ28" t="str">
            <v>NA</v>
          </cell>
          <cell r="ER28" t="str">
            <v>NA</v>
          </cell>
          <cell r="ES28" t="str">
            <v>NA</v>
          </cell>
          <cell r="ET28" t="str">
            <v>NA</v>
          </cell>
          <cell r="EU28" t="str">
            <v>NA</v>
          </cell>
          <cell r="EV28" t="str">
            <v>NA</v>
          </cell>
          <cell r="EW28" t="str">
            <v>NA</v>
          </cell>
          <cell r="EX28" t="str">
            <v>NA</v>
          </cell>
          <cell r="EY28" t="str">
            <v>NA</v>
          </cell>
          <cell r="EZ28" t="str">
            <v>NA</v>
          </cell>
          <cell r="FA28" t="str">
            <v>NA</v>
          </cell>
          <cell r="FB28" t="str">
            <v>NA</v>
          </cell>
        </row>
        <row r="29">
          <cell r="B29">
            <v>1102020523</v>
          </cell>
          <cell r="C29" t="str">
            <v>Sindoora Y</v>
          </cell>
          <cell r="D29" t="e">
            <v>#N/A</v>
          </cell>
          <cell r="E29" t="e">
            <v>#N/A</v>
          </cell>
          <cell r="F29" t="e">
            <v>#N/A</v>
          </cell>
          <cell r="G29" t="e">
            <v>#N/A</v>
          </cell>
          <cell r="H29" t="e">
            <v>#N/A</v>
          </cell>
          <cell r="I29" t="e">
            <v>#N/A</v>
          </cell>
          <cell r="J29" t="e">
            <v>#N/A</v>
          </cell>
          <cell r="K29" t="e">
            <v>#N/A</v>
          </cell>
          <cell r="L29" t="e">
            <v>#N/A</v>
          </cell>
          <cell r="M29" t="e">
            <v>#N/A</v>
          </cell>
          <cell r="N29" t="e">
            <v>#N/A</v>
          </cell>
          <cell r="O29" t="e">
            <v>#N/A</v>
          </cell>
          <cell r="P29" t="e">
            <v>#N/A</v>
          </cell>
          <cell r="Q29" t="e">
            <v>#N/A</v>
          </cell>
          <cell r="R29" t="e">
            <v>#N/A</v>
          </cell>
          <cell r="S29" t="e">
            <v>#N/A</v>
          </cell>
          <cell r="T29">
            <v>30</v>
          </cell>
          <cell r="U29">
            <v>38</v>
          </cell>
          <cell r="V29">
            <v>68</v>
          </cell>
          <cell r="W29" t="str">
            <v>P</v>
          </cell>
          <cell r="X29" t="e">
            <v>#N/A</v>
          </cell>
          <cell r="Y29" t="e">
            <v>#N/A</v>
          </cell>
          <cell r="Z29" t="e">
            <v>#N/A</v>
          </cell>
          <cell r="AA29" t="e">
            <v>#N/A</v>
          </cell>
          <cell r="AB29" t="e">
            <v>#N/A</v>
          </cell>
          <cell r="AC29" t="e">
            <v>#N/A</v>
          </cell>
          <cell r="AD29" t="e">
            <v>#N/A</v>
          </cell>
          <cell r="AE29" t="e">
            <v>#N/A</v>
          </cell>
          <cell r="AF29">
            <v>36.880000000000003</v>
          </cell>
          <cell r="AG29">
            <v>52</v>
          </cell>
          <cell r="AH29">
            <v>89</v>
          </cell>
          <cell r="AI29" t="str">
            <v>P</v>
          </cell>
          <cell r="AJ29" t="e">
            <v>#N/A</v>
          </cell>
          <cell r="AK29" t="e">
            <v>#N/A</v>
          </cell>
          <cell r="AL29" t="e">
            <v>#N/A</v>
          </cell>
          <cell r="AM29" t="e">
            <v>#N/A</v>
          </cell>
          <cell r="DT29" t="str">
            <v>NA</v>
          </cell>
          <cell r="DU29" t="str">
            <v>NA</v>
          </cell>
          <cell r="DV29" t="str">
            <v>NA</v>
          </cell>
          <cell r="DW29" t="str">
            <v>NA</v>
          </cell>
          <cell r="DX29" t="str">
            <v>NA</v>
          </cell>
          <cell r="DY29" t="str">
            <v>NA</v>
          </cell>
          <cell r="DZ29" t="str">
            <v>NA</v>
          </cell>
          <cell r="EA29" t="str">
            <v>NA</v>
          </cell>
          <cell r="EB29" t="str">
            <v>NA</v>
          </cell>
          <cell r="EC29" t="str">
            <v>NA</v>
          </cell>
          <cell r="ED29" t="str">
            <v>NA</v>
          </cell>
          <cell r="EE29" t="str">
            <v>NA</v>
          </cell>
          <cell r="EF29" t="str">
            <v>NA</v>
          </cell>
          <cell r="EG29" t="str">
            <v>NA</v>
          </cell>
          <cell r="EH29" t="str">
            <v>NA</v>
          </cell>
          <cell r="EI29" t="str">
            <v>NA</v>
          </cell>
          <cell r="EJ29" t="str">
            <v>NA</v>
          </cell>
          <cell r="EK29" t="str">
            <v>NA</v>
          </cell>
          <cell r="EL29" t="str">
            <v>NA</v>
          </cell>
          <cell r="EM29" t="str">
            <v>NA</v>
          </cell>
          <cell r="EN29" t="str">
            <v>NA</v>
          </cell>
          <cell r="EO29" t="str">
            <v>NA</v>
          </cell>
          <cell r="EP29" t="str">
            <v>NA</v>
          </cell>
          <cell r="EQ29" t="str">
            <v>NA</v>
          </cell>
          <cell r="ER29" t="str">
            <v>NA</v>
          </cell>
          <cell r="ES29" t="str">
            <v>NA</v>
          </cell>
          <cell r="ET29" t="str">
            <v>NA</v>
          </cell>
          <cell r="EU29" t="str">
            <v>NA</v>
          </cell>
          <cell r="EV29" t="str">
            <v>NA</v>
          </cell>
          <cell r="EW29" t="str">
            <v>NA</v>
          </cell>
          <cell r="EX29" t="str">
            <v>NA</v>
          </cell>
          <cell r="EY29" t="str">
            <v>NA</v>
          </cell>
          <cell r="EZ29" t="str">
            <v>NA</v>
          </cell>
          <cell r="FA29" t="str">
            <v>NA</v>
          </cell>
          <cell r="FB29" t="str">
            <v>NA</v>
          </cell>
        </row>
        <row r="30">
          <cell r="B30">
            <v>1103010524</v>
          </cell>
          <cell r="C30" t="str">
            <v xml:space="preserve">Suhasini K  </v>
          </cell>
          <cell r="D30" t="e">
            <v>#N/A</v>
          </cell>
          <cell r="E30" t="e">
            <v>#N/A</v>
          </cell>
          <cell r="F30" t="e">
            <v>#N/A</v>
          </cell>
          <cell r="G30" t="e">
            <v>#N/A</v>
          </cell>
          <cell r="H30" t="e">
            <v>#N/A</v>
          </cell>
          <cell r="I30" t="e">
            <v>#N/A</v>
          </cell>
          <cell r="J30" t="e">
            <v>#N/A</v>
          </cell>
          <cell r="K30" t="e">
            <v>#N/A</v>
          </cell>
          <cell r="L30" t="e">
            <v>#N/A</v>
          </cell>
          <cell r="M30" t="e">
            <v>#N/A</v>
          </cell>
          <cell r="N30" t="e">
            <v>#N/A</v>
          </cell>
          <cell r="O30" t="e">
            <v>#N/A</v>
          </cell>
          <cell r="P30" t="e">
            <v>#N/A</v>
          </cell>
          <cell r="Q30" t="e">
            <v>#N/A</v>
          </cell>
          <cell r="R30" t="e">
            <v>#N/A</v>
          </cell>
          <cell r="S30" t="e">
            <v>#N/A</v>
          </cell>
          <cell r="T30">
            <v>30</v>
          </cell>
          <cell r="U30">
            <v>32</v>
          </cell>
          <cell r="V30">
            <v>62</v>
          </cell>
          <cell r="W30" t="str">
            <v>P</v>
          </cell>
          <cell r="X30" t="e">
            <v>#N/A</v>
          </cell>
          <cell r="Y30" t="e">
            <v>#N/A</v>
          </cell>
          <cell r="Z30" t="e">
            <v>#N/A</v>
          </cell>
          <cell r="AA30" t="e">
            <v>#N/A</v>
          </cell>
          <cell r="AB30" t="e">
            <v>#N/A</v>
          </cell>
          <cell r="AC30" t="e">
            <v>#N/A</v>
          </cell>
          <cell r="AD30" t="e">
            <v>#N/A</v>
          </cell>
          <cell r="AE30" t="e">
            <v>#N/A</v>
          </cell>
          <cell r="AF30" t="e">
            <v>#N/A</v>
          </cell>
          <cell r="AG30" t="e">
            <v>#N/A</v>
          </cell>
          <cell r="AH30" t="e">
            <v>#N/A</v>
          </cell>
          <cell r="AI30" t="e">
            <v>#N/A</v>
          </cell>
          <cell r="AJ30" t="e">
            <v>#N/A</v>
          </cell>
          <cell r="AK30" t="e">
            <v>#N/A</v>
          </cell>
          <cell r="AL30" t="e">
            <v>#N/A</v>
          </cell>
          <cell r="AM30" t="e">
            <v>#N/A</v>
          </cell>
          <cell r="DT30" t="str">
            <v>NA</v>
          </cell>
          <cell r="DU30" t="str">
            <v>NA</v>
          </cell>
          <cell r="DV30" t="str">
            <v>NA</v>
          </cell>
          <cell r="DW30" t="str">
            <v>NA</v>
          </cell>
          <cell r="DX30" t="str">
            <v>NA</v>
          </cell>
          <cell r="DY30" t="str">
            <v>NA</v>
          </cell>
          <cell r="DZ30" t="str">
            <v>NA</v>
          </cell>
          <cell r="EA30" t="str">
            <v>NA</v>
          </cell>
          <cell r="EB30" t="str">
            <v>NA</v>
          </cell>
          <cell r="EC30" t="str">
            <v>NA</v>
          </cell>
          <cell r="ED30" t="str">
            <v>NA</v>
          </cell>
          <cell r="EE30" t="str">
            <v>NA</v>
          </cell>
          <cell r="EF30" t="str">
            <v>NA</v>
          </cell>
          <cell r="EG30" t="str">
            <v>NA</v>
          </cell>
          <cell r="EH30" t="str">
            <v>NA</v>
          </cell>
          <cell r="EI30" t="str">
            <v>NA</v>
          </cell>
          <cell r="EJ30" t="str">
            <v>NA</v>
          </cell>
          <cell r="EK30" t="str">
            <v>NA</v>
          </cell>
          <cell r="EL30" t="str">
            <v>NA</v>
          </cell>
          <cell r="EM30" t="str">
            <v>NA</v>
          </cell>
          <cell r="EN30" t="str">
            <v>NA</v>
          </cell>
          <cell r="EO30" t="str">
            <v>NA</v>
          </cell>
          <cell r="EP30" t="str">
            <v>NA</v>
          </cell>
          <cell r="EQ30" t="str">
            <v>NA</v>
          </cell>
          <cell r="ER30" t="str">
            <v>NA</v>
          </cell>
          <cell r="ES30" t="str">
            <v>NA</v>
          </cell>
          <cell r="ET30" t="str">
            <v>NA</v>
          </cell>
          <cell r="EU30" t="str">
            <v>NA</v>
          </cell>
          <cell r="EV30" t="str">
            <v>NA</v>
          </cell>
          <cell r="EW30" t="str">
            <v>NA</v>
          </cell>
          <cell r="EX30" t="str">
            <v>NA</v>
          </cell>
          <cell r="EY30" t="str">
            <v>NA</v>
          </cell>
          <cell r="EZ30" t="str">
            <v>NA</v>
          </cell>
          <cell r="FA30" t="str">
            <v>NA</v>
          </cell>
          <cell r="FB30" t="str">
            <v>NA</v>
          </cell>
        </row>
        <row r="31">
          <cell r="B31">
            <v>1103010525</v>
          </cell>
          <cell r="C31" t="str">
            <v xml:space="preserve">Sukanya Roychowdhury  </v>
          </cell>
          <cell r="D31" t="e">
            <v>#N/A</v>
          </cell>
          <cell r="E31" t="e">
            <v>#N/A</v>
          </cell>
          <cell r="F31" t="e">
            <v>#N/A</v>
          </cell>
          <cell r="G31" t="e">
            <v>#N/A</v>
          </cell>
          <cell r="H31" t="e">
            <v>#N/A</v>
          </cell>
          <cell r="I31" t="e">
            <v>#N/A</v>
          </cell>
          <cell r="J31" t="e">
            <v>#N/A</v>
          </cell>
          <cell r="K31" t="e">
            <v>#N/A</v>
          </cell>
          <cell r="L31" t="e">
            <v>#N/A</v>
          </cell>
          <cell r="M31" t="e">
            <v>#N/A</v>
          </cell>
          <cell r="N31" t="e">
            <v>#N/A</v>
          </cell>
          <cell r="O31" t="e">
            <v>#N/A</v>
          </cell>
          <cell r="P31" t="e">
            <v>#N/A</v>
          </cell>
          <cell r="Q31" t="e">
            <v>#N/A</v>
          </cell>
          <cell r="R31" t="e">
            <v>#N/A</v>
          </cell>
          <cell r="S31" t="e">
            <v>#N/A</v>
          </cell>
          <cell r="T31">
            <v>32</v>
          </cell>
          <cell r="U31">
            <v>33</v>
          </cell>
          <cell r="V31">
            <v>65</v>
          </cell>
          <cell r="W31" t="str">
            <v>P</v>
          </cell>
          <cell r="X31">
            <v>25</v>
          </cell>
          <cell r="Y31">
            <v>27</v>
          </cell>
          <cell r="Z31">
            <v>52</v>
          </cell>
          <cell r="AA31" t="str">
            <v>P</v>
          </cell>
          <cell r="AB31">
            <v>35</v>
          </cell>
          <cell r="AC31" t="str">
            <v>Absent</v>
          </cell>
          <cell r="AD31">
            <v>35</v>
          </cell>
          <cell r="AE31" t="str">
            <v>A</v>
          </cell>
          <cell r="AF31" t="e">
            <v>#N/A</v>
          </cell>
          <cell r="AG31" t="e">
            <v>#N/A</v>
          </cell>
          <cell r="AH31" t="e">
            <v>#N/A</v>
          </cell>
          <cell r="AI31" t="e">
            <v>#N/A</v>
          </cell>
          <cell r="AJ31" t="e">
            <v>#N/A</v>
          </cell>
          <cell r="AK31" t="e">
            <v>#N/A</v>
          </cell>
          <cell r="AL31" t="e">
            <v>#N/A</v>
          </cell>
          <cell r="AM31" t="e">
            <v>#N/A</v>
          </cell>
          <cell r="DT31" t="str">
            <v>NA</v>
          </cell>
          <cell r="DU31" t="str">
            <v>NA</v>
          </cell>
          <cell r="DV31" t="str">
            <v>NA</v>
          </cell>
          <cell r="DW31" t="str">
            <v>NA</v>
          </cell>
          <cell r="DX31" t="str">
            <v>NA</v>
          </cell>
          <cell r="DY31" t="str">
            <v>NA</v>
          </cell>
          <cell r="DZ31" t="str">
            <v>NA</v>
          </cell>
          <cell r="EA31" t="str">
            <v>NA</v>
          </cell>
          <cell r="EB31" t="str">
            <v>NA</v>
          </cell>
          <cell r="EC31" t="str">
            <v>NA</v>
          </cell>
          <cell r="ED31" t="str">
            <v>NA</v>
          </cell>
          <cell r="EE31" t="str">
            <v>NA</v>
          </cell>
          <cell r="EF31" t="str">
            <v>NA</v>
          </cell>
          <cell r="EG31" t="str">
            <v>NA</v>
          </cell>
          <cell r="EH31" t="str">
            <v>NA</v>
          </cell>
          <cell r="EI31" t="str">
            <v>NA</v>
          </cell>
          <cell r="EJ31" t="str">
            <v>NA</v>
          </cell>
          <cell r="EK31" t="str">
            <v>NA</v>
          </cell>
          <cell r="EL31" t="str">
            <v>NA</v>
          </cell>
          <cell r="EM31" t="str">
            <v>NA</v>
          </cell>
          <cell r="EN31" t="str">
            <v>NA</v>
          </cell>
          <cell r="EO31" t="str">
            <v>NA</v>
          </cell>
          <cell r="EP31" t="str">
            <v>NA</v>
          </cell>
          <cell r="EQ31" t="str">
            <v>NA</v>
          </cell>
          <cell r="ER31" t="str">
            <v>NA</v>
          </cell>
          <cell r="ES31" t="str">
            <v>NA</v>
          </cell>
          <cell r="ET31" t="str">
            <v>NA</v>
          </cell>
          <cell r="EU31" t="str">
            <v>NA</v>
          </cell>
          <cell r="EV31" t="str">
            <v>NA</v>
          </cell>
          <cell r="EW31" t="str">
            <v>NA</v>
          </cell>
          <cell r="EX31" t="str">
            <v>NA</v>
          </cell>
          <cell r="EY31" t="str">
            <v>NA</v>
          </cell>
          <cell r="EZ31" t="str">
            <v>NA</v>
          </cell>
          <cell r="FA31" t="str">
            <v>NA</v>
          </cell>
          <cell r="FB31" t="str">
            <v>NA</v>
          </cell>
        </row>
        <row r="32">
          <cell r="B32">
            <v>1102010517</v>
          </cell>
          <cell r="C32" t="str">
            <v xml:space="preserve">Swathi S  </v>
          </cell>
          <cell r="D32" t="e">
            <v>#N/A</v>
          </cell>
          <cell r="E32" t="e">
            <v>#N/A</v>
          </cell>
          <cell r="F32" t="e">
            <v>#N/A</v>
          </cell>
          <cell r="G32" t="e">
            <v>#N/A</v>
          </cell>
          <cell r="H32" t="e">
            <v>#N/A</v>
          </cell>
          <cell r="I32" t="e">
            <v>#N/A</v>
          </cell>
          <cell r="J32" t="e">
            <v>#N/A</v>
          </cell>
          <cell r="K32" t="e">
            <v>#N/A</v>
          </cell>
          <cell r="L32" t="e">
            <v>#N/A</v>
          </cell>
          <cell r="M32" t="e">
            <v>#N/A</v>
          </cell>
          <cell r="N32" t="e">
            <v>#N/A</v>
          </cell>
          <cell r="O32" t="e">
            <v>#N/A</v>
          </cell>
          <cell r="P32" t="e">
            <v>#N/A</v>
          </cell>
          <cell r="Q32" t="e">
            <v>#N/A</v>
          </cell>
          <cell r="R32" t="e">
            <v>#N/A</v>
          </cell>
          <cell r="S32" t="e">
            <v>#N/A</v>
          </cell>
          <cell r="T32">
            <v>35</v>
          </cell>
          <cell r="U32">
            <v>41</v>
          </cell>
          <cell r="V32">
            <v>76</v>
          </cell>
          <cell r="W32" t="str">
            <v>P</v>
          </cell>
          <cell r="X32" t="e">
            <v>#N/A</v>
          </cell>
          <cell r="Y32" t="e">
            <v>#N/A</v>
          </cell>
          <cell r="Z32" t="e">
            <v>#N/A</v>
          </cell>
          <cell r="AA32" t="e">
            <v>#N/A</v>
          </cell>
          <cell r="AB32" t="e">
            <v>#N/A</v>
          </cell>
          <cell r="AC32" t="e">
            <v>#N/A</v>
          </cell>
          <cell r="AD32" t="e">
            <v>#N/A</v>
          </cell>
          <cell r="AE32" t="e">
            <v>#N/A</v>
          </cell>
          <cell r="AF32" t="e">
            <v>#N/A</v>
          </cell>
          <cell r="AG32" t="e">
            <v>#N/A</v>
          </cell>
          <cell r="AH32" t="e">
            <v>#N/A</v>
          </cell>
          <cell r="AI32" t="e">
            <v>#N/A</v>
          </cell>
          <cell r="AJ32" t="e">
            <v>#N/A</v>
          </cell>
          <cell r="AK32" t="e">
            <v>#N/A</v>
          </cell>
          <cell r="AL32" t="e">
            <v>#N/A</v>
          </cell>
          <cell r="AM32" t="e">
            <v>#N/A</v>
          </cell>
          <cell r="DT32" t="str">
            <v>NA</v>
          </cell>
          <cell r="DU32" t="str">
            <v>NA</v>
          </cell>
          <cell r="DV32" t="str">
            <v>NA</v>
          </cell>
          <cell r="DW32" t="str">
            <v>NA</v>
          </cell>
          <cell r="DX32" t="str">
            <v>NA</v>
          </cell>
          <cell r="DY32" t="str">
            <v>NA</v>
          </cell>
          <cell r="DZ32" t="str">
            <v>NA</v>
          </cell>
          <cell r="EA32" t="str">
            <v>NA</v>
          </cell>
          <cell r="EB32" t="str">
            <v>NA</v>
          </cell>
          <cell r="EC32" t="str">
            <v>NA</v>
          </cell>
          <cell r="ED32" t="str">
            <v>NA</v>
          </cell>
          <cell r="EE32" t="str">
            <v>NA</v>
          </cell>
          <cell r="EF32" t="str">
            <v>NA</v>
          </cell>
          <cell r="EG32" t="str">
            <v>NA</v>
          </cell>
          <cell r="EH32" t="str">
            <v>NA</v>
          </cell>
          <cell r="EI32" t="str">
            <v>NA</v>
          </cell>
          <cell r="EJ32" t="str">
            <v>NA</v>
          </cell>
          <cell r="EK32" t="str">
            <v>NA</v>
          </cell>
          <cell r="EL32" t="str">
            <v>NA</v>
          </cell>
          <cell r="EM32" t="str">
            <v>NA</v>
          </cell>
          <cell r="EN32" t="str">
            <v>NA</v>
          </cell>
          <cell r="EO32" t="str">
            <v>NA</v>
          </cell>
          <cell r="EP32" t="str">
            <v>NA</v>
          </cell>
          <cell r="EQ32" t="str">
            <v>NA</v>
          </cell>
          <cell r="ER32" t="str">
            <v>NA</v>
          </cell>
          <cell r="ES32" t="str">
            <v>NA</v>
          </cell>
          <cell r="ET32" t="str">
            <v>NA</v>
          </cell>
          <cell r="EU32" t="str">
            <v>NA</v>
          </cell>
          <cell r="EV32" t="str">
            <v>NA</v>
          </cell>
          <cell r="EW32" t="str">
            <v>NA</v>
          </cell>
          <cell r="EX32" t="str">
            <v>NA</v>
          </cell>
          <cell r="EY32" t="str">
            <v>NA</v>
          </cell>
          <cell r="EZ32" t="str">
            <v>NA</v>
          </cell>
          <cell r="FA32" t="str">
            <v>NA</v>
          </cell>
          <cell r="FB32" t="str">
            <v>NA</v>
          </cell>
        </row>
        <row r="33">
          <cell r="B33">
            <v>1102010519</v>
          </cell>
          <cell r="C33" t="str">
            <v xml:space="preserve">Teja srinivas G.V.K  </v>
          </cell>
          <cell r="D33" t="e">
            <v>#N/A</v>
          </cell>
          <cell r="E33" t="e">
            <v>#N/A</v>
          </cell>
          <cell r="F33" t="e">
            <v>#N/A</v>
          </cell>
          <cell r="G33" t="e">
            <v>#N/A</v>
          </cell>
          <cell r="H33" t="e">
            <v>#N/A</v>
          </cell>
          <cell r="I33" t="e">
            <v>#N/A</v>
          </cell>
          <cell r="J33" t="e">
            <v>#N/A</v>
          </cell>
          <cell r="K33" t="e">
            <v>#N/A</v>
          </cell>
          <cell r="L33" t="e">
            <v>#N/A</v>
          </cell>
          <cell r="M33" t="e">
            <v>#N/A</v>
          </cell>
          <cell r="N33" t="e">
            <v>#N/A</v>
          </cell>
          <cell r="O33" t="e">
            <v>#N/A</v>
          </cell>
          <cell r="P33" t="e">
            <v>#N/A</v>
          </cell>
          <cell r="Q33" t="e">
            <v>#N/A</v>
          </cell>
          <cell r="R33" t="e">
            <v>#N/A</v>
          </cell>
          <cell r="S33" t="e">
            <v>#N/A</v>
          </cell>
          <cell r="T33">
            <v>39</v>
          </cell>
          <cell r="U33">
            <v>48</v>
          </cell>
          <cell r="V33">
            <v>87</v>
          </cell>
          <cell r="W33" t="str">
            <v>P</v>
          </cell>
          <cell r="X33">
            <v>30.5</v>
          </cell>
          <cell r="Y33">
            <v>55</v>
          </cell>
          <cell r="Z33">
            <v>86</v>
          </cell>
          <cell r="AA33" t="str">
            <v>P</v>
          </cell>
          <cell r="AB33" t="e">
            <v>#N/A</v>
          </cell>
          <cell r="AC33" t="e">
            <v>#N/A</v>
          </cell>
          <cell r="AD33" t="e">
            <v>#N/A</v>
          </cell>
          <cell r="AE33" t="e">
            <v>#N/A</v>
          </cell>
          <cell r="AF33" t="e">
            <v>#N/A</v>
          </cell>
          <cell r="AG33" t="e">
            <v>#N/A</v>
          </cell>
          <cell r="AH33" t="e">
            <v>#N/A</v>
          </cell>
          <cell r="AI33" t="e">
            <v>#N/A</v>
          </cell>
          <cell r="AJ33" t="e">
            <v>#N/A</v>
          </cell>
          <cell r="AK33" t="e">
            <v>#N/A</v>
          </cell>
          <cell r="AL33" t="e">
            <v>#N/A</v>
          </cell>
          <cell r="AM33" t="e">
            <v>#N/A</v>
          </cell>
          <cell r="DT33" t="str">
            <v>NA</v>
          </cell>
          <cell r="DU33" t="str">
            <v>NA</v>
          </cell>
          <cell r="DV33" t="str">
            <v>NA</v>
          </cell>
          <cell r="DW33" t="str">
            <v>NA</v>
          </cell>
          <cell r="DX33" t="str">
            <v>NA</v>
          </cell>
          <cell r="DY33" t="str">
            <v>NA</v>
          </cell>
          <cell r="DZ33" t="str">
            <v>NA</v>
          </cell>
          <cell r="EA33" t="str">
            <v>NA</v>
          </cell>
          <cell r="EB33" t="str">
            <v>NA</v>
          </cell>
          <cell r="EC33" t="str">
            <v>NA</v>
          </cell>
          <cell r="ED33" t="str">
            <v>NA</v>
          </cell>
          <cell r="EE33" t="str">
            <v>NA</v>
          </cell>
          <cell r="EF33" t="str">
            <v>NA</v>
          </cell>
          <cell r="EG33" t="str">
            <v>NA</v>
          </cell>
          <cell r="EH33" t="str">
            <v>NA</v>
          </cell>
          <cell r="EI33" t="str">
            <v>NA</v>
          </cell>
          <cell r="EJ33" t="str">
            <v>NA</v>
          </cell>
          <cell r="EK33" t="str">
            <v>NA</v>
          </cell>
          <cell r="EL33" t="str">
            <v>NA</v>
          </cell>
          <cell r="EM33" t="str">
            <v>NA</v>
          </cell>
          <cell r="EN33" t="str">
            <v>NA</v>
          </cell>
          <cell r="EO33" t="str">
            <v>NA</v>
          </cell>
          <cell r="EP33" t="str">
            <v>NA</v>
          </cell>
          <cell r="EQ33" t="str">
            <v>NA</v>
          </cell>
          <cell r="ER33" t="str">
            <v>NA</v>
          </cell>
          <cell r="ES33" t="str">
            <v>NA</v>
          </cell>
          <cell r="ET33" t="str">
            <v>NA</v>
          </cell>
          <cell r="EU33" t="str">
            <v>NA</v>
          </cell>
          <cell r="EV33" t="str">
            <v>NA</v>
          </cell>
          <cell r="EW33" t="str">
            <v>NA</v>
          </cell>
          <cell r="EX33" t="str">
            <v>NA</v>
          </cell>
          <cell r="EY33" t="str">
            <v>NA</v>
          </cell>
          <cell r="EZ33" t="str">
            <v>NA</v>
          </cell>
          <cell r="FA33" t="str">
            <v>NA</v>
          </cell>
          <cell r="FB33" t="str">
            <v>NA</v>
          </cell>
        </row>
        <row r="34">
          <cell r="B34">
            <v>1103010528</v>
          </cell>
          <cell r="C34" t="str">
            <v xml:space="preserve">Vennila A  </v>
          </cell>
          <cell r="D34" t="e">
            <v>#N/A</v>
          </cell>
          <cell r="E34" t="e">
            <v>#N/A</v>
          </cell>
          <cell r="F34" t="e">
            <v>#N/A</v>
          </cell>
          <cell r="G34" t="e">
            <v>#N/A</v>
          </cell>
          <cell r="H34" t="e">
            <v>#N/A</v>
          </cell>
          <cell r="I34" t="e">
            <v>#N/A</v>
          </cell>
          <cell r="J34" t="e">
            <v>#N/A</v>
          </cell>
          <cell r="K34" t="e">
            <v>#N/A</v>
          </cell>
          <cell r="L34" t="e">
            <v>#N/A</v>
          </cell>
          <cell r="M34" t="e">
            <v>#N/A</v>
          </cell>
          <cell r="N34" t="e">
            <v>#N/A</v>
          </cell>
          <cell r="O34" t="e">
            <v>#N/A</v>
          </cell>
          <cell r="P34" t="e">
            <v>#N/A</v>
          </cell>
          <cell r="Q34" t="e">
            <v>#N/A</v>
          </cell>
          <cell r="R34" t="e">
            <v>#N/A</v>
          </cell>
          <cell r="S34" t="e">
            <v>#N/A</v>
          </cell>
          <cell r="T34">
            <v>31</v>
          </cell>
          <cell r="U34">
            <v>25</v>
          </cell>
          <cell r="V34">
            <v>56</v>
          </cell>
          <cell r="W34" t="str">
            <v>P</v>
          </cell>
          <cell r="X34" t="e">
            <v>#N/A</v>
          </cell>
          <cell r="Y34" t="e">
            <v>#N/A</v>
          </cell>
          <cell r="Z34" t="e">
            <v>#N/A</v>
          </cell>
          <cell r="AA34" t="e">
            <v>#N/A</v>
          </cell>
          <cell r="AB34" t="e">
            <v>#N/A</v>
          </cell>
          <cell r="AC34" t="e">
            <v>#N/A</v>
          </cell>
          <cell r="AD34" t="e">
            <v>#N/A</v>
          </cell>
          <cell r="AE34" t="e">
            <v>#N/A</v>
          </cell>
          <cell r="AF34" t="e">
            <v>#N/A</v>
          </cell>
          <cell r="AG34" t="e">
            <v>#N/A</v>
          </cell>
          <cell r="AH34" t="e">
            <v>#N/A</v>
          </cell>
          <cell r="AI34" t="e">
            <v>#N/A</v>
          </cell>
          <cell r="AJ34">
            <v>30</v>
          </cell>
          <cell r="AK34">
            <v>49</v>
          </cell>
          <cell r="AL34">
            <v>79</v>
          </cell>
          <cell r="AM34" t="str">
            <v>P</v>
          </cell>
          <cell r="DT34" t="str">
            <v>NA</v>
          </cell>
          <cell r="DU34" t="str">
            <v>NA</v>
          </cell>
          <cell r="DV34" t="str">
            <v>NA</v>
          </cell>
          <cell r="DW34" t="str">
            <v>NA</v>
          </cell>
          <cell r="DX34" t="str">
            <v>NA</v>
          </cell>
          <cell r="DY34" t="str">
            <v>NA</v>
          </cell>
          <cell r="DZ34" t="str">
            <v>NA</v>
          </cell>
          <cell r="EA34" t="str">
            <v>NA</v>
          </cell>
          <cell r="EB34" t="str">
            <v>NA</v>
          </cell>
          <cell r="EC34" t="str">
            <v>NA</v>
          </cell>
          <cell r="ED34" t="str">
            <v>NA</v>
          </cell>
          <cell r="EE34" t="str">
            <v>NA</v>
          </cell>
          <cell r="EF34" t="str">
            <v>NA</v>
          </cell>
          <cell r="EG34" t="str">
            <v>NA</v>
          </cell>
          <cell r="EH34" t="str">
            <v>NA</v>
          </cell>
          <cell r="EI34" t="str">
            <v>NA</v>
          </cell>
          <cell r="EJ34" t="str">
            <v>NA</v>
          </cell>
          <cell r="EK34" t="str">
            <v>NA</v>
          </cell>
          <cell r="EL34" t="str">
            <v>NA</v>
          </cell>
          <cell r="EM34" t="str">
            <v>NA</v>
          </cell>
          <cell r="EN34" t="str">
            <v>NA</v>
          </cell>
          <cell r="EO34" t="str">
            <v>NA</v>
          </cell>
          <cell r="EP34" t="str">
            <v>NA</v>
          </cell>
          <cell r="EQ34" t="str">
            <v>NA</v>
          </cell>
          <cell r="ER34" t="str">
            <v>NA</v>
          </cell>
          <cell r="ES34" t="str">
            <v>NA</v>
          </cell>
          <cell r="ET34" t="str">
            <v>NA</v>
          </cell>
          <cell r="EU34" t="str">
            <v>NA</v>
          </cell>
          <cell r="EV34" t="str">
            <v>NA</v>
          </cell>
          <cell r="EW34" t="str">
            <v>NA</v>
          </cell>
          <cell r="EX34" t="str">
            <v>NA</v>
          </cell>
          <cell r="EY34" t="str">
            <v>NA</v>
          </cell>
          <cell r="EZ34" t="str">
            <v>NA</v>
          </cell>
          <cell r="FA34" t="str">
            <v>NA</v>
          </cell>
          <cell r="FB34" t="str">
            <v>NA</v>
          </cell>
        </row>
        <row r="35">
          <cell r="B35">
            <v>1103010529</v>
          </cell>
          <cell r="C35" t="str">
            <v xml:space="preserve">Vignesh C  </v>
          </cell>
          <cell r="D35" t="e">
            <v>#N/A</v>
          </cell>
          <cell r="E35" t="e">
            <v>#N/A</v>
          </cell>
          <cell r="F35" t="e">
            <v>#N/A</v>
          </cell>
          <cell r="G35" t="e">
            <v>#N/A</v>
          </cell>
          <cell r="H35" t="e">
            <v>#N/A</v>
          </cell>
          <cell r="I35" t="e">
            <v>#N/A</v>
          </cell>
          <cell r="J35" t="e">
            <v>#N/A</v>
          </cell>
          <cell r="K35" t="e">
            <v>#N/A</v>
          </cell>
          <cell r="L35">
            <v>11</v>
          </cell>
          <cell r="M35">
            <v>10</v>
          </cell>
          <cell r="N35">
            <v>21</v>
          </cell>
          <cell r="O35" t="str">
            <v>F</v>
          </cell>
          <cell r="P35" t="e">
            <v>#N/A</v>
          </cell>
          <cell r="Q35" t="e">
            <v>#N/A</v>
          </cell>
          <cell r="R35" t="e">
            <v>#N/A</v>
          </cell>
          <cell r="S35" t="e">
            <v>#N/A</v>
          </cell>
          <cell r="T35">
            <v>33</v>
          </cell>
          <cell r="U35">
            <v>20</v>
          </cell>
          <cell r="V35">
            <v>53</v>
          </cell>
          <cell r="W35" t="str">
            <v>P</v>
          </cell>
          <cell r="X35" t="e">
            <v>#N/A</v>
          </cell>
          <cell r="Y35" t="e">
            <v>#N/A</v>
          </cell>
          <cell r="Z35" t="e">
            <v>#N/A</v>
          </cell>
          <cell r="AA35" t="e">
            <v>#N/A</v>
          </cell>
          <cell r="AB35" t="e">
            <v>#N/A</v>
          </cell>
          <cell r="AC35" t="e">
            <v>#N/A</v>
          </cell>
          <cell r="AD35" t="e">
            <v>#N/A</v>
          </cell>
          <cell r="AE35" t="e">
            <v>#N/A</v>
          </cell>
          <cell r="AF35" t="e">
            <v>#N/A</v>
          </cell>
          <cell r="AG35" t="e">
            <v>#N/A</v>
          </cell>
          <cell r="AH35" t="e">
            <v>#N/A</v>
          </cell>
          <cell r="AI35" t="e">
            <v>#N/A</v>
          </cell>
          <cell r="AJ35">
            <v>35</v>
          </cell>
          <cell r="AK35">
            <v>48</v>
          </cell>
          <cell r="AL35">
            <v>83</v>
          </cell>
          <cell r="AM35" t="str">
            <v>P</v>
          </cell>
          <cell r="DT35" t="str">
            <v>NA</v>
          </cell>
          <cell r="DU35" t="str">
            <v>NA</v>
          </cell>
          <cell r="DV35" t="str">
            <v>NA</v>
          </cell>
          <cell r="DW35" t="str">
            <v>NA</v>
          </cell>
          <cell r="DX35" t="str">
            <v>NA</v>
          </cell>
          <cell r="DY35" t="str">
            <v>NA</v>
          </cell>
          <cell r="DZ35" t="str">
            <v>NA</v>
          </cell>
          <cell r="EA35" t="str">
            <v>NA</v>
          </cell>
          <cell r="EB35" t="str">
            <v>NA</v>
          </cell>
          <cell r="EC35" t="str">
            <v>NA</v>
          </cell>
          <cell r="ED35" t="str">
            <v>NA</v>
          </cell>
          <cell r="EE35" t="str">
            <v>NA</v>
          </cell>
          <cell r="EF35" t="str">
            <v>NA</v>
          </cell>
          <cell r="EG35" t="str">
            <v>NA</v>
          </cell>
          <cell r="EH35" t="str">
            <v>NA</v>
          </cell>
          <cell r="EI35" t="str">
            <v>NA</v>
          </cell>
          <cell r="EJ35" t="str">
            <v>NA</v>
          </cell>
          <cell r="EK35" t="str">
            <v>NA</v>
          </cell>
          <cell r="EL35" t="str">
            <v>NA</v>
          </cell>
          <cell r="EM35" t="str">
            <v>NA</v>
          </cell>
          <cell r="EN35" t="str">
            <v>NA</v>
          </cell>
          <cell r="EO35" t="str">
            <v>NA</v>
          </cell>
          <cell r="EP35" t="str">
            <v>NA</v>
          </cell>
          <cell r="EQ35" t="str">
            <v>NA</v>
          </cell>
          <cell r="ER35" t="str">
            <v>NA</v>
          </cell>
          <cell r="ES35" t="str">
            <v>NA</v>
          </cell>
          <cell r="ET35" t="str">
            <v>NA</v>
          </cell>
          <cell r="EU35" t="str">
            <v>NA</v>
          </cell>
          <cell r="EV35" t="str">
            <v>NA</v>
          </cell>
          <cell r="EW35" t="str">
            <v>NA</v>
          </cell>
          <cell r="EX35" t="str">
            <v>NA</v>
          </cell>
          <cell r="EY35" t="str">
            <v>NA</v>
          </cell>
          <cell r="EZ35" t="str">
            <v>NA</v>
          </cell>
          <cell r="FA35" t="str">
            <v>NA</v>
          </cell>
          <cell r="FB35" t="str">
            <v>NA</v>
          </cell>
        </row>
        <row r="36">
          <cell r="B36">
            <v>1103010530</v>
          </cell>
          <cell r="C36" t="str">
            <v xml:space="preserve">Yaazhini S  </v>
          </cell>
          <cell r="D36" t="e">
            <v>#N/A</v>
          </cell>
          <cell r="E36" t="e">
            <v>#N/A</v>
          </cell>
          <cell r="F36" t="e">
            <v>#N/A</v>
          </cell>
          <cell r="G36" t="e">
            <v>#N/A</v>
          </cell>
          <cell r="H36" t="e">
            <v>#N/A</v>
          </cell>
          <cell r="I36" t="e">
            <v>#N/A</v>
          </cell>
          <cell r="J36" t="e">
            <v>#N/A</v>
          </cell>
          <cell r="K36" t="e">
            <v>#N/A</v>
          </cell>
          <cell r="L36" t="e">
            <v>#N/A</v>
          </cell>
          <cell r="M36" t="e">
            <v>#N/A</v>
          </cell>
          <cell r="N36" t="e">
            <v>#N/A</v>
          </cell>
          <cell r="O36" t="e">
            <v>#N/A</v>
          </cell>
          <cell r="P36" t="e">
            <v>#N/A</v>
          </cell>
          <cell r="Q36" t="e">
            <v>#N/A</v>
          </cell>
          <cell r="R36" t="e">
            <v>#N/A</v>
          </cell>
          <cell r="S36" t="e">
            <v>#N/A</v>
          </cell>
          <cell r="T36">
            <v>34</v>
          </cell>
          <cell r="U36">
            <v>42</v>
          </cell>
          <cell r="V36">
            <v>76</v>
          </cell>
          <cell r="W36" t="str">
            <v>P</v>
          </cell>
          <cell r="X36" t="e">
            <v>#N/A</v>
          </cell>
          <cell r="Y36" t="e">
            <v>#N/A</v>
          </cell>
          <cell r="Z36" t="e">
            <v>#N/A</v>
          </cell>
          <cell r="AA36" t="e">
            <v>#N/A</v>
          </cell>
          <cell r="AB36" t="e">
            <v>#N/A</v>
          </cell>
          <cell r="AC36" t="e">
            <v>#N/A</v>
          </cell>
          <cell r="AD36" t="e">
            <v>#N/A</v>
          </cell>
          <cell r="AE36" t="e">
            <v>#N/A</v>
          </cell>
          <cell r="AF36" t="e">
            <v>#N/A</v>
          </cell>
          <cell r="AG36" t="e">
            <v>#N/A</v>
          </cell>
          <cell r="AH36" t="e">
            <v>#N/A</v>
          </cell>
          <cell r="AI36" t="e">
            <v>#N/A</v>
          </cell>
          <cell r="AJ36" t="e">
            <v>#N/A</v>
          </cell>
          <cell r="AK36" t="e">
            <v>#N/A</v>
          </cell>
          <cell r="AL36" t="e">
            <v>#N/A</v>
          </cell>
          <cell r="AM36" t="e">
            <v>#N/A</v>
          </cell>
          <cell r="DT36" t="str">
            <v>NA</v>
          </cell>
          <cell r="DU36" t="str">
            <v>NA</v>
          </cell>
          <cell r="DV36" t="str">
            <v>NA</v>
          </cell>
          <cell r="DW36" t="str">
            <v>NA</v>
          </cell>
          <cell r="DX36" t="str">
            <v>NA</v>
          </cell>
          <cell r="DY36" t="str">
            <v>NA</v>
          </cell>
          <cell r="DZ36" t="str">
            <v>NA</v>
          </cell>
          <cell r="EA36" t="str">
            <v>NA</v>
          </cell>
          <cell r="EB36" t="str">
            <v>NA</v>
          </cell>
          <cell r="EC36" t="str">
            <v>NA</v>
          </cell>
          <cell r="ED36" t="str">
            <v>NA</v>
          </cell>
          <cell r="EE36" t="str">
            <v>NA</v>
          </cell>
          <cell r="EF36" t="str">
            <v>NA</v>
          </cell>
          <cell r="EG36" t="str">
            <v>NA</v>
          </cell>
          <cell r="EH36" t="str">
            <v>NA</v>
          </cell>
          <cell r="EI36" t="str">
            <v>NA</v>
          </cell>
          <cell r="EJ36" t="str">
            <v>NA</v>
          </cell>
          <cell r="EK36" t="str">
            <v>NA</v>
          </cell>
          <cell r="EL36" t="str">
            <v>NA</v>
          </cell>
          <cell r="EM36" t="str">
            <v>NA</v>
          </cell>
          <cell r="EN36" t="str">
            <v>NA</v>
          </cell>
          <cell r="EO36" t="str">
            <v>NA</v>
          </cell>
          <cell r="EP36" t="str">
            <v>NA</v>
          </cell>
          <cell r="EQ36" t="str">
            <v>NA</v>
          </cell>
          <cell r="ER36" t="str">
            <v>NA</v>
          </cell>
          <cell r="ES36" t="str">
            <v>NA</v>
          </cell>
          <cell r="ET36" t="str">
            <v>NA</v>
          </cell>
          <cell r="EU36" t="str">
            <v>NA</v>
          </cell>
          <cell r="EV36" t="str">
            <v>NA</v>
          </cell>
          <cell r="EW36" t="str">
            <v>NA</v>
          </cell>
          <cell r="EX36" t="str">
            <v>NA</v>
          </cell>
          <cell r="EY36" t="str">
            <v>NA</v>
          </cell>
          <cell r="EZ36" t="str">
            <v>NA</v>
          </cell>
          <cell r="FA36" t="str">
            <v>NA</v>
          </cell>
          <cell r="FB36" t="str">
            <v>NA</v>
          </cell>
        </row>
        <row r="37">
          <cell r="B37"/>
          <cell r="C37"/>
          <cell r="D37"/>
          <cell r="E37"/>
          <cell r="F37"/>
          <cell r="G37"/>
          <cell r="H37"/>
          <cell r="I37"/>
          <cell r="J37"/>
          <cell r="K37"/>
          <cell r="L37"/>
          <cell r="M37"/>
          <cell r="N37"/>
          <cell r="O37"/>
          <cell r="P37"/>
          <cell r="Q37"/>
          <cell r="R37"/>
          <cell r="S37"/>
          <cell r="T37"/>
          <cell r="U37"/>
          <cell r="V37"/>
          <cell r="W37"/>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cell r="AY37"/>
          <cell r="AZ37"/>
          <cell r="BA37"/>
          <cell r="BB37"/>
          <cell r="BC37"/>
          <cell r="DT37" t="str">
            <v>NA</v>
          </cell>
          <cell r="DU37" t="str">
            <v>NA</v>
          </cell>
          <cell r="DV37" t="str">
            <v>NA</v>
          </cell>
          <cell r="DW37" t="str">
            <v>NA</v>
          </cell>
          <cell r="DX37" t="str">
            <v>NA</v>
          </cell>
          <cell r="DY37" t="str">
            <v>NA</v>
          </cell>
          <cell r="DZ37" t="str">
            <v>NA</v>
          </cell>
          <cell r="EA37" t="str">
            <v>NA</v>
          </cell>
          <cell r="EB37" t="str">
            <v>NA</v>
          </cell>
          <cell r="EC37" t="str">
            <v>NA</v>
          </cell>
          <cell r="ED37" t="str">
            <v>NA</v>
          </cell>
          <cell r="EE37" t="str">
            <v>NA</v>
          </cell>
          <cell r="EF37" t="str">
            <v>NA</v>
          </cell>
          <cell r="EG37" t="str">
            <v>NA</v>
          </cell>
          <cell r="EH37" t="str">
            <v>NA</v>
          </cell>
          <cell r="EI37" t="str">
            <v>NA</v>
          </cell>
          <cell r="EJ37" t="str">
            <v>NA</v>
          </cell>
          <cell r="EK37" t="str">
            <v>NA</v>
          </cell>
          <cell r="EL37" t="str">
            <v>NA</v>
          </cell>
          <cell r="EM37" t="str">
            <v>NA</v>
          </cell>
          <cell r="EN37" t="str">
            <v>NA</v>
          </cell>
          <cell r="EO37" t="str">
            <v>NA</v>
          </cell>
          <cell r="EP37" t="str">
            <v>NA</v>
          </cell>
          <cell r="EQ37" t="str">
            <v>NA</v>
          </cell>
          <cell r="ER37" t="str">
            <v>NA</v>
          </cell>
          <cell r="ES37" t="str">
            <v>NA</v>
          </cell>
          <cell r="ET37" t="str">
            <v>NA</v>
          </cell>
          <cell r="EU37" t="str">
            <v>NA</v>
          </cell>
          <cell r="EV37" t="str">
            <v>NA</v>
          </cell>
          <cell r="EW37" t="str">
            <v>NA</v>
          </cell>
          <cell r="EX37" t="str">
            <v>NA</v>
          </cell>
          <cell r="EY37" t="str">
            <v>NA</v>
          </cell>
          <cell r="EZ37" t="str">
            <v>NA</v>
          </cell>
          <cell r="FA37" t="str">
            <v>NA</v>
          </cell>
          <cell r="FB37" t="str">
            <v>NA</v>
          </cell>
        </row>
        <row r="38">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cell r="DT38" t="str">
            <v>NA</v>
          </cell>
          <cell r="DU38" t="str">
            <v>NA</v>
          </cell>
          <cell r="DV38" t="str">
            <v>NA</v>
          </cell>
          <cell r="DW38" t="str">
            <v>NA</v>
          </cell>
          <cell r="DX38" t="str">
            <v>NA</v>
          </cell>
          <cell r="DY38" t="str">
            <v>NA</v>
          </cell>
          <cell r="DZ38" t="str">
            <v>NA</v>
          </cell>
          <cell r="EA38" t="str">
            <v>NA</v>
          </cell>
          <cell r="EB38" t="str">
            <v>NA</v>
          </cell>
          <cell r="EC38" t="str">
            <v>NA</v>
          </cell>
          <cell r="ED38" t="str">
            <v>NA</v>
          </cell>
          <cell r="EE38" t="str">
            <v>NA</v>
          </cell>
          <cell r="EF38" t="str">
            <v>NA</v>
          </cell>
          <cell r="EG38" t="str">
            <v>NA</v>
          </cell>
          <cell r="EH38" t="str">
            <v>NA</v>
          </cell>
          <cell r="EI38" t="str">
            <v>NA</v>
          </cell>
          <cell r="EJ38" t="str">
            <v>NA</v>
          </cell>
          <cell r="EK38" t="str">
            <v>NA</v>
          </cell>
          <cell r="EL38" t="str">
            <v>NA</v>
          </cell>
          <cell r="EM38" t="str">
            <v>NA</v>
          </cell>
          <cell r="EN38" t="str">
            <v>NA</v>
          </cell>
          <cell r="EO38" t="str">
            <v>NA</v>
          </cell>
          <cell r="EP38" t="str">
            <v>NA</v>
          </cell>
          <cell r="EQ38" t="str">
            <v>NA</v>
          </cell>
          <cell r="ER38" t="str">
            <v>NA</v>
          </cell>
          <cell r="ES38" t="str">
            <v>NA</v>
          </cell>
          <cell r="ET38" t="str">
            <v>NA</v>
          </cell>
          <cell r="EU38" t="str">
            <v>NA</v>
          </cell>
          <cell r="EV38" t="str">
            <v>NA</v>
          </cell>
          <cell r="EW38" t="str">
            <v>NA</v>
          </cell>
          <cell r="EX38" t="str">
            <v>NA</v>
          </cell>
          <cell r="EY38" t="str">
            <v>NA</v>
          </cell>
          <cell r="EZ38" t="str">
            <v>NA</v>
          </cell>
          <cell r="FA38" t="str">
            <v>NA</v>
          </cell>
          <cell r="FB38" t="str">
            <v>NA</v>
          </cell>
        </row>
        <row r="39">
          <cell r="B39"/>
          <cell r="C39"/>
          <cell r="D39" t="str">
            <v>PHY091</v>
          </cell>
          <cell r="E39"/>
          <cell r="F39"/>
          <cell r="G39"/>
          <cell r="H39" t="str">
            <v>PHY093</v>
          </cell>
          <cell r="I39"/>
          <cell r="J39"/>
          <cell r="K39"/>
          <cell r="L39" t="str">
            <v>PHY0E15</v>
          </cell>
          <cell r="M39"/>
          <cell r="N39"/>
          <cell r="O39"/>
          <cell r="P39" t="str">
            <v>PHY0E19</v>
          </cell>
          <cell r="Q39"/>
          <cell r="R39"/>
          <cell r="S39"/>
          <cell r="T39" t="str">
            <v>PHY0E20</v>
          </cell>
          <cell r="U39"/>
          <cell r="V39"/>
          <cell r="W39"/>
          <cell r="X39" t="str">
            <v>PHY0E21</v>
          </cell>
          <cell r="Y39"/>
          <cell r="Z39"/>
          <cell r="AA39"/>
          <cell r="AB39" t="str">
            <v>PHY0E22</v>
          </cell>
          <cell r="AC39"/>
          <cell r="AD39"/>
          <cell r="AE39"/>
          <cell r="AF39" t="str">
            <v>HN102</v>
          </cell>
          <cell r="AG39"/>
          <cell r="AH39"/>
          <cell r="AI39"/>
          <cell r="AJ39"/>
          <cell r="AK39"/>
          <cell r="AL39"/>
          <cell r="AM39"/>
          <cell r="AN39"/>
          <cell r="AO39"/>
          <cell r="AP39"/>
          <cell r="AQ39"/>
          <cell r="AR39"/>
          <cell r="AS39"/>
          <cell r="AT39"/>
          <cell r="AU39"/>
          <cell r="AV39"/>
          <cell r="AW39"/>
          <cell r="AX39"/>
          <cell r="AY39"/>
          <cell r="DT39" t="str">
            <v>NA</v>
          </cell>
          <cell r="DU39" t="str">
            <v>NA</v>
          </cell>
          <cell r="DV39" t="str">
            <v>NA</v>
          </cell>
          <cell r="DW39" t="str">
            <v>NA</v>
          </cell>
          <cell r="DX39" t="str">
            <v>NA</v>
          </cell>
          <cell r="DY39" t="str">
            <v>NA</v>
          </cell>
          <cell r="DZ39" t="str">
            <v>NA</v>
          </cell>
          <cell r="EA39" t="str">
            <v>NA</v>
          </cell>
          <cell r="EB39" t="str">
            <v>NA</v>
          </cell>
          <cell r="EC39" t="str">
            <v>NA</v>
          </cell>
          <cell r="ED39" t="str">
            <v>NA</v>
          </cell>
          <cell r="EE39" t="str">
            <v>NA</v>
          </cell>
          <cell r="EF39" t="str">
            <v>NA</v>
          </cell>
          <cell r="EG39" t="str">
            <v>NA</v>
          </cell>
          <cell r="EH39" t="str">
            <v>NA</v>
          </cell>
          <cell r="EI39" t="str">
            <v>NA</v>
          </cell>
          <cell r="EJ39" t="str">
            <v>NA</v>
          </cell>
          <cell r="EK39" t="str">
            <v>NA</v>
          </cell>
          <cell r="EL39" t="str">
            <v>NA</v>
          </cell>
          <cell r="EM39" t="str">
            <v>NA</v>
          </cell>
          <cell r="EN39" t="str">
            <v>NA</v>
          </cell>
          <cell r="EO39" t="str">
            <v>NA</v>
          </cell>
          <cell r="EP39" t="str">
            <v>NA</v>
          </cell>
          <cell r="EQ39" t="str">
            <v>NA</v>
          </cell>
          <cell r="ER39" t="str">
            <v>NA</v>
          </cell>
          <cell r="ES39" t="str">
            <v>NA</v>
          </cell>
          <cell r="ET39" t="str">
            <v>NA</v>
          </cell>
          <cell r="EU39" t="str">
            <v>NA</v>
          </cell>
          <cell r="EV39" t="str">
            <v>NA</v>
          </cell>
          <cell r="EW39" t="str">
            <v>NA</v>
          </cell>
          <cell r="EX39" t="str">
            <v>NA</v>
          </cell>
          <cell r="EY39" t="str">
            <v>NA</v>
          </cell>
          <cell r="EZ39" t="str">
            <v>NA</v>
          </cell>
          <cell r="FA39" t="str">
            <v>NA</v>
          </cell>
          <cell r="FB39" t="str">
            <v>NA</v>
          </cell>
        </row>
        <row r="40">
          <cell r="B40"/>
          <cell r="C40"/>
          <cell r="D40" t="str">
            <v>Computational Physics</v>
          </cell>
          <cell r="E40"/>
          <cell r="F40"/>
          <cell r="G40"/>
          <cell r="H40" t="str">
            <v>Pre-Project</v>
          </cell>
          <cell r="I40"/>
          <cell r="J40"/>
          <cell r="K40"/>
          <cell r="L40" t="str">
            <v>Non-Linear Dynamics</v>
          </cell>
          <cell r="M40"/>
          <cell r="N40"/>
          <cell r="O40"/>
          <cell r="P40" t="str">
            <v>Microwave Physics</v>
          </cell>
          <cell r="Q40"/>
          <cell r="R40"/>
          <cell r="S40"/>
          <cell r="T40" t="str">
            <v>Quantum Optics</v>
          </cell>
          <cell r="U40"/>
          <cell r="V40"/>
          <cell r="W40"/>
          <cell r="X40" t="str">
            <v>Physics of Dielectrics and Ferro Electrics</v>
          </cell>
          <cell r="Y40"/>
          <cell r="Z40"/>
          <cell r="AA40"/>
          <cell r="AB40" t="str">
            <v>Computational Condensed Matter Physics</v>
          </cell>
          <cell r="AC40"/>
          <cell r="AD40"/>
          <cell r="AE40"/>
          <cell r="AF40" t="str">
            <v>Advanced Hindi Level – I</v>
          </cell>
          <cell r="AG40"/>
          <cell r="AH40"/>
          <cell r="AI40"/>
          <cell r="AJ40"/>
          <cell r="AK40"/>
          <cell r="AL40"/>
          <cell r="AM40"/>
          <cell r="AN40"/>
          <cell r="AO40"/>
          <cell r="AP40"/>
          <cell r="AQ40"/>
          <cell r="AR40"/>
          <cell r="AS40"/>
          <cell r="AT40"/>
          <cell r="AU40"/>
          <cell r="AV40"/>
          <cell r="AW40"/>
          <cell r="AX40"/>
          <cell r="AY40"/>
          <cell r="DT40" t="str">
            <v>NA</v>
          </cell>
          <cell r="DU40" t="str">
            <v>NA</v>
          </cell>
          <cell r="DV40" t="str">
            <v>NA</v>
          </cell>
          <cell r="DW40" t="str">
            <v>NA</v>
          </cell>
          <cell r="DX40" t="str">
            <v>NA</v>
          </cell>
          <cell r="DY40" t="str">
            <v>NA</v>
          </cell>
          <cell r="DZ40" t="str">
            <v>NA</v>
          </cell>
          <cell r="EA40" t="str">
            <v>NA</v>
          </cell>
          <cell r="EB40" t="str">
            <v>NA</v>
          </cell>
          <cell r="EC40" t="str">
            <v>NA</v>
          </cell>
          <cell r="ED40" t="str">
            <v>NA</v>
          </cell>
          <cell r="EE40" t="str">
            <v>NA</v>
          </cell>
          <cell r="EF40" t="str">
            <v>NA</v>
          </cell>
          <cell r="EG40" t="str">
            <v>NA</v>
          </cell>
          <cell r="EH40" t="str">
            <v>NA</v>
          </cell>
          <cell r="EI40" t="str">
            <v>NA</v>
          </cell>
          <cell r="EJ40" t="str">
            <v>NA</v>
          </cell>
          <cell r="EK40" t="str">
            <v>NA</v>
          </cell>
          <cell r="EL40" t="str">
            <v>NA</v>
          </cell>
          <cell r="EM40" t="str">
            <v>NA</v>
          </cell>
          <cell r="EN40" t="str">
            <v>NA</v>
          </cell>
          <cell r="EO40" t="str">
            <v>NA</v>
          </cell>
          <cell r="EP40" t="str">
            <v>NA</v>
          </cell>
          <cell r="EQ40" t="str">
            <v>NA</v>
          </cell>
          <cell r="ER40" t="str">
            <v>NA</v>
          </cell>
          <cell r="ES40" t="str">
            <v>NA</v>
          </cell>
          <cell r="ET40" t="str">
            <v>NA</v>
          </cell>
          <cell r="EU40" t="str">
            <v>NA</v>
          </cell>
          <cell r="EV40" t="str">
            <v>NA</v>
          </cell>
          <cell r="EW40" t="str">
            <v>NA</v>
          </cell>
          <cell r="EX40" t="str">
            <v>NA</v>
          </cell>
          <cell r="EY40" t="str">
            <v>NA</v>
          </cell>
          <cell r="EZ40" t="str">
            <v>NA</v>
          </cell>
          <cell r="FA40" t="str">
            <v>NA</v>
          </cell>
          <cell r="FB40" t="str">
            <v>NA</v>
          </cell>
        </row>
        <row r="41">
          <cell r="B41" t="str">
            <v>Reg. No.</v>
          </cell>
          <cell r="C41" t="str">
            <v>Name</v>
          </cell>
          <cell r="D41" t="str">
            <v>Int</v>
          </cell>
          <cell r="E41" t="str">
            <v>ESE</v>
          </cell>
          <cell r="F41" t="str">
            <v>Tot</v>
          </cell>
          <cell r="G41" t="str">
            <v>P/F</v>
          </cell>
          <cell r="H41" t="str">
            <v>Int</v>
          </cell>
          <cell r="I41" t="str">
            <v>ESE</v>
          </cell>
          <cell r="J41" t="str">
            <v>Tot</v>
          </cell>
          <cell r="K41" t="str">
            <v>P/F</v>
          </cell>
          <cell r="L41" t="str">
            <v>Int</v>
          </cell>
          <cell r="M41" t="str">
            <v>ESE</v>
          </cell>
          <cell r="N41" t="str">
            <v>Tot</v>
          </cell>
          <cell r="O41" t="str">
            <v>P/F</v>
          </cell>
          <cell r="P41" t="str">
            <v>Int</v>
          </cell>
          <cell r="Q41" t="str">
            <v>ESE</v>
          </cell>
          <cell r="R41" t="str">
            <v>Tot</v>
          </cell>
          <cell r="S41" t="str">
            <v>P/F</v>
          </cell>
          <cell r="T41" t="str">
            <v>Int</v>
          </cell>
          <cell r="U41" t="str">
            <v>ESE</v>
          </cell>
          <cell r="V41" t="str">
            <v>Tot</v>
          </cell>
          <cell r="W41" t="str">
            <v>P/F</v>
          </cell>
          <cell r="X41" t="str">
            <v>Int</v>
          </cell>
          <cell r="Y41" t="str">
            <v>ESE</v>
          </cell>
          <cell r="Z41" t="str">
            <v>Tot</v>
          </cell>
          <cell r="AA41" t="str">
            <v>P/F</v>
          </cell>
          <cell r="AB41" t="str">
            <v>Int</v>
          </cell>
          <cell r="AC41" t="str">
            <v>ESE</v>
          </cell>
          <cell r="AD41" t="str">
            <v>Tot</v>
          </cell>
          <cell r="AE41" t="str">
            <v>P/F</v>
          </cell>
          <cell r="AF41" t="str">
            <v>Int</v>
          </cell>
          <cell r="AG41" t="str">
            <v>ESE</v>
          </cell>
          <cell r="AH41" t="str">
            <v>Tot</v>
          </cell>
          <cell r="AI41" t="str">
            <v>P/F</v>
          </cell>
          <cell r="AJ41"/>
          <cell r="AK41"/>
          <cell r="AL41"/>
          <cell r="AM41"/>
          <cell r="DT41" t="str">
            <v>NA</v>
          </cell>
          <cell r="DU41" t="str">
            <v>NA</v>
          </cell>
          <cell r="DV41" t="str">
            <v>NA</v>
          </cell>
          <cell r="DW41" t="str">
            <v>NA</v>
          </cell>
          <cell r="DX41" t="str">
            <v>NA</v>
          </cell>
          <cell r="DY41" t="str">
            <v>NA</v>
          </cell>
          <cell r="DZ41" t="str">
            <v>NA</v>
          </cell>
          <cell r="EA41" t="str">
            <v>NA</v>
          </cell>
          <cell r="EB41" t="str">
            <v>NA</v>
          </cell>
          <cell r="EC41" t="str">
            <v>NA</v>
          </cell>
          <cell r="ED41" t="str">
            <v>NA</v>
          </cell>
          <cell r="EE41" t="str">
            <v>NA</v>
          </cell>
          <cell r="EF41" t="str">
            <v>NA</v>
          </cell>
          <cell r="EG41" t="str">
            <v>NA</v>
          </cell>
          <cell r="EH41" t="str">
            <v>NA</v>
          </cell>
          <cell r="EI41" t="str">
            <v>NA</v>
          </cell>
          <cell r="EJ41" t="str">
            <v>NA</v>
          </cell>
          <cell r="EK41" t="str">
            <v>NA</v>
          </cell>
          <cell r="EL41" t="str">
            <v>NA</v>
          </cell>
          <cell r="EM41" t="str">
            <v>NA</v>
          </cell>
          <cell r="EN41" t="str">
            <v>NA</v>
          </cell>
          <cell r="EO41" t="str">
            <v>NA</v>
          </cell>
          <cell r="EP41" t="str">
            <v>NA</v>
          </cell>
          <cell r="EQ41" t="str">
            <v>NA</v>
          </cell>
          <cell r="ER41" t="str">
            <v>NA</v>
          </cell>
          <cell r="ES41" t="str">
            <v>NA</v>
          </cell>
          <cell r="ET41" t="str">
            <v>NA</v>
          </cell>
          <cell r="EU41" t="str">
            <v>NA</v>
          </cell>
          <cell r="EV41" t="str">
            <v>NA</v>
          </cell>
          <cell r="EW41" t="str">
            <v>NA</v>
          </cell>
          <cell r="EX41" t="str">
            <v>NA</v>
          </cell>
          <cell r="EY41" t="str">
            <v>NA</v>
          </cell>
          <cell r="EZ41" t="str">
            <v>NA</v>
          </cell>
          <cell r="FA41" t="str">
            <v>NA</v>
          </cell>
          <cell r="FB41" t="str">
            <v>NA</v>
          </cell>
        </row>
        <row r="42">
          <cell r="B42">
            <v>1102010502</v>
          </cell>
          <cell r="C42" t="str">
            <v>Ansu Elsa Ninan</v>
          </cell>
          <cell r="D42">
            <v>35</v>
          </cell>
          <cell r="E42">
            <v>44</v>
          </cell>
          <cell r="F42">
            <v>79</v>
          </cell>
          <cell r="G42" t="str">
            <v>P</v>
          </cell>
          <cell r="H42" t="str">
            <v>-</v>
          </cell>
          <cell r="I42">
            <v>87</v>
          </cell>
          <cell r="J42">
            <v>87</v>
          </cell>
          <cell r="K42" t="str">
            <v>P</v>
          </cell>
          <cell r="L42">
            <v>38</v>
          </cell>
          <cell r="M42">
            <v>47</v>
          </cell>
          <cell r="N42">
            <v>85</v>
          </cell>
          <cell r="O42" t="str">
            <v>P</v>
          </cell>
          <cell r="P42" t="e">
            <v>#N/A</v>
          </cell>
          <cell r="Q42" t="e">
            <v>#N/A</v>
          </cell>
          <cell r="R42" t="e">
            <v>#N/A</v>
          </cell>
          <cell r="S42" t="e">
            <v>#N/A</v>
          </cell>
          <cell r="T42">
            <v>38</v>
          </cell>
          <cell r="U42">
            <v>48</v>
          </cell>
          <cell r="V42">
            <v>86</v>
          </cell>
          <cell r="W42" t="str">
            <v>P</v>
          </cell>
          <cell r="X42" t="e">
            <v>#N/A</v>
          </cell>
          <cell r="Y42" t="e">
            <v>#N/A</v>
          </cell>
          <cell r="Z42" t="e">
            <v>#N/A</v>
          </cell>
          <cell r="AA42" t="e">
            <v>#N/A</v>
          </cell>
          <cell r="AB42">
            <v>35.5</v>
          </cell>
          <cell r="AC42">
            <v>56.5</v>
          </cell>
          <cell r="AD42">
            <v>92</v>
          </cell>
          <cell r="AE42" t="str">
            <v>P</v>
          </cell>
          <cell r="AF42" t="e">
            <v>#N/A</v>
          </cell>
          <cell r="AG42" t="e">
            <v>#N/A</v>
          </cell>
          <cell r="AH42" t="e">
            <v>#N/A</v>
          </cell>
          <cell r="AI42" t="e">
            <v>#N/A</v>
          </cell>
          <cell r="DT42" t="str">
            <v>NA</v>
          </cell>
          <cell r="DU42" t="str">
            <v>NA</v>
          </cell>
          <cell r="DV42" t="str">
            <v>NA</v>
          </cell>
          <cell r="DW42" t="str">
            <v>NA</v>
          </cell>
          <cell r="DX42" t="str">
            <v>NA</v>
          </cell>
          <cell r="DY42" t="str">
            <v>NA</v>
          </cell>
          <cell r="DZ42" t="str">
            <v>NA</v>
          </cell>
          <cell r="EA42" t="str">
            <v>NA</v>
          </cell>
          <cell r="EB42" t="str">
            <v>NA</v>
          </cell>
          <cell r="EC42" t="str">
            <v>NA</v>
          </cell>
          <cell r="ED42" t="str">
            <v>NA</v>
          </cell>
          <cell r="EE42" t="str">
            <v>NA</v>
          </cell>
          <cell r="EF42" t="str">
            <v>NA</v>
          </cell>
          <cell r="EG42" t="str">
            <v>NA</v>
          </cell>
          <cell r="EH42" t="str">
            <v>NA</v>
          </cell>
          <cell r="EI42" t="str">
            <v>NA</v>
          </cell>
          <cell r="EJ42" t="str">
            <v>NA</v>
          </cell>
          <cell r="EK42" t="str">
            <v>NA</v>
          </cell>
          <cell r="EL42" t="str">
            <v>NA</v>
          </cell>
          <cell r="EM42" t="str">
            <v>NA</v>
          </cell>
          <cell r="EN42" t="str">
            <v>NA</v>
          </cell>
          <cell r="EO42" t="str">
            <v>NA</v>
          </cell>
          <cell r="EP42" t="str">
            <v>NA</v>
          </cell>
          <cell r="EQ42" t="str">
            <v>NA</v>
          </cell>
          <cell r="ER42" t="str">
            <v>NA</v>
          </cell>
          <cell r="ES42" t="str">
            <v>NA</v>
          </cell>
          <cell r="ET42" t="str">
            <v>NA</v>
          </cell>
          <cell r="EU42" t="str">
            <v>NA</v>
          </cell>
          <cell r="EV42" t="str">
            <v>NA</v>
          </cell>
          <cell r="EW42" t="str">
            <v>NA</v>
          </cell>
          <cell r="EX42" t="str">
            <v>NA</v>
          </cell>
          <cell r="EY42" t="str">
            <v>NA</v>
          </cell>
          <cell r="EZ42" t="str">
            <v>NA</v>
          </cell>
          <cell r="FA42" t="str">
            <v>NA</v>
          </cell>
          <cell r="FB42" t="str">
            <v>NA</v>
          </cell>
        </row>
        <row r="43">
          <cell r="B43">
            <v>1102010504</v>
          </cell>
          <cell r="C43" t="str">
            <v xml:space="preserve">Geo Sunny  </v>
          </cell>
          <cell r="D43">
            <v>37</v>
          </cell>
          <cell r="E43">
            <v>48</v>
          </cell>
          <cell r="F43">
            <v>85</v>
          </cell>
          <cell r="G43" t="str">
            <v>P</v>
          </cell>
          <cell r="H43" t="str">
            <v>-</v>
          </cell>
          <cell r="I43">
            <v>87</v>
          </cell>
          <cell r="J43">
            <v>87</v>
          </cell>
          <cell r="K43" t="str">
            <v>P</v>
          </cell>
          <cell r="L43">
            <v>38</v>
          </cell>
          <cell r="M43">
            <v>51</v>
          </cell>
          <cell r="N43">
            <v>89</v>
          </cell>
          <cell r="O43" t="str">
            <v>P</v>
          </cell>
          <cell r="P43">
            <v>31</v>
          </cell>
          <cell r="Q43">
            <v>46</v>
          </cell>
          <cell r="R43">
            <v>77</v>
          </cell>
          <cell r="S43" t="str">
            <v>P</v>
          </cell>
          <cell r="T43" t="e">
            <v>#N/A</v>
          </cell>
          <cell r="U43" t="e">
            <v>#N/A</v>
          </cell>
          <cell r="V43" t="e">
            <v>#N/A</v>
          </cell>
          <cell r="W43" t="e">
            <v>#N/A</v>
          </cell>
          <cell r="X43" t="e">
            <v>#N/A</v>
          </cell>
          <cell r="Y43" t="e">
            <v>#N/A</v>
          </cell>
          <cell r="Z43" t="e">
            <v>#N/A</v>
          </cell>
          <cell r="AA43" t="e">
            <v>#N/A</v>
          </cell>
          <cell r="AB43">
            <v>37.5</v>
          </cell>
          <cell r="AC43">
            <v>59</v>
          </cell>
          <cell r="AD43">
            <v>97</v>
          </cell>
          <cell r="AE43" t="str">
            <v>P</v>
          </cell>
          <cell r="AF43" t="e">
            <v>#N/A</v>
          </cell>
          <cell r="AG43" t="e">
            <v>#N/A</v>
          </cell>
          <cell r="AH43" t="e">
            <v>#N/A</v>
          </cell>
          <cell r="AI43" t="e">
            <v>#N/A</v>
          </cell>
          <cell r="DT43" t="str">
            <v>NA</v>
          </cell>
          <cell r="DU43" t="str">
            <v>NA</v>
          </cell>
          <cell r="DV43" t="str">
            <v>NA</v>
          </cell>
          <cell r="DW43" t="str">
            <v>NA</v>
          </cell>
          <cell r="DX43" t="str">
            <v>NA</v>
          </cell>
          <cell r="DY43" t="str">
            <v>NA</v>
          </cell>
          <cell r="DZ43" t="str">
            <v>NA</v>
          </cell>
          <cell r="EA43" t="str">
            <v>NA</v>
          </cell>
          <cell r="EB43" t="str">
            <v>NA</v>
          </cell>
          <cell r="EC43" t="str">
            <v>NA</v>
          </cell>
          <cell r="ED43" t="str">
            <v>NA</v>
          </cell>
          <cell r="EE43" t="str">
            <v>NA</v>
          </cell>
          <cell r="EF43" t="str">
            <v>NA</v>
          </cell>
          <cell r="EG43" t="str">
            <v>NA</v>
          </cell>
          <cell r="EH43" t="str">
            <v>NA</v>
          </cell>
          <cell r="EI43" t="str">
            <v>NA</v>
          </cell>
          <cell r="EJ43" t="str">
            <v>NA</v>
          </cell>
          <cell r="EK43" t="str">
            <v>NA</v>
          </cell>
          <cell r="EL43" t="str">
            <v>NA</v>
          </cell>
          <cell r="EM43" t="str">
            <v>NA</v>
          </cell>
          <cell r="EN43" t="str">
            <v>NA</v>
          </cell>
          <cell r="EO43" t="str">
            <v>NA</v>
          </cell>
          <cell r="EP43" t="str">
            <v>NA</v>
          </cell>
          <cell r="EQ43" t="str">
            <v>NA</v>
          </cell>
          <cell r="ER43" t="str">
            <v>NA</v>
          </cell>
          <cell r="ES43" t="str">
            <v>NA</v>
          </cell>
          <cell r="ET43" t="str">
            <v>NA</v>
          </cell>
          <cell r="EU43" t="str">
            <v>NA</v>
          </cell>
          <cell r="EV43" t="str">
            <v>NA</v>
          </cell>
          <cell r="EW43" t="str">
            <v>NA</v>
          </cell>
          <cell r="EX43" t="str">
            <v>NA</v>
          </cell>
          <cell r="EY43" t="str">
            <v>NA</v>
          </cell>
          <cell r="EZ43" t="str">
            <v>NA</v>
          </cell>
          <cell r="FA43" t="str">
            <v>NA</v>
          </cell>
          <cell r="FB43" t="str">
            <v>NA</v>
          </cell>
        </row>
        <row r="44">
          <cell r="B44">
            <v>1102010505</v>
          </cell>
          <cell r="C44" t="str">
            <v xml:space="preserve">Godavarthi Phani Teja  </v>
          </cell>
          <cell r="D44">
            <v>27</v>
          </cell>
          <cell r="E44">
            <v>27</v>
          </cell>
          <cell r="F44">
            <v>54</v>
          </cell>
          <cell r="G44" t="str">
            <v>P</v>
          </cell>
          <cell r="H44" t="str">
            <v>-</v>
          </cell>
          <cell r="I44">
            <v>90</v>
          </cell>
          <cell r="J44">
            <v>90</v>
          </cell>
          <cell r="K44" t="str">
            <v>P</v>
          </cell>
          <cell r="L44">
            <v>33</v>
          </cell>
          <cell r="M44">
            <v>33</v>
          </cell>
          <cell r="N44">
            <v>66</v>
          </cell>
          <cell r="O44" t="str">
            <v>P</v>
          </cell>
          <cell r="P44" t="e">
            <v>#N/A</v>
          </cell>
          <cell r="Q44" t="e">
            <v>#N/A</v>
          </cell>
          <cell r="R44" t="e">
            <v>#N/A</v>
          </cell>
          <cell r="S44" t="e">
            <v>#N/A</v>
          </cell>
          <cell r="T44">
            <v>39</v>
          </cell>
          <cell r="U44">
            <v>60</v>
          </cell>
          <cell r="V44">
            <v>99</v>
          </cell>
          <cell r="W44" t="str">
            <v>P</v>
          </cell>
          <cell r="X44">
            <v>25</v>
          </cell>
          <cell r="Y44">
            <v>36</v>
          </cell>
          <cell r="Z44">
            <v>61</v>
          </cell>
          <cell r="AA44" t="str">
            <v>P</v>
          </cell>
          <cell r="AB44" t="e">
            <v>#N/A</v>
          </cell>
          <cell r="AC44" t="e">
            <v>#N/A</v>
          </cell>
          <cell r="AD44" t="e">
            <v>#N/A</v>
          </cell>
          <cell r="AE44" t="e">
            <v>#N/A</v>
          </cell>
          <cell r="AF44" t="e">
            <v>#N/A</v>
          </cell>
          <cell r="AG44" t="e">
            <v>#N/A</v>
          </cell>
          <cell r="AH44" t="e">
            <v>#N/A</v>
          </cell>
          <cell r="AI44" t="e">
            <v>#N/A</v>
          </cell>
          <cell r="DT44" t="str">
            <v>NA</v>
          </cell>
          <cell r="DU44" t="str">
            <v>NA</v>
          </cell>
          <cell r="DV44" t="str">
            <v>NA</v>
          </cell>
          <cell r="DW44" t="str">
            <v>NA</v>
          </cell>
          <cell r="DX44" t="str">
            <v>NA</v>
          </cell>
          <cell r="DY44" t="str">
            <v>NA</v>
          </cell>
          <cell r="DZ44" t="str">
            <v>NA</v>
          </cell>
          <cell r="EA44" t="str">
            <v>NA</v>
          </cell>
          <cell r="EB44" t="str">
            <v>NA</v>
          </cell>
          <cell r="EC44" t="str">
            <v>NA</v>
          </cell>
          <cell r="ED44" t="str">
            <v>NA</v>
          </cell>
          <cell r="EE44" t="str">
            <v>NA</v>
          </cell>
          <cell r="EF44" t="str">
            <v>NA</v>
          </cell>
          <cell r="EG44" t="str">
            <v>NA</v>
          </cell>
          <cell r="EH44" t="str">
            <v>NA</v>
          </cell>
          <cell r="EI44" t="str">
            <v>NA</v>
          </cell>
          <cell r="EJ44" t="str">
            <v>NA</v>
          </cell>
          <cell r="EK44" t="str">
            <v>NA</v>
          </cell>
          <cell r="EL44" t="str">
            <v>NA</v>
          </cell>
          <cell r="EM44" t="str">
            <v>NA</v>
          </cell>
          <cell r="EN44" t="str">
            <v>NA</v>
          </cell>
          <cell r="EO44" t="str">
            <v>NA</v>
          </cell>
          <cell r="EP44" t="str">
            <v>NA</v>
          </cell>
          <cell r="EQ44" t="str">
            <v>NA</v>
          </cell>
          <cell r="ER44" t="str">
            <v>NA</v>
          </cell>
          <cell r="ES44" t="str">
            <v>NA</v>
          </cell>
          <cell r="ET44" t="str">
            <v>NA</v>
          </cell>
          <cell r="EU44" t="str">
            <v>NA</v>
          </cell>
          <cell r="EV44" t="str">
            <v>NA</v>
          </cell>
          <cell r="EW44" t="str">
            <v>NA</v>
          </cell>
          <cell r="EX44" t="str">
            <v>NA</v>
          </cell>
          <cell r="EY44" t="str">
            <v>NA</v>
          </cell>
          <cell r="EZ44" t="str">
            <v>NA</v>
          </cell>
          <cell r="FA44" t="str">
            <v>NA</v>
          </cell>
          <cell r="FB44" t="str">
            <v>NA</v>
          </cell>
        </row>
        <row r="45">
          <cell r="B45">
            <v>1102010507</v>
          </cell>
          <cell r="C45" t="str">
            <v>Karthik H. J</v>
          </cell>
          <cell r="D45">
            <v>36</v>
          </cell>
          <cell r="E45">
            <v>42</v>
          </cell>
          <cell r="F45">
            <v>78</v>
          </cell>
          <cell r="G45" t="str">
            <v>P</v>
          </cell>
          <cell r="H45" t="str">
            <v>-</v>
          </cell>
          <cell r="I45">
            <v>88</v>
          </cell>
          <cell r="J45">
            <v>88</v>
          </cell>
          <cell r="K45" t="str">
            <v>P</v>
          </cell>
          <cell r="L45">
            <v>35</v>
          </cell>
          <cell r="M45">
            <v>55</v>
          </cell>
          <cell r="N45">
            <v>90</v>
          </cell>
          <cell r="O45" t="str">
            <v>P</v>
          </cell>
          <cell r="P45">
            <v>29</v>
          </cell>
          <cell r="Q45">
            <v>46</v>
          </cell>
          <cell r="R45">
            <v>75</v>
          </cell>
          <cell r="S45" t="str">
            <v>P</v>
          </cell>
          <cell r="T45" t="e">
            <v>#N/A</v>
          </cell>
          <cell r="U45" t="e">
            <v>#N/A</v>
          </cell>
          <cell r="V45" t="e">
            <v>#N/A</v>
          </cell>
          <cell r="W45" t="e">
            <v>#N/A</v>
          </cell>
          <cell r="X45" t="e">
            <v>#N/A</v>
          </cell>
          <cell r="Y45" t="e">
            <v>#N/A</v>
          </cell>
          <cell r="Z45" t="e">
            <v>#N/A</v>
          </cell>
          <cell r="AA45" t="e">
            <v>#N/A</v>
          </cell>
          <cell r="AB45">
            <v>38.5</v>
          </cell>
          <cell r="AC45">
            <v>53.5</v>
          </cell>
          <cell r="AD45">
            <v>92</v>
          </cell>
          <cell r="AE45" t="str">
            <v>P</v>
          </cell>
          <cell r="AF45" t="e">
            <v>#N/A</v>
          </cell>
          <cell r="AG45" t="e">
            <v>#N/A</v>
          </cell>
          <cell r="AH45" t="e">
            <v>#N/A</v>
          </cell>
          <cell r="AI45" t="e">
            <v>#N/A</v>
          </cell>
          <cell r="DT45" t="str">
            <v>NA</v>
          </cell>
          <cell r="DU45" t="str">
            <v>NA</v>
          </cell>
          <cell r="DV45" t="str">
            <v>NA</v>
          </cell>
          <cell r="DW45" t="str">
            <v>NA</v>
          </cell>
          <cell r="DX45" t="str">
            <v>NA</v>
          </cell>
          <cell r="DY45" t="str">
            <v>NA</v>
          </cell>
          <cell r="DZ45" t="str">
            <v>NA</v>
          </cell>
          <cell r="EA45" t="str">
            <v>NA</v>
          </cell>
          <cell r="EB45" t="str">
            <v>NA</v>
          </cell>
          <cell r="EC45" t="str">
            <v>NA</v>
          </cell>
          <cell r="ED45" t="str">
            <v>NA</v>
          </cell>
          <cell r="EE45" t="str">
            <v>NA</v>
          </cell>
          <cell r="EF45" t="str">
            <v>NA</v>
          </cell>
          <cell r="EG45" t="str">
            <v>NA</v>
          </cell>
          <cell r="EH45" t="str">
            <v>NA</v>
          </cell>
          <cell r="EI45" t="str">
            <v>NA</v>
          </cell>
          <cell r="EJ45" t="str">
            <v>NA</v>
          </cell>
          <cell r="EK45" t="str">
            <v>NA</v>
          </cell>
          <cell r="EL45" t="str">
            <v>NA</v>
          </cell>
          <cell r="EM45" t="str">
            <v>NA</v>
          </cell>
          <cell r="EN45" t="str">
            <v>NA</v>
          </cell>
          <cell r="EO45" t="str">
            <v>NA</v>
          </cell>
          <cell r="EP45" t="str">
            <v>NA</v>
          </cell>
          <cell r="EQ45" t="str">
            <v>NA</v>
          </cell>
          <cell r="ER45" t="str">
            <v>NA</v>
          </cell>
          <cell r="ES45" t="str">
            <v>NA</v>
          </cell>
          <cell r="ET45" t="str">
            <v>NA</v>
          </cell>
          <cell r="EU45" t="str">
            <v>NA</v>
          </cell>
          <cell r="EV45" t="str">
            <v>NA</v>
          </cell>
          <cell r="EW45" t="str">
            <v>NA</v>
          </cell>
          <cell r="EX45" t="str">
            <v>NA</v>
          </cell>
          <cell r="EY45" t="str">
            <v>NA</v>
          </cell>
          <cell r="EZ45" t="str">
            <v>NA</v>
          </cell>
          <cell r="FA45" t="str">
            <v>NA</v>
          </cell>
          <cell r="FB45" t="str">
            <v>NA</v>
          </cell>
        </row>
        <row r="46">
          <cell r="B46">
            <v>1102010508</v>
          </cell>
          <cell r="C46" t="str">
            <v xml:space="preserve">Kiran Kumar N. S  </v>
          </cell>
          <cell r="D46">
            <v>30</v>
          </cell>
          <cell r="E46">
            <v>29</v>
          </cell>
          <cell r="F46">
            <v>59</v>
          </cell>
          <cell r="G46" t="str">
            <v>P</v>
          </cell>
          <cell r="H46" t="str">
            <v>-</v>
          </cell>
          <cell r="I46">
            <v>87</v>
          </cell>
          <cell r="J46">
            <v>87</v>
          </cell>
          <cell r="K46" t="str">
            <v>P</v>
          </cell>
          <cell r="L46">
            <v>33</v>
          </cell>
          <cell r="M46">
            <v>37</v>
          </cell>
          <cell r="N46">
            <v>70</v>
          </cell>
          <cell r="O46" t="str">
            <v>P</v>
          </cell>
          <cell r="P46">
            <v>27</v>
          </cell>
          <cell r="Q46">
            <v>36</v>
          </cell>
          <cell r="R46">
            <v>63</v>
          </cell>
          <cell r="S46" t="str">
            <v>P</v>
          </cell>
          <cell r="T46" t="e">
            <v>#N/A</v>
          </cell>
          <cell r="U46" t="e">
            <v>#N/A</v>
          </cell>
          <cell r="V46" t="e">
            <v>#N/A</v>
          </cell>
          <cell r="W46" t="e">
            <v>#N/A</v>
          </cell>
          <cell r="X46">
            <v>28</v>
          </cell>
          <cell r="Y46">
            <v>31</v>
          </cell>
          <cell r="Z46">
            <v>59</v>
          </cell>
          <cell r="AA46" t="str">
            <v>P</v>
          </cell>
          <cell r="AB46" t="e">
            <v>#N/A</v>
          </cell>
          <cell r="AC46" t="e">
            <v>#N/A</v>
          </cell>
          <cell r="AD46" t="e">
            <v>#N/A</v>
          </cell>
          <cell r="AE46" t="e">
            <v>#N/A</v>
          </cell>
          <cell r="AF46" t="e">
            <v>#N/A</v>
          </cell>
          <cell r="AG46" t="e">
            <v>#N/A</v>
          </cell>
          <cell r="AH46" t="e">
            <v>#N/A</v>
          </cell>
          <cell r="AI46" t="e">
            <v>#N/A</v>
          </cell>
          <cell r="DT46" t="str">
            <v>NA</v>
          </cell>
          <cell r="DU46" t="str">
            <v>NA</v>
          </cell>
          <cell r="DV46" t="str">
            <v>NA</v>
          </cell>
          <cell r="DW46" t="str">
            <v>NA</v>
          </cell>
          <cell r="DX46" t="str">
            <v>NA</v>
          </cell>
          <cell r="DY46" t="str">
            <v>NA</v>
          </cell>
          <cell r="DZ46" t="str">
            <v>NA</v>
          </cell>
          <cell r="EA46" t="str">
            <v>NA</v>
          </cell>
          <cell r="EB46" t="str">
            <v>NA</v>
          </cell>
          <cell r="EC46" t="str">
            <v>NA</v>
          </cell>
          <cell r="ED46" t="str">
            <v>NA</v>
          </cell>
          <cell r="EE46" t="str">
            <v>NA</v>
          </cell>
          <cell r="EF46" t="str">
            <v>NA</v>
          </cell>
          <cell r="EG46" t="str">
            <v>NA</v>
          </cell>
          <cell r="EH46" t="str">
            <v>NA</v>
          </cell>
          <cell r="EI46" t="str">
            <v>NA</v>
          </cell>
          <cell r="EJ46" t="str">
            <v>NA</v>
          </cell>
          <cell r="EK46" t="str">
            <v>NA</v>
          </cell>
          <cell r="EL46" t="str">
            <v>NA</v>
          </cell>
          <cell r="EM46" t="str">
            <v>NA</v>
          </cell>
          <cell r="EN46" t="str">
            <v>NA</v>
          </cell>
          <cell r="EO46" t="str">
            <v>NA</v>
          </cell>
          <cell r="EP46" t="str">
            <v>NA</v>
          </cell>
          <cell r="EQ46" t="str">
            <v>NA</v>
          </cell>
          <cell r="ER46" t="str">
            <v>NA</v>
          </cell>
          <cell r="ES46" t="str">
            <v>NA</v>
          </cell>
          <cell r="ET46" t="str">
            <v>NA</v>
          </cell>
          <cell r="EU46" t="str">
            <v>NA</v>
          </cell>
          <cell r="EV46" t="str">
            <v>NA</v>
          </cell>
          <cell r="EW46" t="str">
            <v>NA</v>
          </cell>
          <cell r="EX46" t="str">
            <v>NA</v>
          </cell>
          <cell r="EY46" t="str">
            <v>NA</v>
          </cell>
          <cell r="EZ46" t="str">
            <v>NA</v>
          </cell>
          <cell r="FA46" t="str">
            <v>NA</v>
          </cell>
          <cell r="FB46" t="str">
            <v>NA</v>
          </cell>
        </row>
        <row r="47">
          <cell r="B47">
            <v>1102010521</v>
          </cell>
          <cell r="C47" t="str">
            <v>Kosuru Sri Nagasai Durga Pavan</v>
          </cell>
          <cell r="D47">
            <v>31</v>
          </cell>
          <cell r="E47">
            <v>31</v>
          </cell>
          <cell r="F47">
            <v>62</v>
          </cell>
          <cell r="G47" t="str">
            <v>P</v>
          </cell>
          <cell r="H47" t="str">
            <v>-</v>
          </cell>
          <cell r="I47">
            <v>80</v>
          </cell>
          <cell r="J47">
            <v>80</v>
          </cell>
          <cell r="K47" t="str">
            <v>P</v>
          </cell>
          <cell r="L47">
            <v>29</v>
          </cell>
          <cell r="M47">
            <v>39</v>
          </cell>
          <cell r="N47">
            <v>68</v>
          </cell>
          <cell r="O47" t="str">
            <v>P</v>
          </cell>
          <cell r="P47" t="e">
            <v>#N/A</v>
          </cell>
          <cell r="Q47" t="e">
            <v>#N/A</v>
          </cell>
          <cell r="R47" t="e">
            <v>#N/A</v>
          </cell>
          <cell r="S47" t="e">
            <v>#N/A</v>
          </cell>
          <cell r="T47">
            <v>37</v>
          </cell>
          <cell r="U47">
            <v>51</v>
          </cell>
          <cell r="V47">
            <v>88</v>
          </cell>
          <cell r="W47" t="str">
            <v>P</v>
          </cell>
          <cell r="X47">
            <v>28</v>
          </cell>
          <cell r="Y47">
            <v>31</v>
          </cell>
          <cell r="Z47">
            <v>59</v>
          </cell>
          <cell r="AA47" t="str">
            <v>P</v>
          </cell>
          <cell r="AB47" t="e">
            <v>#N/A</v>
          </cell>
          <cell r="AC47" t="e">
            <v>#N/A</v>
          </cell>
          <cell r="AD47" t="e">
            <v>#N/A</v>
          </cell>
          <cell r="AE47" t="e">
            <v>#N/A</v>
          </cell>
          <cell r="AF47" t="e">
            <v>#N/A</v>
          </cell>
          <cell r="AG47" t="e">
            <v>#N/A</v>
          </cell>
          <cell r="AH47" t="e">
            <v>#N/A</v>
          </cell>
          <cell r="AI47" t="e">
            <v>#N/A</v>
          </cell>
          <cell r="DT47" t="str">
            <v>NA</v>
          </cell>
          <cell r="DU47" t="str">
            <v>NA</v>
          </cell>
          <cell r="DV47" t="str">
            <v>NA</v>
          </cell>
          <cell r="DW47" t="str">
            <v>NA</v>
          </cell>
          <cell r="DX47" t="str">
            <v>NA</v>
          </cell>
          <cell r="DY47" t="str">
            <v>NA</v>
          </cell>
          <cell r="DZ47" t="str">
            <v>NA</v>
          </cell>
          <cell r="EA47" t="str">
            <v>NA</v>
          </cell>
          <cell r="EB47" t="str">
            <v>NA</v>
          </cell>
          <cell r="EC47" t="str">
            <v>NA</v>
          </cell>
          <cell r="ED47" t="str">
            <v>NA</v>
          </cell>
          <cell r="EE47" t="str">
            <v>NA</v>
          </cell>
          <cell r="EF47" t="str">
            <v>NA</v>
          </cell>
          <cell r="EG47" t="str">
            <v>NA</v>
          </cell>
          <cell r="EH47" t="str">
            <v>NA</v>
          </cell>
          <cell r="EI47" t="str">
            <v>NA</v>
          </cell>
          <cell r="EJ47" t="str">
            <v>NA</v>
          </cell>
          <cell r="EK47" t="str">
            <v>NA</v>
          </cell>
          <cell r="EL47" t="str">
            <v>NA</v>
          </cell>
          <cell r="EM47" t="str">
            <v>NA</v>
          </cell>
          <cell r="EN47" t="str">
            <v>NA</v>
          </cell>
          <cell r="EO47" t="str">
            <v>NA</v>
          </cell>
          <cell r="EP47" t="str">
            <v>NA</v>
          </cell>
          <cell r="EQ47" t="str">
            <v>NA</v>
          </cell>
          <cell r="ER47" t="str">
            <v>NA</v>
          </cell>
          <cell r="ES47" t="str">
            <v>NA</v>
          </cell>
          <cell r="ET47" t="str">
            <v>NA</v>
          </cell>
          <cell r="EU47" t="str">
            <v>NA</v>
          </cell>
          <cell r="EV47" t="str">
            <v>NA</v>
          </cell>
          <cell r="EW47" t="str">
            <v>NA</v>
          </cell>
          <cell r="EX47" t="str">
            <v>NA</v>
          </cell>
          <cell r="EY47" t="str">
            <v>NA</v>
          </cell>
          <cell r="EZ47" t="str">
            <v>NA</v>
          </cell>
          <cell r="FA47" t="str">
            <v>NA</v>
          </cell>
          <cell r="FB47" t="str">
            <v>NA</v>
          </cell>
        </row>
        <row r="48">
          <cell r="B48">
            <v>1102010509</v>
          </cell>
          <cell r="C48" t="str">
            <v>Mahalakshmi K</v>
          </cell>
          <cell r="D48">
            <v>29</v>
          </cell>
          <cell r="E48">
            <v>29</v>
          </cell>
          <cell r="F48">
            <v>58</v>
          </cell>
          <cell r="G48" t="str">
            <v>P</v>
          </cell>
          <cell r="H48" t="str">
            <v>-</v>
          </cell>
          <cell r="I48">
            <v>90</v>
          </cell>
          <cell r="J48">
            <v>90</v>
          </cell>
          <cell r="K48" t="str">
            <v>P</v>
          </cell>
          <cell r="L48" t="e">
            <v>#N/A</v>
          </cell>
          <cell r="M48" t="e">
            <v>#N/A</v>
          </cell>
          <cell r="N48" t="e">
            <v>#N/A</v>
          </cell>
          <cell r="O48" t="e">
            <v>#N/A</v>
          </cell>
          <cell r="P48">
            <v>25</v>
          </cell>
          <cell r="Q48">
            <v>30</v>
          </cell>
          <cell r="R48">
            <v>55</v>
          </cell>
          <cell r="S48" t="str">
            <v>P</v>
          </cell>
          <cell r="T48">
            <v>33</v>
          </cell>
          <cell r="U48">
            <v>36</v>
          </cell>
          <cell r="V48">
            <v>69</v>
          </cell>
          <cell r="W48" t="str">
            <v>P</v>
          </cell>
          <cell r="X48" t="e">
            <v>#N/A</v>
          </cell>
          <cell r="Y48" t="e">
            <v>#N/A</v>
          </cell>
          <cell r="Z48" t="e">
            <v>#N/A</v>
          </cell>
          <cell r="AA48" t="e">
            <v>#N/A</v>
          </cell>
          <cell r="AB48">
            <v>37.5</v>
          </cell>
          <cell r="AC48">
            <v>42.5</v>
          </cell>
          <cell r="AD48">
            <v>80</v>
          </cell>
          <cell r="AE48" t="str">
            <v>P</v>
          </cell>
          <cell r="AF48" t="e">
            <v>#N/A</v>
          </cell>
          <cell r="AG48" t="e">
            <v>#N/A</v>
          </cell>
          <cell r="AH48" t="e">
            <v>#N/A</v>
          </cell>
          <cell r="AI48" t="e">
            <v>#N/A</v>
          </cell>
          <cell r="DT48" t="str">
            <v>NA</v>
          </cell>
          <cell r="DU48" t="str">
            <v>NA</v>
          </cell>
          <cell r="DV48" t="str">
            <v>NA</v>
          </cell>
          <cell r="DW48" t="str">
            <v>NA</v>
          </cell>
          <cell r="DX48" t="str">
            <v>NA</v>
          </cell>
          <cell r="DY48" t="str">
            <v>NA</v>
          </cell>
          <cell r="DZ48" t="str">
            <v>NA</v>
          </cell>
          <cell r="EA48" t="str">
            <v>NA</v>
          </cell>
          <cell r="EB48" t="str">
            <v>NA</v>
          </cell>
          <cell r="EC48" t="str">
            <v>NA</v>
          </cell>
          <cell r="ED48" t="str">
            <v>NA</v>
          </cell>
          <cell r="EE48" t="str">
            <v>NA</v>
          </cell>
          <cell r="EF48" t="str">
            <v>NA</v>
          </cell>
          <cell r="EG48" t="str">
            <v>NA</v>
          </cell>
          <cell r="EH48" t="str">
            <v>NA</v>
          </cell>
          <cell r="EI48" t="str">
            <v>NA</v>
          </cell>
          <cell r="EJ48" t="str">
            <v>NA</v>
          </cell>
          <cell r="EK48" t="str">
            <v>NA</v>
          </cell>
          <cell r="EL48" t="str">
            <v>NA</v>
          </cell>
          <cell r="EM48" t="str">
            <v>NA</v>
          </cell>
          <cell r="EN48" t="str">
            <v>NA</v>
          </cell>
          <cell r="EO48" t="str">
            <v>NA</v>
          </cell>
          <cell r="EP48" t="str">
            <v>NA</v>
          </cell>
          <cell r="EQ48" t="str">
            <v>NA</v>
          </cell>
          <cell r="ER48" t="str">
            <v>NA</v>
          </cell>
          <cell r="ES48" t="str">
            <v>NA</v>
          </cell>
          <cell r="ET48" t="str">
            <v>NA</v>
          </cell>
          <cell r="EU48" t="str">
            <v>NA</v>
          </cell>
          <cell r="EV48" t="str">
            <v>NA</v>
          </cell>
          <cell r="EW48" t="str">
            <v>NA</v>
          </cell>
          <cell r="EX48" t="str">
            <v>NA</v>
          </cell>
          <cell r="EY48" t="str">
            <v>NA</v>
          </cell>
          <cell r="EZ48" t="str">
            <v>NA</v>
          </cell>
          <cell r="FA48" t="str">
            <v>NA</v>
          </cell>
          <cell r="FB48" t="str">
            <v>NA</v>
          </cell>
        </row>
        <row r="49">
          <cell r="B49">
            <v>1102010511</v>
          </cell>
          <cell r="C49" t="str">
            <v xml:space="preserve">Manoj Bhagat Sharma  </v>
          </cell>
          <cell r="D49">
            <v>19</v>
          </cell>
          <cell r="E49">
            <v>34</v>
          </cell>
          <cell r="F49">
            <v>53</v>
          </cell>
          <cell r="G49" t="str">
            <v>P</v>
          </cell>
          <cell r="H49" t="str">
            <v>-</v>
          </cell>
          <cell r="I49">
            <v>75</v>
          </cell>
          <cell r="J49">
            <v>75</v>
          </cell>
          <cell r="K49" t="str">
            <v>P</v>
          </cell>
          <cell r="L49">
            <v>29</v>
          </cell>
          <cell r="M49">
            <v>34</v>
          </cell>
          <cell r="N49">
            <v>63</v>
          </cell>
          <cell r="O49" t="str">
            <v>P</v>
          </cell>
          <cell r="P49">
            <v>24</v>
          </cell>
          <cell r="Q49">
            <v>21</v>
          </cell>
          <cell r="R49">
            <v>45</v>
          </cell>
          <cell r="S49" t="str">
            <v>P</v>
          </cell>
          <cell r="T49" t="e">
            <v>#N/A</v>
          </cell>
          <cell r="U49" t="e">
            <v>#N/A</v>
          </cell>
          <cell r="V49" t="e">
            <v>#N/A</v>
          </cell>
          <cell r="W49" t="e">
            <v>#N/A</v>
          </cell>
          <cell r="X49">
            <v>22</v>
          </cell>
          <cell r="Y49">
            <v>36</v>
          </cell>
          <cell r="Z49">
            <v>58</v>
          </cell>
          <cell r="AA49" t="str">
            <v>P</v>
          </cell>
          <cell r="AB49" t="e">
            <v>#N/A</v>
          </cell>
          <cell r="AC49" t="e">
            <v>#N/A</v>
          </cell>
          <cell r="AD49" t="e">
            <v>#N/A</v>
          </cell>
          <cell r="AE49" t="e">
            <v>#N/A</v>
          </cell>
          <cell r="AF49" t="e">
            <v>#N/A</v>
          </cell>
          <cell r="AG49" t="e">
            <v>#N/A</v>
          </cell>
          <cell r="AH49" t="e">
            <v>#N/A</v>
          </cell>
          <cell r="AI49" t="e">
            <v>#N/A</v>
          </cell>
          <cell r="DT49" t="str">
            <v>NA</v>
          </cell>
          <cell r="DU49" t="str">
            <v>NA</v>
          </cell>
          <cell r="DV49" t="str">
            <v>NA</v>
          </cell>
          <cell r="DW49" t="str">
            <v>NA</v>
          </cell>
          <cell r="DX49" t="str">
            <v>NA</v>
          </cell>
          <cell r="DY49" t="str">
            <v>NA</v>
          </cell>
          <cell r="DZ49" t="str">
            <v>NA</v>
          </cell>
          <cell r="EA49" t="str">
            <v>NA</v>
          </cell>
          <cell r="EB49" t="str">
            <v>NA</v>
          </cell>
          <cell r="EC49" t="str">
            <v>NA</v>
          </cell>
          <cell r="ED49" t="str">
            <v>NA</v>
          </cell>
          <cell r="EE49" t="str">
            <v>NA</v>
          </cell>
          <cell r="EF49" t="str">
            <v>NA</v>
          </cell>
          <cell r="EG49" t="str">
            <v>NA</v>
          </cell>
          <cell r="EH49" t="str">
            <v>NA</v>
          </cell>
          <cell r="EI49" t="str">
            <v>NA</v>
          </cell>
          <cell r="EJ49" t="str">
            <v>NA</v>
          </cell>
          <cell r="EK49" t="str">
            <v>NA</v>
          </cell>
          <cell r="EL49" t="str">
            <v>NA</v>
          </cell>
          <cell r="EM49" t="str">
            <v>NA</v>
          </cell>
          <cell r="EN49" t="str">
            <v>NA</v>
          </cell>
          <cell r="EO49" t="str">
            <v>NA</v>
          </cell>
          <cell r="EP49" t="str">
            <v>NA</v>
          </cell>
          <cell r="EQ49" t="str">
            <v>NA</v>
          </cell>
          <cell r="ER49" t="str">
            <v>NA</v>
          </cell>
          <cell r="ES49" t="str">
            <v>NA</v>
          </cell>
          <cell r="ET49" t="str">
            <v>NA</v>
          </cell>
          <cell r="EU49" t="str">
            <v>NA</v>
          </cell>
          <cell r="EV49" t="str">
            <v>NA</v>
          </cell>
          <cell r="EW49" t="str">
            <v>NA</v>
          </cell>
          <cell r="EX49" t="str">
            <v>NA</v>
          </cell>
          <cell r="EY49" t="str">
            <v>NA</v>
          </cell>
          <cell r="EZ49" t="str">
            <v>NA</v>
          </cell>
          <cell r="FA49" t="str">
            <v>NA</v>
          </cell>
          <cell r="FB49" t="str">
            <v>NA</v>
          </cell>
        </row>
        <row r="50">
          <cell r="B50">
            <v>1102010512</v>
          </cell>
          <cell r="C50" t="str">
            <v>Mekala Swami</v>
          </cell>
          <cell r="D50">
            <v>26</v>
          </cell>
          <cell r="E50">
            <v>28</v>
          </cell>
          <cell r="F50">
            <v>54</v>
          </cell>
          <cell r="G50" t="str">
            <v>P</v>
          </cell>
          <cell r="H50" t="str">
            <v>-</v>
          </cell>
          <cell r="I50">
            <v>83</v>
          </cell>
          <cell r="J50">
            <v>83</v>
          </cell>
          <cell r="K50" t="str">
            <v>P</v>
          </cell>
          <cell r="L50">
            <v>26</v>
          </cell>
          <cell r="M50">
            <v>32</v>
          </cell>
          <cell r="N50">
            <v>58</v>
          </cell>
          <cell r="O50" t="str">
            <v>P</v>
          </cell>
          <cell r="P50" t="e">
            <v>#N/A</v>
          </cell>
          <cell r="Q50" t="e">
            <v>#N/A</v>
          </cell>
          <cell r="R50" t="e">
            <v>#N/A</v>
          </cell>
          <cell r="S50" t="e">
            <v>#N/A</v>
          </cell>
          <cell r="T50">
            <v>30</v>
          </cell>
          <cell r="U50">
            <v>14</v>
          </cell>
          <cell r="V50">
            <v>44</v>
          </cell>
          <cell r="W50" t="str">
            <v>P</v>
          </cell>
          <cell r="X50" t="e">
            <v>#N/A</v>
          </cell>
          <cell r="Y50" t="e">
            <v>#N/A</v>
          </cell>
          <cell r="Z50" t="e">
            <v>#N/A</v>
          </cell>
          <cell r="AA50" t="e">
            <v>#N/A</v>
          </cell>
          <cell r="AB50">
            <v>26.5</v>
          </cell>
          <cell r="AC50">
            <v>35</v>
          </cell>
          <cell r="AD50">
            <v>62</v>
          </cell>
          <cell r="AE50" t="str">
            <v>P</v>
          </cell>
          <cell r="AF50" t="e">
            <v>#N/A</v>
          </cell>
          <cell r="AG50" t="e">
            <v>#N/A</v>
          </cell>
          <cell r="AH50" t="e">
            <v>#N/A</v>
          </cell>
          <cell r="AI50" t="e">
            <v>#N/A</v>
          </cell>
          <cell r="DT50" t="str">
            <v>NA</v>
          </cell>
          <cell r="DU50" t="str">
            <v>NA</v>
          </cell>
          <cell r="DV50" t="str">
            <v>NA</v>
          </cell>
          <cell r="DW50" t="str">
            <v>NA</v>
          </cell>
          <cell r="DX50" t="str">
            <v>NA</v>
          </cell>
          <cell r="DY50" t="str">
            <v>NA</v>
          </cell>
          <cell r="DZ50" t="str">
            <v>NA</v>
          </cell>
          <cell r="EA50" t="str">
            <v>NA</v>
          </cell>
          <cell r="EB50" t="str">
            <v>NA</v>
          </cell>
          <cell r="EC50" t="str">
            <v>NA</v>
          </cell>
          <cell r="ED50" t="str">
            <v>NA</v>
          </cell>
          <cell r="EE50" t="str">
            <v>NA</v>
          </cell>
          <cell r="EF50" t="str">
            <v>NA</v>
          </cell>
          <cell r="EG50" t="str">
            <v>NA</v>
          </cell>
          <cell r="EH50" t="str">
            <v>NA</v>
          </cell>
          <cell r="EI50" t="str">
            <v>NA</v>
          </cell>
          <cell r="EJ50" t="str">
            <v>NA</v>
          </cell>
          <cell r="EK50" t="str">
            <v>NA</v>
          </cell>
          <cell r="EL50" t="str">
            <v>NA</v>
          </cell>
          <cell r="EM50" t="str">
            <v>NA</v>
          </cell>
          <cell r="EN50" t="str">
            <v>NA</v>
          </cell>
          <cell r="EO50" t="str">
            <v>NA</v>
          </cell>
          <cell r="EP50" t="str">
            <v>NA</v>
          </cell>
          <cell r="EQ50" t="str">
            <v>NA</v>
          </cell>
          <cell r="ER50" t="str">
            <v>NA</v>
          </cell>
          <cell r="ES50" t="str">
            <v>NA</v>
          </cell>
          <cell r="ET50" t="str">
            <v>NA</v>
          </cell>
          <cell r="EU50" t="str">
            <v>NA</v>
          </cell>
          <cell r="EV50" t="str">
            <v>NA</v>
          </cell>
          <cell r="EW50" t="str">
            <v>NA</v>
          </cell>
          <cell r="EX50" t="str">
            <v>NA</v>
          </cell>
          <cell r="EY50" t="str">
            <v>NA</v>
          </cell>
          <cell r="EZ50" t="str">
            <v>NA</v>
          </cell>
          <cell r="FA50" t="str">
            <v>NA</v>
          </cell>
          <cell r="FB50" t="str">
            <v>NA</v>
          </cell>
        </row>
        <row r="51">
          <cell r="B51">
            <v>1102010513</v>
          </cell>
          <cell r="C51" t="str">
            <v>Mohammed Salman P</v>
          </cell>
          <cell r="D51">
            <v>36</v>
          </cell>
          <cell r="E51">
            <v>28</v>
          </cell>
          <cell r="F51">
            <v>64</v>
          </cell>
          <cell r="G51" t="str">
            <v>P</v>
          </cell>
          <cell r="H51" t="str">
            <v>-</v>
          </cell>
          <cell r="I51">
            <v>88</v>
          </cell>
          <cell r="J51">
            <v>88</v>
          </cell>
          <cell r="K51" t="str">
            <v>P</v>
          </cell>
          <cell r="L51">
            <v>32</v>
          </cell>
          <cell r="M51">
            <v>44</v>
          </cell>
          <cell r="N51">
            <v>76</v>
          </cell>
          <cell r="O51" t="str">
            <v>P</v>
          </cell>
          <cell r="P51" t="e">
            <v>#N/A</v>
          </cell>
          <cell r="Q51" t="e">
            <v>#N/A</v>
          </cell>
          <cell r="R51" t="e">
            <v>#N/A</v>
          </cell>
          <cell r="S51" t="e">
            <v>#N/A</v>
          </cell>
          <cell r="T51">
            <v>36</v>
          </cell>
          <cell r="U51">
            <v>47</v>
          </cell>
          <cell r="V51">
            <v>83</v>
          </cell>
          <cell r="W51" t="str">
            <v>P</v>
          </cell>
          <cell r="X51">
            <v>24</v>
          </cell>
          <cell r="Y51">
            <v>41</v>
          </cell>
          <cell r="Z51">
            <v>65</v>
          </cell>
          <cell r="AA51" t="str">
            <v>P</v>
          </cell>
          <cell r="AB51" t="e">
            <v>#N/A</v>
          </cell>
          <cell r="AC51" t="e">
            <v>#N/A</v>
          </cell>
          <cell r="AD51" t="e">
            <v>#N/A</v>
          </cell>
          <cell r="AE51" t="e">
            <v>#N/A</v>
          </cell>
          <cell r="AF51" t="e">
            <v>#N/A</v>
          </cell>
          <cell r="AG51" t="e">
            <v>#N/A</v>
          </cell>
          <cell r="AH51" t="e">
            <v>#N/A</v>
          </cell>
          <cell r="AI51" t="e">
            <v>#N/A</v>
          </cell>
          <cell r="DT51" t="str">
            <v>NA</v>
          </cell>
          <cell r="DU51" t="str">
            <v>NA</v>
          </cell>
          <cell r="DV51" t="str">
            <v>NA</v>
          </cell>
          <cell r="DW51" t="str">
            <v>NA</v>
          </cell>
          <cell r="DX51" t="str">
            <v>NA</v>
          </cell>
          <cell r="DY51" t="str">
            <v>NA</v>
          </cell>
          <cell r="DZ51" t="str">
            <v>NA</v>
          </cell>
          <cell r="EA51" t="str">
            <v>NA</v>
          </cell>
          <cell r="EB51" t="str">
            <v>NA</v>
          </cell>
          <cell r="EC51" t="str">
            <v>NA</v>
          </cell>
          <cell r="ED51" t="str">
            <v>NA</v>
          </cell>
          <cell r="EE51" t="str">
            <v>NA</v>
          </cell>
          <cell r="EF51" t="str">
            <v>NA</v>
          </cell>
          <cell r="EG51" t="str">
            <v>NA</v>
          </cell>
          <cell r="EH51" t="str">
            <v>NA</v>
          </cell>
          <cell r="EI51" t="str">
            <v>NA</v>
          </cell>
          <cell r="EJ51" t="str">
            <v>NA</v>
          </cell>
          <cell r="EK51" t="str">
            <v>NA</v>
          </cell>
          <cell r="EL51" t="str">
            <v>NA</v>
          </cell>
          <cell r="EM51" t="str">
            <v>NA</v>
          </cell>
          <cell r="EN51" t="str">
            <v>NA</v>
          </cell>
          <cell r="EO51" t="str">
            <v>NA</v>
          </cell>
          <cell r="EP51" t="str">
            <v>NA</v>
          </cell>
          <cell r="EQ51" t="str">
            <v>NA</v>
          </cell>
          <cell r="ER51" t="str">
            <v>NA</v>
          </cell>
          <cell r="ES51" t="str">
            <v>NA</v>
          </cell>
          <cell r="ET51" t="str">
            <v>NA</v>
          </cell>
          <cell r="EU51" t="str">
            <v>NA</v>
          </cell>
          <cell r="EV51" t="str">
            <v>NA</v>
          </cell>
          <cell r="EW51" t="str">
            <v>NA</v>
          </cell>
          <cell r="EX51" t="str">
            <v>NA</v>
          </cell>
          <cell r="EY51" t="str">
            <v>NA</v>
          </cell>
          <cell r="EZ51" t="str">
            <v>NA</v>
          </cell>
          <cell r="FA51" t="str">
            <v>NA</v>
          </cell>
          <cell r="FB51" t="str">
            <v>NA</v>
          </cell>
        </row>
        <row r="52">
          <cell r="B52">
            <v>1102010522</v>
          </cell>
          <cell r="C52" t="str">
            <v>Mukesh Kumar Choudhary</v>
          </cell>
          <cell r="D52">
            <v>34</v>
          </cell>
          <cell r="E52">
            <v>34</v>
          </cell>
          <cell r="F52">
            <v>68</v>
          </cell>
          <cell r="G52" t="str">
            <v>P</v>
          </cell>
          <cell r="H52" t="str">
            <v>-</v>
          </cell>
          <cell r="I52">
            <v>89</v>
          </cell>
          <cell r="J52">
            <v>89</v>
          </cell>
          <cell r="K52" t="str">
            <v>P</v>
          </cell>
          <cell r="L52">
            <v>33</v>
          </cell>
          <cell r="M52">
            <v>46</v>
          </cell>
          <cell r="N52">
            <v>79</v>
          </cell>
          <cell r="O52" t="str">
            <v>P</v>
          </cell>
          <cell r="P52" t="e">
            <v>#N/A</v>
          </cell>
          <cell r="Q52" t="e">
            <v>#N/A</v>
          </cell>
          <cell r="R52" t="e">
            <v>#N/A</v>
          </cell>
          <cell r="S52" t="e">
            <v>#N/A</v>
          </cell>
          <cell r="T52">
            <v>36</v>
          </cell>
          <cell r="U52">
            <v>40</v>
          </cell>
          <cell r="V52">
            <v>76</v>
          </cell>
          <cell r="W52" t="str">
            <v>P</v>
          </cell>
          <cell r="X52" t="e">
            <v>#N/A</v>
          </cell>
          <cell r="Y52" t="e">
            <v>#N/A</v>
          </cell>
          <cell r="Z52" t="e">
            <v>#N/A</v>
          </cell>
          <cell r="AA52" t="e">
            <v>#N/A</v>
          </cell>
          <cell r="AB52">
            <v>36</v>
          </cell>
          <cell r="AC52">
            <v>55</v>
          </cell>
          <cell r="AD52">
            <v>91</v>
          </cell>
          <cell r="AE52" t="str">
            <v>P</v>
          </cell>
          <cell r="AF52" t="e">
            <v>#N/A</v>
          </cell>
          <cell r="AG52" t="e">
            <v>#N/A</v>
          </cell>
          <cell r="AH52" t="e">
            <v>#N/A</v>
          </cell>
          <cell r="AI52" t="e">
            <v>#N/A</v>
          </cell>
          <cell r="DT52" t="str">
            <v>NA</v>
          </cell>
          <cell r="DU52" t="str">
            <v>NA</v>
          </cell>
          <cell r="DV52" t="str">
            <v>NA</v>
          </cell>
          <cell r="DW52" t="str">
            <v>NA</v>
          </cell>
          <cell r="DX52" t="str">
            <v>NA</v>
          </cell>
          <cell r="DY52" t="str">
            <v>NA</v>
          </cell>
          <cell r="DZ52" t="str">
            <v>NA</v>
          </cell>
          <cell r="EA52" t="str">
            <v>NA</v>
          </cell>
          <cell r="EB52" t="str">
            <v>NA</v>
          </cell>
          <cell r="EC52" t="str">
            <v>NA</v>
          </cell>
          <cell r="ED52" t="str">
            <v>NA</v>
          </cell>
          <cell r="EE52" t="str">
            <v>NA</v>
          </cell>
          <cell r="EF52" t="str">
            <v>NA</v>
          </cell>
          <cell r="EG52" t="str">
            <v>NA</v>
          </cell>
          <cell r="EH52" t="str">
            <v>NA</v>
          </cell>
          <cell r="EI52" t="str">
            <v>NA</v>
          </cell>
          <cell r="EJ52" t="str">
            <v>NA</v>
          </cell>
          <cell r="EK52" t="str">
            <v>NA</v>
          </cell>
          <cell r="EL52" t="str">
            <v>NA</v>
          </cell>
          <cell r="EM52" t="str">
            <v>NA</v>
          </cell>
          <cell r="EN52" t="str">
            <v>NA</v>
          </cell>
          <cell r="EO52" t="str">
            <v>NA</v>
          </cell>
          <cell r="EP52" t="str">
            <v>NA</v>
          </cell>
          <cell r="EQ52" t="str">
            <v>NA</v>
          </cell>
          <cell r="ER52" t="str">
            <v>NA</v>
          </cell>
          <cell r="ES52" t="str">
            <v>NA</v>
          </cell>
          <cell r="ET52" t="str">
            <v>NA</v>
          </cell>
          <cell r="EU52" t="str">
            <v>NA</v>
          </cell>
          <cell r="EV52" t="str">
            <v>NA</v>
          </cell>
          <cell r="EW52" t="str">
            <v>NA</v>
          </cell>
          <cell r="EX52" t="str">
            <v>NA</v>
          </cell>
          <cell r="EY52" t="str">
            <v>NA</v>
          </cell>
          <cell r="EZ52" t="str">
            <v>NA</v>
          </cell>
          <cell r="FA52" t="str">
            <v>NA</v>
          </cell>
          <cell r="FB52" t="str">
            <v>NA</v>
          </cell>
        </row>
        <row r="53">
          <cell r="B53">
            <v>1102010523</v>
          </cell>
          <cell r="C53" t="str">
            <v>Nimba Oshnik Pandey</v>
          </cell>
          <cell r="D53">
            <v>36</v>
          </cell>
          <cell r="E53">
            <v>55</v>
          </cell>
          <cell r="F53">
            <v>91</v>
          </cell>
          <cell r="G53" t="str">
            <v>P</v>
          </cell>
          <cell r="H53" t="str">
            <v>-</v>
          </cell>
          <cell r="I53">
            <v>90</v>
          </cell>
          <cell r="J53">
            <v>90</v>
          </cell>
          <cell r="K53" t="str">
            <v>P</v>
          </cell>
          <cell r="L53">
            <v>35</v>
          </cell>
          <cell r="M53">
            <v>54</v>
          </cell>
          <cell r="N53">
            <v>89</v>
          </cell>
          <cell r="O53" t="str">
            <v>P</v>
          </cell>
          <cell r="P53" t="e">
            <v>#N/A</v>
          </cell>
          <cell r="Q53" t="e">
            <v>#N/A</v>
          </cell>
          <cell r="R53" t="e">
            <v>#N/A</v>
          </cell>
          <cell r="S53" t="e">
            <v>#N/A</v>
          </cell>
          <cell r="T53">
            <v>36</v>
          </cell>
          <cell r="U53">
            <v>53</v>
          </cell>
          <cell r="V53">
            <v>89</v>
          </cell>
          <cell r="W53" t="str">
            <v>P</v>
          </cell>
          <cell r="X53" t="e">
            <v>#N/A</v>
          </cell>
          <cell r="Y53" t="e">
            <v>#N/A</v>
          </cell>
          <cell r="Z53" t="e">
            <v>#N/A</v>
          </cell>
          <cell r="AA53" t="e">
            <v>#N/A</v>
          </cell>
          <cell r="AB53">
            <v>37</v>
          </cell>
          <cell r="AC53">
            <v>53.5</v>
          </cell>
          <cell r="AD53">
            <v>91</v>
          </cell>
          <cell r="AE53" t="str">
            <v>P</v>
          </cell>
          <cell r="AF53" t="e">
            <v>#N/A</v>
          </cell>
          <cell r="AG53" t="e">
            <v>#N/A</v>
          </cell>
          <cell r="AH53" t="e">
            <v>#N/A</v>
          </cell>
          <cell r="AI53" t="e">
            <v>#N/A</v>
          </cell>
          <cell r="DT53" t="str">
            <v>NA</v>
          </cell>
          <cell r="DU53" t="str">
            <v>NA</v>
          </cell>
          <cell r="DV53" t="str">
            <v>NA</v>
          </cell>
          <cell r="DW53" t="str">
            <v>NA</v>
          </cell>
          <cell r="DX53" t="str">
            <v>NA</v>
          </cell>
          <cell r="DY53" t="str">
            <v>NA</v>
          </cell>
          <cell r="DZ53" t="str">
            <v>NA</v>
          </cell>
          <cell r="EA53" t="str">
            <v>NA</v>
          </cell>
          <cell r="EB53" t="str">
            <v>NA</v>
          </cell>
          <cell r="EC53" t="str">
            <v>NA</v>
          </cell>
          <cell r="ED53" t="str">
            <v>NA</v>
          </cell>
          <cell r="EE53" t="str">
            <v>NA</v>
          </cell>
          <cell r="EF53" t="str">
            <v>NA</v>
          </cell>
          <cell r="EG53" t="str">
            <v>NA</v>
          </cell>
          <cell r="EH53" t="str">
            <v>NA</v>
          </cell>
          <cell r="EI53" t="str">
            <v>NA</v>
          </cell>
          <cell r="EJ53" t="str">
            <v>NA</v>
          </cell>
          <cell r="EK53" t="str">
            <v>NA</v>
          </cell>
          <cell r="EL53" t="str">
            <v>NA</v>
          </cell>
          <cell r="EM53" t="str">
            <v>NA</v>
          </cell>
          <cell r="EN53" t="str">
            <v>NA</v>
          </cell>
          <cell r="EO53" t="str">
            <v>NA</v>
          </cell>
          <cell r="EP53" t="str">
            <v>NA</v>
          </cell>
          <cell r="EQ53" t="str">
            <v>NA</v>
          </cell>
          <cell r="ER53" t="str">
            <v>NA</v>
          </cell>
          <cell r="ES53" t="str">
            <v>NA</v>
          </cell>
          <cell r="ET53" t="str">
            <v>NA</v>
          </cell>
          <cell r="EU53" t="str">
            <v>NA</v>
          </cell>
          <cell r="EV53" t="str">
            <v>NA</v>
          </cell>
          <cell r="EW53" t="str">
            <v>NA</v>
          </cell>
          <cell r="EX53" t="str">
            <v>NA</v>
          </cell>
          <cell r="EY53" t="str">
            <v>NA</v>
          </cell>
          <cell r="EZ53" t="str">
            <v>NA</v>
          </cell>
          <cell r="FA53" t="str">
            <v>NA</v>
          </cell>
          <cell r="FB53" t="str">
            <v>NA</v>
          </cell>
        </row>
        <row r="54">
          <cell r="B54">
            <v>1102010515</v>
          </cell>
          <cell r="C54" t="str">
            <v xml:space="preserve">Ramkripal Kumar  </v>
          </cell>
          <cell r="D54">
            <v>36</v>
          </cell>
          <cell r="E54">
            <v>38</v>
          </cell>
          <cell r="F54">
            <v>74</v>
          </cell>
          <cell r="G54" t="str">
            <v>P</v>
          </cell>
          <cell r="H54" t="str">
            <v>-</v>
          </cell>
          <cell r="I54">
            <v>75</v>
          </cell>
          <cell r="J54">
            <v>75</v>
          </cell>
          <cell r="K54" t="str">
            <v>P</v>
          </cell>
          <cell r="L54" t="e">
            <v>#N/A</v>
          </cell>
          <cell r="M54" t="e">
            <v>#N/A</v>
          </cell>
          <cell r="N54" t="e">
            <v>#N/A</v>
          </cell>
          <cell r="O54" t="e">
            <v>#N/A</v>
          </cell>
          <cell r="P54">
            <v>25</v>
          </cell>
          <cell r="Q54">
            <v>28</v>
          </cell>
          <cell r="R54">
            <v>53</v>
          </cell>
          <cell r="S54" t="str">
            <v>P</v>
          </cell>
          <cell r="T54">
            <v>36</v>
          </cell>
          <cell r="U54">
            <v>50</v>
          </cell>
          <cell r="V54">
            <v>86</v>
          </cell>
          <cell r="W54" t="str">
            <v>P</v>
          </cell>
          <cell r="X54">
            <v>29</v>
          </cell>
          <cell r="Y54">
            <v>39</v>
          </cell>
          <cell r="Z54">
            <v>68</v>
          </cell>
          <cell r="AA54" t="str">
            <v>P</v>
          </cell>
          <cell r="AB54" t="e">
            <v>#N/A</v>
          </cell>
          <cell r="AC54" t="e">
            <v>#N/A</v>
          </cell>
          <cell r="AD54" t="e">
            <v>#N/A</v>
          </cell>
          <cell r="AE54" t="e">
            <v>#N/A</v>
          </cell>
          <cell r="AF54">
            <v>35.5</v>
          </cell>
          <cell r="AG54">
            <v>54.5</v>
          </cell>
          <cell r="AH54">
            <v>90</v>
          </cell>
          <cell r="AI54" t="str">
            <v>P</v>
          </cell>
          <cell r="DT54" t="str">
            <v>NA</v>
          </cell>
          <cell r="DU54" t="str">
            <v>NA</v>
          </cell>
          <cell r="DV54" t="str">
            <v>NA</v>
          </cell>
          <cell r="DW54" t="str">
            <v>NA</v>
          </cell>
          <cell r="DX54" t="str">
            <v>NA</v>
          </cell>
          <cell r="DY54" t="str">
            <v>NA</v>
          </cell>
          <cell r="DZ54" t="str">
            <v>NA</v>
          </cell>
          <cell r="EA54" t="str">
            <v>NA</v>
          </cell>
          <cell r="EB54" t="str">
            <v>NA</v>
          </cell>
          <cell r="EC54" t="str">
            <v>NA</v>
          </cell>
          <cell r="ED54" t="str">
            <v>NA</v>
          </cell>
          <cell r="EE54" t="str">
            <v>NA</v>
          </cell>
          <cell r="EF54" t="str">
            <v>NA</v>
          </cell>
          <cell r="EG54" t="str">
            <v>NA</v>
          </cell>
          <cell r="EH54" t="str">
            <v>NA</v>
          </cell>
          <cell r="EI54" t="str">
            <v>NA</v>
          </cell>
          <cell r="EJ54" t="str">
            <v>NA</v>
          </cell>
          <cell r="EK54" t="str">
            <v>NA</v>
          </cell>
          <cell r="EL54" t="str">
            <v>NA</v>
          </cell>
          <cell r="EM54" t="str">
            <v>NA</v>
          </cell>
          <cell r="EN54" t="str">
            <v>NA</v>
          </cell>
          <cell r="EO54" t="str">
            <v>NA</v>
          </cell>
          <cell r="EP54" t="str">
            <v>NA</v>
          </cell>
          <cell r="EQ54" t="str">
            <v>NA</v>
          </cell>
          <cell r="ER54" t="str">
            <v>NA</v>
          </cell>
          <cell r="ES54" t="str">
            <v>NA</v>
          </cell>
          <cell r="ET54" t="str">
            <v>NA</v>
          </cell>
          <cell r="EU54" t="str">
            <v>NA</v>
          </cell>
          <cell r="EV54" t="str">
            <v>NA</v>
          </cell>
          <cell r="EW54" t="str">
            <v>NA</v>
          </cell>
          <cell r="EX54" t="str">
            <v>NA</v>
          </cell>
          <cell r="EY54" t="str">
            <v>NA</v>
          </cell>
          <cell r="EZ54" t="str">
            <v>NA</v>
          </cell>
          <cell r="FA54" t="str">
            <v>NA</v>
          </cell>
          <cell r="FB54" t="str">
            <v>NA</v>
          </cell>
        </row>
        <row r="55">
          <cell r="B55">
            <v>1102010516</v>
          </cell>
          <cell r="C55" t="str">
            <v>Sravya  O</v>
          </cell>
          <cell r="D55">
            <v>31</v>
          </cell>
          <cell r="E55">
            <v>22</v>
          </cell>
          <cell r="F55">
            <v>53</v>
          </cell>
          <cell r="G55" t="str">
            <v>P</v>
          </cell>
          <cell r="H55" t="str">
            <v>-</v>
          </cell>
          <cell r="I55">
            <v>80</v>
          </cell>
          <cell r="J55">
            <v>80</v>
          </cell>
          <cell r="K55" t="str">
            <v>P</v>
          </cell>
          <cell r="L55" t="e">
            <v>#N/A</v>
          </cell>
          <cell r="M55" t="e">
            <v>#N/A</v>
          </cell>
          <cell r="N55" t="e">
            <v>#N/A</v>
          </cell>
          <cell r="O55" t="e">
            <v>#N/A</v>
          </cell>
          <cell r="P55">
            <v>22</v>
          </cell>
          <cell r="Q55">
            <v>31</v>
          </cell>
          <cell r="R55">
            <v>53</v>
          </cell>
          <cell r="S55" t="str">
            <v>P</v>
          </cell>
          <cell r="T55" t="e">
            <v>#N/A</v>
          </cell>
          <cell r="U55" t="e">
            <v>#N/A</v>
          </cell>
          <cell r="V55" t="e">
            <v>#N/A</v>
          </cell>
          <cell r="W55" t="e">
            <v>#N/A</v>
          </cell>
          <cell r="X55">
            <v>21</v>
          </cell>
          <cell r="Y55">
            <v>31</v>
          </cell>
          <cell r="Z55">
            <v>52</v>
          </cell>
          <cell r="AA55" t="str">
            <v>P</v>
          </cell>
          <cell r="AB55">
            <v>34.5</v>
          </cell>
          <cell r="AC55">
            <v>40.5</v>
          </cell>
          <cell r="AD55">
            <v>75</v>
          </cell>
          <cell r="AE55" t="str">
            <v>P</v>
          </cell>
          <cell r="AF55" t="e">
            <v>#N/A</v>
          </cell>
          <cell r="AG55" t="e">
            <v>#N/A</v>
          </cell>
          <cell r="AH55" t="e">
            <v>#N/A</v>
          </cell>
          <cell r="AI55" t="e">
            <v>#N/A</v>
          </cell>
          <cell r="DT55" t="str">
            <v>NA</v>
          </cell>
          <cell r="DU55" t="str">
            <v>NA</v>
          </cell>
          <cell r="DV55" t="str">
            <v>NA</v>
          </cell>
          <cell r="DW55" t="str">
            <v>NA</v>
          </cell>
          <cell r="DX55" t="str">
            <v>NA</v>
          </cell>
          <cell r="DY55" t="str">
            <v>NA</v>
          </cell>
          <cell r="DZ55" t="str">
            <v>NA</v>
          </cell>
          <cell r="EA55" t="str">
            <v>NA</v>
          </cell>
          <cell r="EB55" t="str">
            <v>NA</v>
          </cell>
          <cell r="EC55" t="str">
            <v>NA</v>
          </cell>
          <cell r="ED55" t="str">
            <v>NA</v>
          </cell>
          <cell r="EE55" t="str">
            <v>NA</v>
          </cell>
          <cell r="EF55" t="str">
            <v>NA</v>
          </cell>
          <cell r="EG55" t="str">
            <v>NA</v>
          </cell>
          <cell r="EH55" t="str">
            <v>NA</v>
          </cell>
          <cell r="EI55" t="str">
            <v>NA</v>
          </cell>
          <cell r="EJ55" t="str">
            <v>NA</v>
          </cell>
          <cell r="EK55" t="str">
            <v>NA</v>
          </cell>
          <cell r="EL55" t="str">
            <v>NA</v>
          </cell>
          <cell r="EM55" t="str">
            <v>NA</v>
          </cell>
          <cell r="EN55" t="str">
            <v>NA</v>
          </cell>
          <cell r="EO55" t="str">
            <v>NA</v>
          </cell>
          <cell r="EP55" t="str">
            <v>NA</v>
          </cell>
          <cell r="EQ55" t="str">
            <v>NA</v>
          </cell>
          <cell r="ER55" t="str">
            <v>NA</v>
          </cell>
          <cell r="ES55" t="str">
            <v>NA</v>
          </cell>
          <cell r="ET55" t="str">
            <v>NA</v>
          </cell>
          <cell r="EU55" t="str">
            <v>NA</v>
          </cell>
          <cell r="EV55" t="str">
            <v>NA</v>
          </cell>
          <cell r="EW55" t="str">
            <v>NA</v>
          </cell>
          <cell r="EX55" t="str">
            <v>NA</v>
          </cell>
          <cell r="EY55" t="str">
            <v>NA</v>
          </cell>
          <cell r="EZ55" t="str">
            <v>NA</v>
          </cell>
          <cell r="FA55" t="str">
            <v>NA</v>
          </cell>
          <cell r="FB55" t="str">
            <v>NA</v>
          </cell>
        </row>
        <row r="56">
          <cell r="B56">
            <v>1102010518</v>
          </cell>
          <cell r="C56" t="str">
            <v xml:space="preserve">Syam Kumar R  </v>
          </cell>
          <cell r="D56">
            <v>36</v>
          </cell>
          <cell r="E56">
            <v>51</v>
          </cell>
          <cell r="F56">
            <v>87</v>
          </cell>
          <cell r="G56" t="str">
            <v>P</v>
          </cell>
          <cell r="H56" t="str">
            <v>-</v>
          </cell>
          <cell r="I56">
            <v>94</v>
          </cell>
          <cell r="J56">
            <v>94</v>
          </cell>
          <cell r="K56" t="str">
            <v>P</v>
          </cell>
          <cell r="L56" t="e">
            <v>#N/A</v>
          </cell>
          <cell r="M56" t="e">
            <v>#N/A</v>
          </cell>
          <cell r="N56" t="e">
            <v>#N/A</v>
          </cell>
          <cell r="O56" t="e">
            <v>#N/A</v>
          </cell>
          <cell r="P56" t="e">
            <v>#N/A</v>
          </cell>
          <cell r="Q56" t="e">
            <v>#N/A</v>
          </cell>
          <cell r="R56" t="e">
            <v>#N/A</v>
          </cell>
          <cell r="S56" t="e">
            <v>#N/A</v>
          </cell>
          <cell r="T56">
            <v>39</v>
          </cell>
          <cell r="U56">
            <v>46</v>
          </cell>
          <cell r="V56">
            <v>85</v>
          </cell>
          <cell r="W56" t="str">
            <v>P</v>
          </cell>
          <cell r="X56">
            <v>31</v>
          </cell>
          <cell r="Y56">
            <v>46</v>
          </cell>
          <cell r="Z56">
            <v>77</v>
          </cell>
          <cell r="AA56" t="str">
            <v>P</v>
          </cell>
          <cell r="AB56">
            <v>37.5</v>
          </cell>
          <cell r="AC56">
            <v>56.5</v>
          </cell>
          <cell r="AD56">
            <v>94</v>
          </cell>
          <cell r="AE56" t="str">
            <v>P</v>
          </cell>
          <cell r="AF56" t="e">
            <v>#N/A</v>
          </cell>
          <cell r="AG56" t="e">
            <v>#N/A</v>
          </cell>
          <cell r="AH56" t="e">
            <v>#N/A</v>
          </cell>
          <cell r="AI56" t="e">
            <v>#N/A</v>
          </cell>
          <cell r="DT56" t="str">
            <v>NA</v>
          </cell>
          <cell r="DU56" t="str">
            <v>NA</v>
          </cell>
          <cell r="DV56" t="str">
            <v>NA</v>
          </cell>
          <cell r="DW56" t="str">
            <v>NA</v>
          </cell>
          <cell r="DX56" t="str">
            <v>NA</v>
          </cell>
          <cell r="DY56" t="str">
            <v>NA</v>
          </cell>
          <cell r="DZ56" t="str">
            <v>NA</v>
          </cell>
          <cell r="EA56" t="str">
            <v>NA</v>
          </cell>
          <cell r="EB56" t="str">
            <v>NA</v>
          </cell>
          <cell r="EC56" t="str">
            <v>NA</v>
          </cell>
          <cell r="ED56" t="str">
            <v>NA</v>
          </cell>
          <cell r="EE56" t="str">
            <v>NA</v>
          </cell>
          <cell r="EF56" t="str">
            <v>NA</v>
          </cell>
          <cell r="EG56" t="str">
            <v>NA</v>
          </cell>
          <cell r="EH56" t="str">
            <v>NA</v>
          </cell>
          <cell r="EI56" t="str">
            <v>NA</v>
          </cell>
          <cell r="EJ56" t="str">
            <v>NA</v>
          </cell>
          <cell r="EK56" t="str">
            <v>NA</v>
          </cell>
          <cell r="EL56" t="str">
            <v>NA</v>
          </cell>
          <cell r="EM56" t="str">
            <v>NA</v>
          </cell>
          <cell r="EN56" t="str">
            <v>NA</v>
          </cell>
          <cell r="EO56" t="str">
            <v>NA</v>
          </cell>
          <cell r="EP56" t="str">
            <v>NA</v>
          </cell>
          <cell r="EQ56" t="str">
            <v>NA</v>
          </cell>
          <cell r="ER56" t="str">
            <v>NA</v>
          </cell>
          <cell r="ES56" t="str">
            <v>NA</v>
          </cell>
          <cell r="ET56" t="str">
            <v>NA</v>
          </cell>
          <cell r="EU56" t="str">
            <v>NA</v>
          </cell>
          <cell r="EV56" t="str">
            <v>NA</v>
          </cell>
          <cell r="EW56" t="str">
            <v>NA</v>
          </cell>
          <cell r="EX56" t="str">
            <v>NA</v>
          </cell>
          <cell r="EY56" t="str">
            <v>NA</v>
          </cell>
          <cell r="EZ56" t="str">
            <v>NA</v>
          </cell>
          <cell r="FA56" t="str">
            <v>NA</v>
          </cell>
          <cell r="FB56" t="str">
            <v>NA</v>
          </cell>
        </row>
        <row r="57">
          <cell r="B57">
            <v>1102010524</v>
          </cell>
          <cell r="C57" t="str">
            <v>Thamayanthi P</v>
          </cell>
          <cell r="D57">
            <v>37</v>
          </cell>
          <cell r="E57">
            <v>29</v>
          </cell>
          <cell r="F57">
            <v>66</v>
          </cell>
          <cell r="G57" t="str">
            <v>P</v>
          </cell>
          <cell r="H57" t="str">
            <v>-</v>
          </cell>
          <cell r="I57">
            <v>86</v>
          </cell>
          <cell r="J57">
            <v>86</v>
          </cell>
          <cell r="K57" t="str">
            <v>P</v>
          </cell>
          <cell r="L57" t="e">
            <v>#N/A</v>
          </cell>
          <cell r="M57" t="e">
            <v>#N/A</v>
          </cell>
          <cell r="N57" t="e">
            <v>#N/A</v>
          </cell>
          <cell r="O57" t="e">
            <v>#N/A</v>
          </cell>
          <cell r="P57" t="e">
            <v>#N/A</v>
          </cell>
          <cell r="Q57" t="e">
            <v>#N/A</v>
          </cell>
          <cell r="R57" t="e">
            <v>#N/A</v>
          </cell>
          <cell r="S57" t="e">
            <v>#N/A</v>
          </cell>
          <cell r="T57">
            <v>35</v>
          </cell>
          <cell r="U57">
            <v>42</v>
          </cell>
          <cell r="V57">
            <v>77</v>
          </cell>
          <cell r="W57" t="str">
            <v>P</v>
          </cell>
          <cell r="X57">
            <v>20</v>
          </cell>
          <cell r="Y57">
            <v>35</v>
          </cell>
          <cell r="Z57">
            <v>55</v>
          </cell>
          <cell r="AA57" t="str">
            <v>P</v>
          </cell>
          <cell r="AB57">
            <v>35.5</v>
          </cell>
          <cell r="AC57">
            <v>54</v>
          </cell>
          <cell r="AD57">
            <v>90</v>
          </cell>
          <cell r="AE57" t="str">
            <v>P</v>
          </cell>
          <cell r="AF57" t="e">
            <v>#N/A</v>
          </cell>
          <cell r="AG57" t="e">
            <v>#N/A</v>
          </cell>
          <cell r="AH57" t="e">
            <v>#N/A</v>
          </cell>
          <cell r="AI57" t="e">
            <v>#N/A</v>
          </cell>
          <cell r="DT57" t="str">
            <v>NA</v>
          </cell>
          <cell r="DU57" t="str">
            <v>NA</v>
          </cell>
          <cell r="DV57" t="str">
            <v>NA</v>
          </cell>
          <cell r="DW57" t="str">
            <v>NA</v>
          </cell>
          <cell r="DX57" t="str">
            <v>NA</v>
          </cell>
          <cell r="DY57" t="str">
            <v>NA</v>
          </cell>
          <cell r="DZ57" t="str">
            <v>NA</v>
          </cell>
          <cell r="EA57" t="str">
            <v>NA</v>
          </cell>
          <cell r="EB57" t="str">
            <v>NA</v>
          </cell>
          <cell r="EC57" t="str">
            <v>NA</v>
          </cell>
          <cell r="ED57" t="str">
            <v>NA</v>
          </cell>
          <cell r="EE57" t="str">
            <v>NA</v>
          </cell>
          <cell r="EF57" t="str">
            <v>NA</v>
          </cell>
          <cell r="EG57" t="str">
            <v>NA</v>
          </cell>
          <cell r="EH57" t="str">
            <v>NA</v>
          </cell>
          <cell r="EI57" t="str">
            <v>NA</v>
          </cell>
          <cell r="EJ57" t="str">
            <v>NA</v>
          </cell>
          <cell r="EK57" t="str">
            <v>NA</v>
          </cell>
          <cell r="EL57" t="str">
            <v>NA</v>
          </cell>
          <cell r="EM57" t="str">
            <v>NA</v>
          </cell>
          <cell r="EN57" t="str">
            <v>NA</v>
          </cell>
          <cell r="EO57" t="str">
            <v>NA</v>
          </cell>
          <cell r="EP57" t="str">
            <v>NA</v>
          </cell>
          <cell r="EQ57" t="str">
            <v>NA</v>
          </cell>
          <cell r="ER57" t="str">
            <v>NA</v>
          </cell>
          <cell r="ES57" t="str">
            <v>NA</v>
          </cell>
          <cell r="ET57" t="str">
            <v>NA</v>
          </cell>
          <cell r="EU57" t="str">
            <v>NA</v>
          </cell>
          <cell r="EV57" t="str">
            <v>NA</v>
          </cell>
          <cell r="EW57" t="str">
            <v>NA</v>
          </cell>
          <cell r="EX57" t="str">
            <v>NA</v>
          </cell>
          <cell r="EY57" t="str">
            <v>NA</v>
          </cell>
          <cell r="EZ57" t="str">
            <v>NA</v>
          </cell>
          <cell r="FA57" t="str">
            <v>NA</v>
          </cell>
          <cell r="FB57" t="str">
            <v>NA</v>
          </cell>
        </row>
        <row r="58">
          <cell r="B58">
            <v>1102010520</v>
          </cell>
          <cell r="C58" t="str">
            <v>Vasanthapriya N</v>
          </cell>
          <cell r="D58">
            <v>35</v>
          </cell>
          <cell r="E58">
            <v>37</v>
          </cell>
          <cell r="F58">
            <v>72</v>
          </cell>
          <cell r="G58" t="str">
            <v>P</v>
          </cell>
          <cell r="H58" t="str">
            <v>-</v>
          </cell>
          <cell r="I58">
            <v>89</v>
          </cell>
          <cell r="J58">
            <v>89</v>
          </cell>
          <cell r="K58" t="str">
            <v>P</v>
          </cell>
          <cell r="L58" t="e">
            <v>#N/A</v>
          </cell>
          <cell r="M58" t="e">
            <v>#N/A</v>
          </cell>
          <cell r="N58" t="e">
            <v>#N/A</v>
          </cell>
          <cell r="O58" t="e">
            <v>#N/A</v>
          </cell>
          <cell r="P58" t="e">
            <v>#N/A</v>
          </cell>
          <cell r="Q58" t="e">
            <v>#N/A</v>
          </cell>
          <cell r="R58" t="e">
            <v>#N/A</v>
          </cell>
          <cell r="S58" t="e">
            <v>#N/A</v>
          </cell>
          <cell r="T58">
            <v>36</v>
          </cell>
          <cell r="U58">
            <v>44</v>
          </cell>
          <cell r="V58">
            <v>80</v>
          </cell>
          <cell r="W58" t="str">
            <v>P</v>
          </cell>
          <cell r="X58">
            <v>29</v>
          </cell>
          <cell r="Y58">
            <v>46</v>
          </cell>
          <cell r="Z58">
            <v>75</v>
          </cell>
          <cell r="AA58" t="str">
            <v>P</v>
          </cell>
          <cell r="AB58">
            <v>35.5</v>
          </cell>
          <cell r="AC58">
            <v>59.5</v>
          </cell>
          <cell r="AD58">
            <v>95</v>
          </cell>
          <cell r="AE58" t="str">
            <v>P</v>
          </cell>
          <cell r="AF58" t="e">
            <v>#N/A</v>
          </cell>
          <cell r="AG58" t="e">
            <v>#N/A</v>
          </cell>
          <cell r="AH58" t="e">
            <v>#N/A</v>
          </cell>
          <cell r="AI58" t="e">
            <v>#N/A</v>
          </cell>
          <cell r="DT58" t="str">
            <v>NA</v>
          </cell>
          <cell r="DU58" t="str">
            <v>NA</v>
          </cell>
          <cell r="DV58" t="str">
            <v>NA</v>
          </cell>
          <cell r="DW58" t="str">
            <v>NA</v>
          </cell>
          <cell r="DX58" t="str">
            <v>NA</v>
          </cell>
          <cell r="DY58" t="str">
            <v>NA</v>
          </cell>
          <cell r="DZ58" t="str">
            <v>NA</v>
          </cell>
          <cell r="EA58" t="str">
            <v>NA</v>
          </cell>
          <cell r="EB58" t="str">
            <v>NA</v>
          </cell>
          <cell r="EC58" t="str">
            <v>NA</v>
          </cell>
          <cell r="ED58" t="str">
            <v>NA</v>
          </cell>
          <cell r="EE58" t="str">
            <v>NA</v>
          </cell>
          <cell r="EF58" t="str">
            <v>NA</v>
          </cell>
          <cell r="EG58" t="str">
            <v>NA</v>
          </cell>
          <cell r="EH58" t="str">
            <v>NA</v>
          </cell>
          <cell r="EI58" t="str">
            <v>NA</v>
          </cell>
          <cell r="EJ58" t="str">
            <v>NA</v>
          </cell>
          <cell r="EK58" t="str">
            <v>NA</v>
          </cell>
          <cell r="EL58" t="str">
            <v>NA</v>
          </cell>
          <cell r="EM58" t="str">
            <v>NA</v>
          </cell>
          <cell r="EN58" t="str">
            <v>NA</v>
          </cell>
          <cell r="EO58" t="str">
            <v>NA</v>
          </cell>
          <cell r="EP58" t="str">
            <v>NA</v>
          </cell>
          <cell r="EQ58" t="str">
            <v>NA</v>
          </cell>
          <cell r="ER58" t="str">
            <v>NA</v>
          </cell>
          <cell r="ES58" t="str">
            <v>NA</v>
          </cell>
          <cell r="ET58" t="str">
            <v>NA</v>
          </cell>
          <cell r="EU58" t="str">
            <v>NA</v>
          </cell>
          <cell r="EV58" t="str">
            <v>NA</v>
          </cell>
          <cell r="EW58" t="str">
            <v>NA</v>
          </cell>
          <cell r="EX58" t="str">
            <v>NA</v>
          </cell>
          <cell r="EY58" t="str">
            <v>NA</v>
          </cell>
          <cell r="EZ58" t="str">
            <v>NA</v>
          </cell>
          <cell r="FA58" t="str">
            <v>NA</v>
          </cell>
          <cell r="FB58" t="str">
            <v>NA</v>
          </cell>
        </row>
        <row r="59">
          <cell r="B59"/>
          <cell r="C59"/>
          <cell r="D59"/>
          <cell r="E59"/>
          <cell r="F59"/>
          <cell r="G59"/>
          <cell r="H59"/>
          <cell r="I59"/>
          <cell r="J59"/>
          <cell r="K59"/>
          <cell r="L59"/>
          <cell r="M59"/>
          <cell r="N59"/>
          <cell r="O59"/>
          <cell r="P59"/>
          <cell r="Q59"/>
          <cell r="R59"/>
          <cell r="S59"/>
          <cell r="T59"/>
          <cell r="U59"/>
          <cell r="V59"/>
          <cell r="W59"/>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cell r="AY59"/>
          <cell r="AZ59"/>
          <cell r="BA59"/>
          <cell r="BB59"/>
          <cell r="BC59"/>
          <cell r="DT59" t="str">
            <v>NA</v>
          </cell>
          <cell r="DU59" t="str">
            <v>NA</v>
          </cell>
          <cell r="DV59" t="str">
            <v>NA</v>
          </cell>
          <cell r="DW59" t="str">
            <v>NA</v>
          </cell>
          <cell r="DX59" t="str">
            <v>NA</v>
          </cell>
          <cell r="DY59" t="str">
            <v>NA</v>
          </cell>
          <cell r="DZ59" t="str">
            <v>NA</v>
          </cell>
          <cell r="EA59" t="str">
            <v>NA</v>
          </cell>
          <cell r="EB59" t="str">
            <v>NA</v>
          </cell>
          <cell r="EC59" t="str">
            <v>NA</v>
          </cell>
          <cell r="ED59" t="str">
            <v>NA</v>
          </cell>
          <cell r="EE59" t="str">
            <v>NA</v>
          </cell>
          <cell r="EF59" t="str">
            <v>NA</v>
          </cell>
          <cell r="EG59" t="str">
            <v>NA</v>
          </cell>
          <cell r="EH59" t="str">
            <v>NA</v>
          </cell>
          <cell r="EI59" t="str">
            <v>NA</v>
          </cell>
          <cell r="EJ59" t="str">
            <v>NA</v>
          </cell>
          <cell r="EK59" t="str">
            <v>NA</v>
          </cell>
          <cell r="EL59" t="str">
            <v>NA</v>
          </cell>
          <cell r="EM59" t="str">
            <v>NA</v>
          </cell>
          <cell r="EN59" t="str">
            <v>NA</v>
          </cell>
          <cell r="EO59" t="str">
            <v>NA</v>
          </cell>
          <cell r="EP59" t="str">
            <v>NA</v>
          </cell>
          <cell r="EQ59" t="str">
            <v>NA</v>
          </cell>
          <cell r="ER59" t="str">
            <v>NA</v>
          </cell>
          <cell r="ES59" t="str">
            <v>NA</v>
          </cell>
          <cell r="ET59" t="str">
            <v>NA</v>
          </cell>
          <cell r="EU59" t="str">
            <v>NA</v>
          </cell>
          <cell r="EV59" t="str">
            <v>NA</v>
          </cell>
          <cell r="EW59" t="str">
            <v>NA</v>
          </cell>
          <cell r="EX59" t="str">
            <v>NA</v>
          </cell>
          <cell r="EY59" t="str">
            <v>NA</v>
          </cell>
          <cell r="EZ59" t="str">
            <v>NA</v>
          </cell>
          <cell r="FA59" t="str">
            <v>NA</v>
          </cell>
          <cell r="FB59" t="str">
            <v>NA</v>
          </cell>
        </row>
        <row r="60">
          <cell r="B60"/>
          <cell r="C60"/>
          <cell r="D60"/>
          <cell r="E60"/>
          <cell r="F60"/>
          <cell r="G60"/>
          <cell r="H60"/>
          <cell r="I60"/>
          <cell r="J60"/>
          <cell r="K60"/>
          <cell r="L60"/>
          <cell r="M60"/>
          <cell r="N60"/>
          <cell r="O60"/>
          <cell r="P60"/>
          <cell r="Q60"/>
          <cell r="R60"/>
          <cell r="S60"/>
          <cell r="T60"/>
          <cell r="U60"/>
          <cell r="V60"/>
          <cell r="W60"/>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cell r="AY60"/>
          <cell r="AZ60"/>
          <cell r="BA60"/>
          <cell r="BB60"/>
          <cell r="BC60"/>
          <cell r="DT60" t="str">
            <v>NA</v>
          </cell>
          <cell r="DU60" t="str">
            <v>NA</v>
          </cell>
          <cell r="DV60" t="str">
            <v>NA</v>
          </cell>
          <cell r="DW60" t="str">
            <v>NA</v>
          </cell>
          <cell r="DX60" t="str">
            <v>NA</v>
          </cell>
          <cell r="DY60" t="str">
            <v>NA</v>
          </cell>
          <cell r="DZ60" t="str">
            <v>NA</v>
          </cell>
          <cell r="EA60" t="str">
            <v>NA</v>
          </cell>
          <cell r="EB60" t="str">
            <v>NA</v>
          </cell>
          <cell r="EC60" t="str">
            <v>NA</v>
          </cell>
          <cell r="ED60" t="str">
            <v>NA</v>
          </cell>
          <cell r="EE60" t="str">
            <v>NA</v>
          </cell>
          <cell r="EF60" t="str">
            <v>NA</v>
          </cell>
          <cell r="EG60" t="str">
            <v>NA</v>
          </cell>
          <cell r="EH60" t="str">
            <v>NA</v>
          </cell>
          <cell r="EI60" t="str">
            <v>NA</v>
          </cell>
          <cell r="EJ60" t="str">
            <v>NA</v>
          </cell>
          <cell r="EK60" t="str">
            <v>NA</v>
          </cell>
          <cell r="EL60" t="str">
            <v>NA</v>
          </cell>
          <cell r="EM60" t="str">
            <v>NA</v>
          </cell>
          <cell r="EN60" t="str">
            <v>NA</v>
          </cell>
          <cell r="EO60" t="str">
            <v>NA</v>
          </cell>
          <cell r="EP60" t="str">
            <v>NA</v>
          </cell>
          <cell r="EQ60" t="str">
            <v>NA</v>
          </cell>
          <cell r="ER60" t="str">
            <v>NA</v>
          </cell>
          <cell r="ES60" t="str">
            <v>NA</v>
          </cell>
          <cell r="ET60" t="str">
            <v>NA</v>
          </cell>
          <cell r="EU60" t="str">
            <v>NA</v>
          </cell>
          <cell r="EV60" t="str">
            <v>NA</v>
          </cell>
          <cell r="EW60" t="str">
            <v>NA</v>
          </cell>
          <cell r="EX60" t="str">
            <v>NA</v>
          </cell>
          <cell r="EY60" t="str">
            <v>NA</v>
          </cell>
          <cell r="EZ60" t="str">
            <v>NA</v>
          </cell>
          <cell r="FA60" t="str">
            <v>NA</v>
          </cell>
          <cell r="FB60" t="str">
            <v>NA</v>
          </cell>
        </row>
        <row r="61">
          <cell r="B61"/>
          <cell r="C61"/>
          <cell r="D61" t="str">
            <v>CHE0901</v>
          </cell>
          <cell r="E61"/>
          <cell r="F61"/>
          <cell r="G61"/>
          <cell r="H61" t="str">
            <v>CHE0902</v>
          </cell>
          <cell r="I61"/>
          <cell r="J61"/>
          <cell r="K61"/>
          <cell r="L61" t="str">
            <v>CHE0903</v>
          </cell>
          <cell r="M61"/>
          <cell r="N61"/>
          <cell r="O61"/>
          <cell r="P61" t="str">
            <v>CHE0904</v>
          </cell>
          <cell r="Q61"/>
          <cell r="R61"/>
          <cell r="S61"/>
          <cell r="T61" t="str">
            <v>CHE0905</v>
          </cell>
          <cell r="U61"/>
          <cell r="V61"/>
          <cell r="W61"/>
          <cell r="X61" t="str">
            <v>CHE0906</v>
          </cell>
          <cell r="Y61"/>
          <cell r="Z61"/>
          <cell r="AA61"/>
          <cell r="AB61" t="str">
            <v>OATAM01</v>
          </cell>
          <cell r="AC61"/>
          <cell r="AD61"/>
          <cell r="AE61"/>
          <cell r="AF61" t="str">
            <v>OATAM02</v>
          </cell>
          <cell r="AG61"/>
          <cell r="AH61"/>
          <cell r="AI61"/>
          <cell r="AJ61"/>
          <cell r="AK61"/>
          <cell r="AL61"/>
          <cell r="AM61"/>
          <cell r="AN61"/>
          <cell r="AO61"/>
          <cell r="AP61"/>
          <cell r="AQ61"/>
          <cell r="AR61"/>
          <cell r="AS61"/>
          <cell r="AT61"/>
          <cell r="AU61"/>
          <cell r="AV61"/>
          <cell r="AW61"/>
          <cell r="AX61"/>
          <cell r="AY61"/>
          <cell r="DT61" t="str">
            <v>NA</v>
          </cell>
          <cell r="DU61" t="str">
            <v>NA</v>
          </cell>
          <cell r="DV61" t="str">
            <v>NA</v>
          </cell>
          <cell r="DW61" t="str">
            <v>NA</v>
          </cell>
          <cell r="DX61" t="str">
            <v>NA</v>
          </cell>
          <cell r="DY61" t="str">
            <v>NA</v>
          </cell>
          <cell r="DZ61" t="str">
            <v>NA</v>
          </cell>
          <cell r="EA61" t="str">
            <v>NA</v>
          </cell>
          <cell r="EB61" t="str">
            <v>NA</v>
          </cell>
          <cell r="EC61" t="str">
            <v>NA</v>
          </cell>
          <cell r="ED61" t="str">
            <v>NA</v>
          </cell>
          <cell r="EE61" t="str">
            <v>NA</v>
          </cell>
          <cell r="EF61" t="str">
            <v>NA</v>
          </cell>
          <cell r="EG61" t="str">
            <v>NA</v>
          </cell>
          <cell r="EH61" t="str">
            <v>NA</v>
          </cell>
          <cell r="EI61" t="str">
            <v>NA</v>
          </cell>
          <cell r="EJ61" t="str">
            <v>NA</v>
          </cell>
          <cell r="EK61" t="str">
            <v>NA</v>
          </cell>
          <cell r="EL61" t="str">
            <v>NA</v>
          </cell>
          <cell r="EM61" t="str">
            <v>NA</v>
          </cell>
          <cell r="EN61" t="str">
            <v>NA</v>
          </cell>
          <cell r="EO61" t="str">
            <v>NA</v>
          </cell>
          <cell r="EP61" t="str">
            <v>NA</v>
          </cell>
          <cell r="EQ61" t="str">
            <v>NA</v>
          </cell>
          <cell r="ER61" t="str">
            <v>NA</v>
          </cell>
          <cell r="ES61" t="str">
            <v>NA</v>
          </cell>
          <cell r="ET61" t="str">
            <v>NA</v>
          </cell>
          <cell r="EU61" t="str">
            <v>NA</v>
          </cell>
          <cell r="EV61" t="str">
            <v>NA</v>
          </cell>
          <cell r="EW61" t="str">
            <v>NA</v>
          </cell>
          <cell r="EX61" t="str">
            <v>NA</v>
          </cell>
          <cell r="EY61" t="str">
            <v>NA</v>
          </cell>
          <cell r="EZ61" t="str">
            <v>NA</v>
          </cell>
          <cell r="FA61" t="str">
            <v>NA</v>
          </cell>
          <cell r="FB61" t="str">
            <v>NA</v>
          </cell>
        </row>
        <row r="62">
          <cell r="B62"/>
          <cell r="C62"/>
          <cell r="D62" t="str">
            <v>Main-Group and Organometallic Chemistry</v>
          </cell>
          <cell r="E62"/>
          <cell r="F62"/>
          <cell r="G62"/>
          <cell r="H62" t="str">
            <v>Chemistry of Biopolymers and Natural Products</v>
          </cell>
          <cell r="I62"/>
          <cell r="J62"/>
          <cell r="K62"/>
          <cell r="L62" t="str">
            <v>Advanced Thermodynamics</v>
          </cell>
          <cell r="M62"/>
          <cell r="N62"/>
          <cell r="O62"/>
          <cell r="P62" t="str">
            <v>Advanced Organic Synthesis</v>
          </cell>
          <cell r="Q62"/>
          <cell r="R62"/>
          <cell r="S62"/>
          <cell r="T62" t="str">
            <v>Computational Chemistry Laboratory</v>
          </cell>
          <cell r="U62"/>
          <cell r="V62"/>
          <cell r="W62"/>
          <cell r="X62" t="str">
            <v>Seminar and Literature Review</v>
          </cell>
          <cell r="Y62"/>
          <cell r="Z62"/>
          <cell r="AA62"/>
          <cell r="AB62" t="str">
            <v>Advanced Tamil Level - I</v>
          </cell>
          <cell r="AC62"/>
          <cell r="AD62"/>
          <cell r="AE62"/>
          <cell r="AF62" t="str">
            <v>Advance Tamil Level - II</v>
          </cell>
          <cell r="AG62"/>
          <cell r="AH62"/>
          <cell r="AI62"/>
          <cell r="AJ62"/>
          <cell r="AK62"/>
          <cell r="AL62"/>
          <cell r="AM62"/>
          <cell r="AN62"/>
          <cell r="AO62"/>
          <cell r="AP62"/>
          <cell r="AQ62"/>
          <cell r="AR62"/>
          <cell r="AS62"/>
          <cell r="AT62"/>
          <cell r="AU62"/>
          <cell r="AV62"/>
          <cell r="AW62"/>
          <cell r="AX62"/>
          <cell r="AY62"/>
          <cell r="DT62" t="str">
            <v>NA</v>
          </cell>
          <cell r="DU62" t="str">
            <v>NA</v>
          </cell>
          <cell r="DV62" t="str">
            <v>NA</v>
          </cell>
          <cell r="DW62" t="str">
            <v>NA</v>
          </cell>
          <cell r="DX62" t="str">
            <v>NA</v>
          </cell>
          <cell r="DY62" t="str">
            <v>NA</v>
          </cell>
          <cell r="DZ62" t="str">
            <v>NA</v>
          </cell>
          <cell r="EA62" t="str">
            <v>NA</v>
          </cell>
          <cell r="EB62" t="str">
            <v>NA</v>
          </cell>
          <cell r="EC62" t="str">
            <v>NA</v>
          </cell>
          <cell r="ED62" t="str">
            <v>NA</v>
          </cell>
          <cell r="EE62" t="str">
            <v>NA</v>
          </cell>
          <cell r="EF62" t="str">
            <v>NA</v>
          </cell>
          <cell r="EG62" t="str">
            <v>NA</v>
          </cell>
          <cell r="EH62" t="str">
            <v>NA</v>
          </cell>
          <cell r="EI62" t="str">
            <v>NA</v>
          </cell>
          <cell r="EJ62" t="str">
            <v>NA</v>
          </cell>
          <cell r="EK62" t="str">
            <v>NA</v>
          </cell>
          <cell r="EL62" t="str">
            <v>NA</v>
          </cell>
          <cell r="EM62" t="str">
            <v>NA</v>
          </cell>
          <cell r="EN62" t="str">
            <v>NA</v>
          </cell>
          <cell r="EO62" t="str">
            <v>NA</v>
          </cell>
          <cell r="EP62" t="str">
            <v>NA</v>
          </cell>
          <cell r="EQ62" t="str">
            <v>NA</v>
          </cell>
          <cell r="ER62" t="str">
            <v>NA</v>
          </cell>
          <cell r="ES62" t="str">
            <v>NA</v>
          </cell>
          <cell r="ET62" t="str">
            <v>NA</v>
          </cell>
          <cell r="EU62" t="str">
            <v>NA</v>
          </cell>
          <cell r="EV62" t="str">
            <v>NA</v>
          </cell>
          <cell r="EW62" t="str">
            <v>NA</v>
          </cell>
          <cell r="EX62" t="str">
            <v>NA</v>
          </cell>
          <cell r="EY62" t="str">
            <v>NA</v>
          </cell>
          <cell r="EZ62" t="str">
            <v>NA</v>
          </cell>
          <cell r="FA62" t="str">
            <v>NA</v>
          </cell>
          <cell r="FB62" t="str">
            <v>NA</v>
          </cell>
        </row>
        <row r="63">
          <cell r="B63" t="str">
            <v>Reg. No.</v>
          </cell>
          <cell r="C63" t="str">
            <v>Name</v>
          </cell>
          <cell r="D63" t="str">
            <v>Int</v>
          </cell>
          <cell r="E63" t="str">
            <v>ESE</v>
          </cell>
          <cell r="F63" t="str">
            <v>Tot</v>
          </cell>
          <cell r="G63" t="str">
            <v>P/F</v>
          </cell>
          <cell r="H63" t="str">
            <v>Int</v>
          </cell>
          <cell r="I63" t="str">
            <v>ESE</v>
          </cell>
          <cell r="J63" t="str">
            <v>Tot</v>
          </cell>
          <cell r="K63" t="str">
            <v>P/F</v>
          </cell>
          <cell r="L63" t="str">
            <v>Int</v>
          </cell>
          <cell r="M63" t="str">
            <v>ESE</v>
          </cell>
          <cell r="N63" t="str">
            <v>Tot</v>
          </cell>
          <cell r="O63" t="str">
            <v>P/F</v>
          </cell>
          <cell r="P63" t="str">
            <v>Int</v>
          </cell>
          <cell r="Q63" t="str">
            <v>ESE</v>
          </cell>
          <cell r="R63" t="str">
            <v>Tot</v>
          </cell>
          <cell r="S63" t="str">
            <v>P/F</v>
          </cell>
          <cell r="T63" t="str">
            <v>Int</v>
          </cell>
          <cell r="U63" t="str">
            <v>ESE</v>
          </cell>
          <cell r="V63" t="str">
            <v>Tot</v>
          </cell>
          <cell r="W63" t="str">
            <v>P/F</v>
          </cell>
          <cell r="X63" t="str">
            <v>Int</v>
          </cell>
          <cell r="Y63" t="str">
            <v>ESE</v>
          </cell>
          <cell r="Z63" t="str">
            <v>Tot</v>
          </cell>
          <cell r="AA63" t="str">
            <v>P/F</v>
          </cell>
          <cell r="AB63" t="str">
            <v>Int</v>
          </cell>
          <cell r="AC63" t="str">
            <v>ESE</v>
          </cell>
          <cell r="AD63" t="str">
            <v>Tot</v>
          </cell>
          <cell r="AE63" t="str">
            <v>P/F</v>
          </cell>
          <cell r="AF63" t="str">
            <v>Int</v>
          </cell>
          <cell r="AG63" t="str">
            <v>ESE</v>
          </cell>
          <cell r="AH63" t="str">
            <v>Tot</v>
          </cell>
          <cell r="AI63" t="str">
            <v>P/F</v>
          </cell>
          <cell r="AJ63"/>
          <cell r="AK63"/>
          <cell r="AL63"/>
          <cell r="AM63"/>
          <cell r="DT63" t="str">
            <v>NA</v>
          </cell>
          <cell r="DU63" t="str">
            <v>NA</v>
          </cell>
          <cell r="DV63" t="str">
            <v>NA</v>
          </cell>
          <cell r="DW63" t="str">
            <v>NA</v>
          </cell>
          <cell r="DX63" t="str">
            <v>NA</v>
          </cell>
          <cell r="DY63" t="str">
            <v>NA</v>
          </cell>
          <cell r="DZ63" t="str">
            <v>NA</v>
          </cell>
          <cell r="EA63" t="str">
            <v>NA</v>
          </cell>
          <cell r="EB63" t="str">
            <v>NA</v>
          </cell>
          <cell r="EC63" t="str">
            <v>NA</v>
          </cell>
          <cell r="ED63" t="str">
            <v>NA</v>
          </cell>
          <cell r="EE63" t="str">
            <v>NA</v>
          </cell>
          <cell r="EF63" t="str">
            <v>NA</v>
          </cell>
          <cell r="EG63" t="str">
            <v>NA</v>
          </cell>
          <cell r="EH63" t="str">
            <v>NA</v>
          </cell>
          <cell r="EI63" t="str">
            <v>NA</v>
          </cell>
          <cell r="EJ63" t="str">
            <v>NA</v>
          </cell>
          <cell r="EK63" t="str">
            <v>NA</v>
          </cell>
          <cell r="EL63" t="str">
            <v>NA</v>
          </cell>
          <cell r="EM63" t="str">
            <v>NA</v>
          </cell>
          <cell r="EN63" t="str">
            <v>NA</v>
          </cell>
          <cell r="EO63" t="str">
            <v>NA</v>
          </cell>
          <cell r="EP63" t="str">
            <v>NA</v>
          </cell>
          <cell r="EQ63" t="str">
            <v>NA</v>
          </cell>
          <cell r="ER63" t="str">
            <v>NA</v>
          </cell>
          <cell r="ES63" t="str">
            <v>NA</v>
          </cell>
          <cell r="ET63" t="str">
            <v>NA</v>
          </cell>
          <cell r="EU63" t="str">
            <v>NA</v>
          </cell>
          <cell r="EV63" t="str">
            <v>NA</v>
          </cell>
          <cell r="EW63" t="str">
            <v>NA</v>
          </cell>
          <cell r="EX63" t="str">
            <v>NA</v>
          </cell>
          <cell r="EY63" t="str">
            <v>NA</v>
          </cell>
          <cell r="EZ63" t="str">
            <v>NA</v>
          </cell>
          <cell r="FA63" t="str">
            <v>NA</v>
          </cell>
          <cell r="FB63" t="str">
            <v>NA</v>
          </cell>
        </row>
        <row r="64">
          <cell r="B64">
            <v>1102020501</v>
          </cell>
          <cell r="C64" t="str">
            <v>Abhishek Kumar</v>
          </cell>
          <cell r="D64">
            <v>25</v>
          </cell>
          <cell r="E64">
            <v>40</v>
          </cell>
          <cell r="F64">
            <v>65</v>
          </cell>
          <cell r="G64" t="str">
            <v>P</v>
          </cell>
          <cell r="H64">
            <v>31</v>
          </cell>
          <cell r="I64">
            <v>44.5</v>
          </cell>
          <cell r="J64">
            <v>76</v>
          </cell>
          <cell r="K64" t="str">
            <v>P</v>
          </cell>
          <cell r="L64">
            <v>26</v>
          </cell>
          <cell r="M64">
            <v>36</v>
          </cell>
          <cell r="N64">
            <v>62</v>
          </cell>
          <cell r="O64" t="str">
            <v>P</v>
          </cell>
          <cell r="P64">
            <v>25</v>
          </cell>
          <cell r="Q64">
            <v>40</v>
          </cell>
          <cell r="R64">
            <v>65</v>
          </cell>
          <cell r="S64" t="str">
            <v>P</v>
          </cell>
          <cell r="T64">
            <v>46</v>
          </cell>
          <cell r="U64">
            <v>33</v>
          </cell>
          <cell r="V64">
            <v>79</v>
          </cell>
          <cell r="W64" t="str">
            <v>P</v>
          </cell>
          <cell r="X64">
            <v>52</v>
          </cell>
          <cell r="Y64">
            <v>36</v>
          </cell>
          <cell r="Z64">
            <v>88</v>
          </cell>
          <cell r="AA64" t="str">
            <v>P</v>
          </cell>
          <cell r="AB64" t="e">
            <v>#N/A</v>
          </cell>
          <cell r="AC64" t="e">
            <v>#N/A</v>
          </cell>
          <cell r="AD64" t="e">
            <v>#N/A</v>
          </cell>
          <cell r="AE64" t="e">
            <v>#N/A</v>
          </cell>
          <cell r="AF64" t="e">
            <v>#N/A</v>
          </cell>
          <cell r="AG64" t="e">
            <v>#N/A</v>
          </cell>
          <cell r="AH64" t="e">
            <v>#N/A</v>
          </cell>
          <cell r="AI64" t="e">
            <v>#N/A</v>
          </cell>
          <cell r="DT64" t="str">
            <v>NA</v>
          </cell>
          <cell r="DU64" t="str">
            <v>NA</v>
          </cell>
          <cell r="DV64" t="str">
            <v>NA</v>
          </cell>
          <cell r="DW64" t="str">
            <v>NA</v>
          </cell>
          <cell r="DX64" t="str">
            <v>NA</v>
          </cell>
          <cell r="DY64" t="str">
            <v>NA</v>
          </cell>
          <cell r="DZ64" t="str">
            <v>NA</v>
          </cell>
          <cell r="EA64" t="str">
            <v>NA</v>
          </cell>
          <cell r="EB64" t="str">
            <v>NA</v>
          </cell>
          <cell r="EC64" t="str">
            <v>NA</v>
          </cell>
          <cell r="ED64" t="str">
            <v>NA</v>
          </cell>
          <cell r="EE64" t="str">
            <v>NA</v>
          </cell>
          <cell r="EF64" t="str">
            <v>NA</v>
          </cell>
          <cell r="EG64" t="str">
            <v>NA</v>
          </cell>
          <cell r="EH64" t="str">
            <v>NA</v>
          </cell>
          <cell r="EI64" t="str">
            <v>NA</v>
          </cell>
          <cell r="EJ64" t="str">
            <v>NA</v>
          </cell>
          <cell r="EK64" t="str">
            <v>NA</v>
          </cell>
          <cell r="EL64" t="str">
            <v>NA</v>
          </cell>
          <cell r="EM64" t="str">
            <v>NA</v>
          </cell>
          <cell r="EN64" t="str">
            <v>NA</v>
          </cell>
          <cell r="EO64" t="str">
            <v>NA</v>
          </cell>
          <cell r="EP64" t="str">
            <v>NA</v>
          </cell>
          <cell r="EQ64" t="str">
            <v>NA</v>
          </cell>
          <cell r="ER64" t="str">
            <v>NA</v>
          </cell>
          <cell r="ES64" t="str">
            <v>NA</v>
          </cell>
          <cell r="ET64" t="str">
            <v>NA</v>
          </cell>
          <cell r="EU64" t="str">
            <v>NA</v>
          </cell>
          <cell r="EV64" t="str">
            <v>NA</v>
          </cell>
          <cell r="EW64" t="str">
            <v>NA</v>
          </cell>
          <cell r="EX64" t="str">
            <v>NA</v>
          </cell>
          <cell r="EY64" t="str">
            <v>NA</v>
          </cell>
          <cell r="EZ64" t="str">
            <v>NA</v>
          </cell>
          <cell r="FA64" t="str">
            <v>NA</v>
          </cell>
          <cell r="FB64" t="str">
            <v>NA</v>
          </cell>
        </row>
        <row r="65">
          <cell r="B65">
            <v>1102020502</v>
          </cell>
          <cell r="C65" t="str">
            <v>Affrin Nisha.A</v>
          </cell>
          <cell r="D65">
            <v>32</v>
          </cell>
          <cell r="E65">
            <v>39</v>
          </cell>
          <cell r="F65">
            <v>71</v>
          </cell>
          <cell r="G65" t="str">
            <v>P</v>
          </cell>
          <cell r="H65">
            <v>31</v>
          </cell>
          <cell r="I65">
            <v>46.5</v>
          </cell>
          <cell r="J65">
            <v>78</v>
          </cell>
          <cell r="K65" t="str">
            <v>P</v>
          </cell>
          <cell r="L65">
            <v>32</v>
          </cell>
          <cell r="M65">
            <v>44</v>
          </cell>
          <cell r="N65">
            <v>76</v>
          </cell>
          <cell r="O65" t="str">
            <v>P</v>
          </cell>
          <cell r="P65">
            <v>24</v>
          </cell>
          <cell r="Q65">
            <v>28</v>
          </cell>
          <cell r="R65">
            <v>52</v>
          </cell>
          <cell r="S65" t="str">
            <v>P</v>
          </cell>
          <cell r="T65">
            <v>40</v>
          </cell>
          <cell r="U65">
            <v>35</v>
          </cell>
          <cell r="V65">
            <v>75</v>
          </cell>
          <cell r="W65" t="str">
            <v>P</v>
          </cell>
          <cell r="X65">
            <v>52</v>
          </cell>
          <cell r="Y65">
            <v>35</v>
          </cell>
          <cell r="Z65">
            <v>87</v>
          </cell>
          <cell r="AA65" t="str">
            <v>P</v>
          </cell>
          <cell r="AB65" t="e">
            <v>#N/A</v>
          </cell>
          <cell r="AC65" t="e">
            <v>#N/A</v>
          </cell>
          <cell r="AD65" t="e">
            <v>#N/A</v>
          </cell>
          <cell r="AE65" t="e">
            <v>#N/A</v>
          </cell>
          <cell r="AF65" t="e">
            <v>#N/A</v>
          </cell>
          <cell r="AG65" t="e">
            <v>#N/A</v>
          </cell>
          <cell r="AH65" t="e">
            <v>#N/A</v>
          </cell>
          <cell r="AI65" t="e">
            <v>#N/A</v>
          </cell>
          <cell r="DT65" t="str">
            <v>NA</v>
          </cell>
          <cell r="DU65" t="str">
            <v>NA</v>
          </cell>
          <cell r="DV65" t="str">
            <v>NA</v>
          </cell>
          <cell r="DW65" t="str">
            <v>NA</v>
          </cell>
          <cell r="DX65" t="str">
            <v>NA</v>
          </cell>
          <cell r="DY65" t="str">
            <v>NA</v>
          </cell>
          <cell r="DZ65" t="str">
            <v>NA</v>
          </cell>
          <cell r="EA65" t="str">
            <v>NA</v>
          </cell>
          <cell r="EB65" t="str">
            <v>NA</v>
          </cell>
          <cell r="EC65" t="str">
            <v>NA</v>
          </cell>
          <cell r="ED65" t="str">
            <v>NA</v>
          </cell>
          <cell r="EE65" t="str">
            <v>NA</v>
          </cell>
          <cell r="EF65" t="str">
            <v>NA</v>
          </cell>
          <cell r="EG65" t="str">
            <v>NA</v>
          </cell>
          <cell r="EH65" t="str">
            <v>NA</v>
          </cell>
          <cell r="EI65" t="str">
            <v>NA</v>
          </cell>
          <cell r="EJ65" t="str">
            <v>NA</v>
          </cell>
          <cell r="EK65" t="str">
            <v>NA</v>
          </cell>
          <cell r="EL65" t="str">
            <v>NA</v>
          </cell>
          <cell r="EM65" t="str">
            <v>NA</v>
          </cell>
          <cell r="EN65" t="str">
            <v>NA</v>
          </cell>
          <cell r="EO65" t="str">
            <v>NA</v>
          </cell>
          <cell r="EP65" t="str">
            <v>NA</v>
          </cell>
          <cell r="EQ65" t="str">
            <v>NA</v>
          </cell>
          <cell r="ER65" t="str">
            <v>NA</v>
          </cell>
          <cell r="ES65" t="str">
            <v>NA</v>
          </cell>
          <cell r="ET65" t="str">
            <v>NA</v>
          </cell>
          <cell r="EU65" t="str">
            <v>NA</v>
          </cell>
          <cell r="EV65" t="str">
            <v>NA</v>
          </cell>
          <cell r="EW65" t="str">
            <v>NA</v>
          </cell>
          <cell r="EX65" t="str">
            <v>NA</v>
          </cell>
          <cell r="EY65" t="str">
            <v>NA</v>
          </cell>
          <cell r="EZ65" t="str">
            <v>NA</v>
          </cell>
          <cell r="FA65" t="str">
            <v>NA</v>
          </cell>
          <cell r="FB65" t="str">
            <v>NA</v>
          </cell>
        </row>
        <row r="66">
          <cell r="B66">
            <v>1102010501</v>
          </cell>
          <cell r="C66" t="str">
            <v>Anbazhagi M</v>
          </cell>
          <cell r="D66">
            <v>21</v>
          </cell>
          <cell r="E66">
            <v>19</v>
          </cell>
          <cell r="F66">
            <v>40</v>
          </cell>
          <cell r="G66" t="str">
            <v>P</v>
          </cell>
          <cell r="H66">
            <v>19</v>
          </cell>
          <cell r="I66">
            <v>21.5</v>
          </cell>
          <cell r="J66">
            <v>41</v>
          </cell>
          <cell r="K66" t="str">
            <v>P</v>
          </cell>
          <cell r="L66">
            <v>26</v>
          </cell>
          <cell r="M66">
            <v>35</v>
          </cell>
          <cell r="N66">
            <v>61</v>
          </cell>
          <cell r="O66" t="str">
            <v>P</v>
          </cell>
          <cell r="P66">
            <v>16</v>
          </cell>
          <cell r="Q66">
            <v>27</v>
          </cell>
          <cell r="R66">
            <v>43</v>
          </cell>
          <cell r="S66" t="str">
            <v>P</v>
          </cell>
          <cell r="T66">
            <v>46</v>
          </cell>
          <cell r="U66">
            <v>27</v>
          </cell>
          <cell r="V66">
            <v>73</v>
          </cell>
          <cell r="W66" t="str">
            <v>P</v>
          </cell>
          <cell r="X66">
            <v>48</v>
          </cell>
          <cell r="Y66">
            <v>30</v>
          </cell>
          <cell r="Z66">
            <v>78</v>
          </cell>
          <cell r="AA66" t="str">
            <v>P</v>
          </cell>
          <cell r="AB66" t="e">
            <v>#N/A</v>
          </cell>
          <cell r="AC66" t="e">
            <v>#N/A</v>
          </cell>
          <cell r="AD66" t="e">
            <v>#N/A</v>
          </cell>
          <cell r="AE66" t="e">
            <v>#N/A</v>
          </cell>
          <cell r="AF66" t="e">
            <v>#N/A</v>
          </cell>
          <cell r="AG66" t="e">
            <v>#N/A</v>
          </cell>
          <cell r="AH66" t="e">
            <v>#N/A</v>
          </cell>
          <cell r="AI66" t="e">
            <v>#N/A</v>
          </cell>
          <cell r="DT66" t="str">
            <v>NA</v>
          </cell>
          <cell r="DU66" t="str">
            <v>NA</v>
          </cell>
          <cell r="DV66" t="str">
            <v>NA</v>
          </cell>
          <cell r="DW66" t="str">
            <v>NA</v>
          </cell>
          <cell r="DX66" t="str">
            <v>NA</v>
          </cell>
          <cell r="DY66" t="str">
            <v>NA</v>
          </cell>
          <cell r="DZ66" t="str">
            <v>NA</v>
          </cell>
          <cell r="EA66" t="str">
            <v>NA</v>
          </cell>
          <cell r="EB66" t="str">
            <v>NA</v>
          </cell>
          <cell r="EC66" t="str">
            <v>NA</v>
          </cell>
          <cell r="ED66" t="str">
            <v>NA</v>
          </cell>
          <cell r="EE66" t="str">
            <v>NA</v>
          </cell>
          <cell r="EF66" t="str">
            <v>NA</v>
          </cell>
          <cell r="EG66" t="str">
            <v>NA</v>
          </cell>
          <cell r="EH66" t="str">
            <v>NA</v>
          </cell>
          <cell r="EI66" t="str">
            <v>NA</v>
          </cell>
          <cell r="EJ66" t="str">
            <v>NA</v>
          </cell>
          <cell r="EK66" t="str">
            <v>NA</v>
          </cell>
          <cell r="EL66" t="str">
            <v>NA</v>
          </cell>
          <cell r="EM66" t="str">
            <v>NA</v>
          </cell>
          <cell r="EN66" t="str">
            <v>NA</v>
          </cell>
          <cell r="EO66" t="str">
            <v>NA</v>
          </cell>
          <cell r="EP66" t="str">
            <v>NA</v>
          </cell>
          <cell r="EQ66" t="str">
            <v>NA</v>
          </cell>
          <cell r="ER66" t="str">
            <v>NA</v>
          </cell>
          <cell r="ES66" t="str">
            <v>NA</v>
          </cell>
          <cell r="ET66" t="str">
            <v>NA</v>
          </cell>
          <cell r="EU66" t="str">
            <v>NA</v>
          </cell>
          <cell r="EV66" t="str">
            <v>NA</v>
          </cell>
          <cell r="EW66" t="str">
            <v>NA</v>
          </cell>
          <cell r="EX66" t="str">
            <v>NA</v>
          </cell>
          <cell r="EY66" t="str">
            <v>NA</v>
          </cell>
          <cell r="EZ66" t="str">
            <v>NA</v>
          </cell>
          <cell r="FA66" t="str">
            <v>NA</v>
          </cell>
          <cell r="FB66" t="str">
            <v>NA</v>
          </cell>
        </row>
        <row r="67">
          <cell r="B67">
            <v>1102020504</v>
          </cell>
          <cell r="C67" t="str">
            <v>Arivumathi S</v>
          </cell>
          <cell r="D67">
            <v>23</v>
          </cell>
          <cell r="E67">
            <v>20</v>
          </cell>
          <cell r="F67">
            <v>43</v>
          </cell>
          <cell r="G67" t="str">
            <v>P</v>
          </cell>
          <cell r="H67">
            <v>24</v>
          </cell>
          <cell r="I67">
            <v>24</v>
          </cell>
          <cell r="J67">
            <v>48</v>
          </cell>
          <cell r="K67" t="str">
            <v>P</v>
          </cell>
          <cell r="L67">
            <v>25</v>
          </cell>
          <cell r="M67">
            <v>27</v>
          </cell>
          <cell r="N67">
            <v>52</v>
          </cell>
          <cell r="O67" t="str">
            <v>P</v>
          </cell>
          <cell r="P67">
            <v>18</v>
          </cell>
          <cell r="Q67">
            <v>28</v>
          </cell>
          <cell r="R67">
            <v>46</v>
          </cell>
          <cell r="S67" t="str">
            <v>P</v>
          </cell>
          <cell r="T67">
            <v>41</v>
          </cell>
          <cell r="U67">
            <v>23</v>
          </cell>
          <cell r="V67">
            <v>64</v>
          </cell>
          <cell r="W67" t="str">
            <v>P</v>
          </cell>
          <cell r="X67">
            <v>45</v>
          </cell>
          <cell r="Y67">
            <v>30</v>
          </cell>
          <cell r="Z67">
            <v>75</v>
          </cell>
          <cell r="AA67" t="str">
            <v>P</v>
          </cell>
          <cell r="AB67" t="e">
            <v>#N/A</v>
          </cell>
          <cell r="AC67" t="e">
            <v>#N/A</v>
          </cell>
          <cell r="AD67" t="e">
            <v>#N/A</v>
          </cell>
          <cell r="AE67" t="e">
            <v>#N/A</v>
          </cell>
          <cell r="AF67" t="e">
            <v>#N/A</v>
          </cell>
          <cell r="AG67" t="e">
            <v>#N/A</v>
          </cell>
          <cell r="AH67" t="e">
            <v>#N/A</v>
          </cell>
          <cell r="AI67" t="e">
            <v>#N/A</v>
          </cell>
          <cell r="DT67" t="str">
            <v>NA</v>
          </cell>
          <cell r="DU67" t="str">
            <v>NA</v>
          </cell>
          <cell r="DV67" t="str">
            <v>NA</v>
          </cell>
          <cell r="DW67" t="str">
            <v>NA</v>
          </cell>
          <cell r="DX67" t="str">
            <v>NA</v>
          </cell>
          <cell r="DY67" t="str">
            <v>NA</v>
          </cell>
          <cell r="DZ67" t="str">
            <v>NA</v>
          </cell>
          <cell r="EA67" t="str">
            <v>NA</v>
          </cell>
          <cell r="EB67" t="str">
            <v>NA</v>
          </cell>
          <cell r="EC67" t="str">
            <v>NA</v>
          </cell>
          <cell r="ED67" t="str">
            <v>NA</v>
          </cell>
          <cell r="EE67" t="str">
            <v>NA</v>
          </cell>
          <cell r="EF67" t="str">
            <v>NA</v>
          </cell>
          <cell r="EG67" t="str">
            <v>NA</v>
          </cell>
          <cell r="EH67" t="str">
            <v>NA</v>
          </cell>
          <cell r="EI67" t="str">
            <v>NA</v>
          </cell>
          <cell r="EJ67" t="str">
            <v>NA</v>
          </cell>
          <cell r="EK67" t="str">
            <v>NA</v>
          </cell>
          <cell r="EL67" t="str">
            <v>NA</v>
          </cell>
          <cell r="EM67" t="str">
            <v>NA</v>
          </cell>
          <cell r="EN67" t="str">
            <v>NA</v>
          </cell>
          <cell r="EO67" t="str">
            <v>NA</v>
          </cell>
          <cell r="EP67" t="str">
            <v>NA</v>
          </cell>
          <cell r="EQ67" t="str">
            <v>NA</v>
          </cell>
          <cell r="ER67" t="str">
            <v>NA</v>
          </cell>
          <cell r="ES67" t="str">
            <v>NA</v>
          </cell>
          <cell r="ET67" t="str">
            <v>NA</v>
          </cell>
          <cell r="EU67" t="str">
            <v>NA</v>
          </cell>
          <cell r="EV67" t="str">
            <v>NA</v>
          </cell>
          <cell r="EW67" t="str">
            <v>NA</v>
          </cell>
          <cell r="EX67" t="str">
            <v>NA</v>
          </cell>
          <cell r="EY67" t="str">
            <v>NA</v>
          </cell>
          <cell r="EZ67" t="str">
            <v>NA</v>
          </cell>
          <cell r="FA67" t="str">
            <v>NA</v>
          </cell>
          <cell r="FB67" t="str">
            <v>NA</v>
          </cell>
        </row>
        <row r="68">
          <cell r="B68">
            <v>1102020505</v>
          </cell>
          <cell r="C68" t="str">
            <v>Balambiga B</v>
          </cell>
          <cell r="D68">
            <v>28</v>
          </cell>
          <cell r="E68">
            <v>43</v>
          </cell>
          <cell r="F68">
            <v>71</v>
          </cell>
          <cell r="G68" t="str">
            <v>P</v>
          </cell>
          <cell r="H68">
            <v>31</v>
          </cell>
          <cell r="I68">
            <v>43.5</v>
          </cell>
          <cell r="J68">
            <v>75</v>
          </cell>
          <cell r="K68" t="str">
            <v>P</v>
          </cell>
          <cell r="L68">
            <v>32</v>
          </cell>
          <cell r="M68">
            <v>46</v>
          </cell>
          <cell r="N68">
            <v>78</v>
          </cell>
          <cell r="O68" t="str">
            <v>P</v>
          </cell>
          <cell r="P68">
            <v>30</v>
          </cell>
          <cell r="Q68">
            <v>45</v>
          </cell>
          <cell r="R68">
            <v>75</v>
          </cell>
          <cell r="S68" t="str">
            <v>P</v>
          </cell>
          <cell r="T68">
            <v>52</v>
          </cell>
          <cell r="U68">
            <v>38</v>
          </cell>
          <cell r="V68">
            <v>90</v>
          </cell>
          <cell r="W68" t="str">
            <v>P</v>
          </cell>
          <cell r="X68">
            <v>56</v>
          </cell>
          <cell r="Y68">
            <v>35</v>
          </cell>
          <cell r="Z68">
            <v>91</v>
          </cell>
          <cell r="AA68" t="str">
            <v>P</v>
          </cell>
          <cell r="AB68" t="e">
            <v>#N/A</v>
          </cell>
          <cell r="AC68" t="e">
            <v>#N/A</v>
          </cell>
          <cell r="AD68" t="e">
            <v>#N/A</v>
          </cell>
          <cell r="AE68" t="e">
            <v>#N/A</v>
          </cell>
          <cell r="AF68" t="e">
            <v>#N/A</v>
          </cell>
          <cell r="AG68" t="e">
            <v>#N/A</v>
          </cell>
          <cell r="AH68" t="e">
            <v>#N/A</v>
          </cell>
          <cell r="AI68" t="e">
            <v>#N/A</v>
          </cell>
          <cell r="DT68" t="str">
            <v>NA</v>
          </cell>
          <cell r="DU68" t="str">
            <v>NA</v>
          </cell>
          <cell r="DV68" t="str">
            <v>NA</v>
          </cell>
          <cell r="DW68" t="str">
            <v>NA</v>
          </cell>
          <cell r="DX68" t="str">
            <v>NA</v>
          </cell>
          <cell r="DY68" t="str">
            <v>NA</v>
          </cell>
          <cell r="DZ68" t="str">
            <v>NA</v>
          </cell>
          <cell r="EA68" t="str">
            <v>NA</v>
          </cell>
          <cell r="EB68" t="str">
            <v>NA</v>
          </cell>
          <cell r="EC68" t="str">
            <v>NA</v>
          </cell>
          <cell r="ED68" t="str">
            <v>NA</v>
          </cell>
          <cell r="EE68" t="str">
            <v>NA</v>
          </cell>
          <cell r="EF68" t="str">
            <v>NA</v>
          </cell>
          <cell r="EG68" t="str">
            <v>NA</v>
          </cell>
          <cell r="EH68" t="str">
            <v>NA</v>
          </cell>
          <cell r="EI68" t="str">
            <v>NA</v>
          </cell>
          <cell r="EJ68" t="str">
            <v>NA</v>
          </cell>
          <cell r="EK68" t="str">
            <v>NA</v>
          </cell>
          <cell r="EL68" t="str">
            <v>NA</v>
          </cell>
          <cell r="EM68" t="str">
            <v>NA</v>
          </cell>
          <cell r="EN68" t="str">
            <v>NA</v>
          </cell>
          <cell r="EO68" t="str">
            <v>NA</v>
          </cell>
          <cell r="EP68" t="str">
            <v>NA</v>
          </cell>
          <cell r="EQ68" t="str">
            <v>NA</v>
          </cell>
          <cell r="ER68" t="str">
            <v>NA</v>
          </cell>
          <cell r="ES68" t="str">
            <v>NA</v>
          </cell>
          <cell r="ET68" t="str">
            <v>NA</v>
          </cell>
          <cell r="EU68" t="str">
            <v>NA</v>
          </cell>
          <cell r="EV68" t="str">
            <v>NA</v>
          </cell>
          <cell r="EW68" t="str">
            <v>NA</v>
          </cell>
          <cell r="EX68" t="str">
            <v>NA</v>
          </cell>
          <cell r="EY68" t="str">
            <v>NA</v>
          </cell>
          <cell r="EZ68" t="str">
            <v>NA</v>
          </cell>
          <cell r="FA68" t="str">
            <v>NA</v>
          </cell>
          <cell r="FB68" t="str">
            <v>NA</v>
          </cell>
        </row>
        <row r="69">
          <cell r="B69">
            <v>1102020506</v>
          </cell>
          <cell r="C69" t="str">
            <v>Devibala P</v>
          </cell>
          <cell r="D69">
            <v>28</v>
          </cell>
          <cell r="E69">
            <v>48</v>
          </cell>
          <cell r="F69">
            <v>76</v>
          </cell>
          <cell r="G69" t="str">
            <v>P</v>
          </cell>
          <cell r="H69">
            <v>31</v>
          </cell>
          <cell r="I69">
            <v>52</v>
          </cell>
          <cell r="J69">
            <v>83</v>
          </cell>
          <cell r="K69" t="str">
            <v>P</v>
          </cell>
          <cell r="L69">
            <v>32</v>
          </cell>
          <cell r="M69">
            <v>51</v>
          </cell>
          <cell r="N69">
            <v>83</v>
          </cell>
          <cell r="O69" t="str">
            <v>P</v>
          </cell>
          <cell r="P69">
            <v>34</v>
          </cell>
          <cell r="Q69">
            <v>54</v>
          </cell>
          <cell r="R69">
            <v>88</v>
          </cell>
          <cell r="S69" t="str">
            <v>P</v>
          </cell>
          <cell r="T69">
            <v>50</v>
          </cell>
          <cell r="U69">
            <v>37</v>
          </cell>
          <cell r="V69">
            <v>87</v>
          </cell>
          <cell r="W69" t="str">
            <v>P</v>
          </cell>
          <cell r="X69">
            <v>50</v>
          </cell>
          <cell r="Y69">
            <v>36</v>
          </cell>
          <cell r="Z69">
            <v>86</v>
          </cell>
          <cell r="AA69" t="str">
            <v>P</v>
          </cell>
          <cell r="AB69" t="e">
            <v>#N/A</v>
          </cell>
          <cell r="AC69" t="e">
            <v>#N/A</v>
          </cell>
          <cell r="AD69" t="e">
            <v>#N/A</v>
          </cell>
          <cell r="AE69" t="e">
            <v>#N/A</v>
          </cell>
          <cell r="AF69" t="e">
            <v>#N/A</v>
          </cell>
          <cell r="AG69" t="e">
            <v>#N/A</v>
          </cell>
          <cell r="AH69" t="e">
            <v>#N/A</v>
          </cell>
          <cell r="AI69" t="e">
            <v>#N/A</v>
          </cell>
          <cell r="DT69" t="str">
            <v>NA</v>
          </cell>
          <cell r="DU69" t="str">
            <v>NA</v>
          </cell>
          <cell r="DV69" t="str">
            <v>NA</v>
          </cell>
          <cell r="DW69" t="str">
            <v>NA</v>
          </cell>
          <cell r="DX69" t="str">
            <v>NA</v>
          </cell>
          <cell r="DY69" t="str">
            <v>NA</v>
          </cell>
          <cell r="DZ69" t="str">
            <v>NA</v>
          </cell>
          <cell r="EA69" t="str">
            <v>NA</v>
          </cell>
          <cell r="EB69" t="str">
            <v>NA</v>
          </cell>
          <cell r="EC69" t="str">
            <v>NA</v>
          </cell>
          <cell r="ED69" t="str">
            <v>NA</v>
          </cell>
          <cell r="EE69" t="str">
            <v>NA</v>
          </cell>
          <cell r="EF69" t="str">
            <v>NA</v>
          </cell>
          <cell r="EG69" t="str">
            <v>NA</v>
          </cell>
          <cell r="EH69" t="str">
            <v>NA</v>
          </cell>
          <cell r="EI69" t="str">
            <v>NA</v>
          </cell>
          <cell r="EJ69" t="str">
            <v>NA</v>
          </cell>
          <cell r="EK69" t="str">
            <v>NA</v>
          </cell>
          <cell r="EL69" t="str">
            <v>NA</v>
          </cell>
          <cell r="EM69" t="str">
            <v>NA</v>
          </cell>
          <cell r="EN69" t="str">
            <v>NA</v>
          </cell>
          <cell r="EO69" t="str">
            <v>NA</v>
          </cell>
          <cell r="EP69" t="str">
            <v>NA</v>
          </cell>
          <cell r="EQ69" t="str">
            <v>NA</v>
          </cell>
          <cell r="ER69" t="str">
            <v>NA</v>
          </cell>
          <cell r="ES69" t="str">
            <v>NA</v>
          </cell>
          <cell r="ET69" t="str">
            <v>NA</v>
          </cell>
          <cell r="EU69" t="str">
            <v>NA</v>
          </cell>
          <cell r="EV69" t="str">
            <v>NA</v>
          </cell>
          <cell r="EW69" t="str">
            <v>NA</v>
          </cell>
          <cell r="EX69" t="str">
            <v>NA</v>
          </cell>
          <cell r="EY69" t="str">
            <v>NA</v>
          </cell>
          <cell r="EZ69" t="str">
            <v>NA</v>
          </cell>
          <cell r="FA69" t="str">
            <v>NA</v>
          </cell>
          <cell r="FB69" t="str">
            <v>NA</v>
          </cell>
        </row>
        <row r="70">
          <cell r="B70">
            <v>1102020508</v>
          </cell>
          <cell r="C70" t="str">
            <v>Durga Devi R</v>
          </cell>
          <cell r="D70">
            <v>22</v>
          </cell>
          <cell r="E70">
            <v>27</v>
          </cell>
          <cell r="F70">
            <v>49</v>
          </cell>
          <cell r="G70" t="str">
            <v>P</v>
          </cell>
          <cell r="H70">
            <v>23</v>
          </cell>
          <cell r="I70">
            <v>35.5</v>
          </cell>
          <cell r="J70">
            <v>59</v>
          </cell>
          <cell r="K70" t="str">
            <v>P</v>
          </cell>
          <cell r="L70">
            <v>24</v>
          </cell>
          <cell r="M70">
            <v>33</v>
          </cell>
          <cell r="N70">
            <v>57</v>
          </cell>
          <cell r="O70" t="str">
            <v>P</v>
          </cell>
          <cell r="P70">
            <v>18</v>
          </cell>
          <cell r="Q70">
            <v>26</v>
          </cell>
          <cell r="R70">
            <v>44</v>
          </cell>
          <cell r="S70" t="str">
            <v>P</v>
          </cell>
          <cell r="T70">
            <v>42</v>
          </cell>
          <cell r="U70">
            <v>28</v>
          </cell>
          <cell r="V70">
            <v>70</v>
          </cell>
          <cell r="W70" t="str">
            <v>P</v>
          </cell>
          <cell r="X70">
            <v>43</v>
          </cell>
          <cell r="Y70">
            <v>32</v>
          </cell>
          <cell r="Z70">
            <v>75</v>
          </cell>
          <cell r="AA70" t="str">
            <v>P</v>
          </cell>
          <cell r="AB70" t="e">
            <v>#N/A</v>
          </cell>
          <cell r="AC70" t="e">
            <v>#N/A</v>
          </cell>
          <cell r="AD70" t="e">
            <v>#N/A</v>
          </cell>
          <cell r="AE70" t="e">
            <v>#N/A</v>
          </cell>
          <cell r="AF70" t="e">
            <v>#N/A</v>
          </cell>
          <cell r="AG70" t="e">
            <v>#N/A</v>
          </cell>
          <cell r="AH70" t="e">
            <v>#N/A</v>
          </cell>
          <cell r="AI70" t="e">
            <v>#N/A</v>
          </cell>
          <cell r="DT70" t="str">
            <v>NA</v>
          </cell>
          <cell r="DU70" t="str">
            <v>NA</v>
          </cell>
          <cell r="DV70" t="str">
            <v>NA</v>
          </cell>
          <cell r="DW70" t="str">
            <v>NA</v>
          </cell>
          <cell r="DX70" t="str">
            <v>NA</v>
          </cell>
          <cell r="DY70" t="str">
            <v>NA</v>
          </cell>
          <cell r="DZ70" t="str">
            <v>NA</v>
          </cell>
          <cell r="EA70" t="str">
            <v>NA</v>
          </cell>
          <cell r="EB70" t="str">
            <v>NA</v>
          </cell>
          <cell r="EC70" t="str">
            <v>NA</v>
          </cell>
          <cell r="ED70" t="str">
            <v>NA</v>
          </cell>
          <cell r="EE70" t="str">
            <v>NA</v>
          </cell>
          <cell r="EF70" t="str">
            <v>NA</v>
          </cell>
          <cell r="EG70" t="str">
            <v>NA</v>
          </cell>
          <cell r="EH70" t="str">
            <v>NA</v>
          </cell>
          <cell r="EI70" t="str">
            <v>NA</v>
          </cell>
          <cell r="EJ70" t="str">
            <v>NA</v>
          </cell>
          <cell r="EK70" t="str">
            <v>NA</v>
          </cell>
          <cell r="EL70" t="str">
            <v>NA</v>
          </cell>
          <cell r="EM70" t="str">
            <v>NA</v>
          </cell>
          <cell r="EN70" t="str">
            <v>NA</v>
          </cell>
          <cell r="EO70" t="str">
            <v>NA</v>
          </cell>
          <cell r="EP70" t="str">
            <v>NA</v>
          </cell>
          <cell r="EQ70" t="str">
            <v>NA</v>
          </cell>
          <cell r="ER70" t="str">
            <v>NA</v>
          </cell>
          <cell r="ES70" t="str">
            <v>NA</v>
          </cell>
          <cell r="ET70" t="str">
            <v>NA</v>
          </cell>
          <cell r="EU70" t="str">
            <v>NA</v>
          </cell>
          <cell r="EV70" t="str">
            <v>NA</v>
          </cell>
          <cell r="EW70" t="str">
            <v>NA</v>
          </cell>
          <cell r="EX70" t="str">
            <v>NA</v>
          </cell>
          <cell r="EY70" t="str">
            <v>NA</v>
          </cell>
          <cell r="EZ70" t="str">
            <v>NA</v>
          </cell>
          <cell r="FA70" t="str">
            <v>NA</v>
          </cell>
          <cell r="FB70" t="str">
            <v>NA</v>
          </cell>
        </row>
        <row r="71">
          <cell r="B71">
            <v>1102020509</v>
          </cell>
          <cell r="C71" t="str">
            <v>Fathima Devi R</v>
          </cell>
          <cell r="D71">
            <v>28</v>
          </cell>
          <cell r="E71">
            <v>26</v>
          </cell>
          <cell r="F71">
            <v>54</v>
          </cell>
          <cell r="G71" t="str">
            <v>P</v>
          </cell>
          <cell r="H71">
            <v>29</v>
          </cell>
          <cell r="I71">
            <v>49</v>
          </cell>
          <cell r="J71">
            <v>78</v>
          </cell>
          <cell r="K71" t="str">
            <v>P</v>
          </cell>
          <cell r="L71">
            <v>28</v>
          </cell>
          <cell r="M71">
            <v>35</v>
          </cell>
          <cell r="N71">
            <v>63</v>
          </cell>
          <cell r="O71" t="str">
            <v>P</v>
          </cell>
          <cell r="P71">
            <v>25</v>
          </cell>
          <cell r="Q71">
            <v>35</v>
          </cell>
          <cell r="R71">
            <v>60</v>
          </cell>
          <cell r="S71" t="str">
            <v>P</v>
          </cell>
          <cell r="T71">
            <v>41</v>
          </cell>
          <cell r="U71">
            <v>29</v>
          </cell>
          <cell r="V71">
            <v>70</v>
          </cell>
          <cell r="W71" t="str">
            <v>P</v>
          </cell>
          <cell r="X71">
            <v>48</v>
          </cell>
          <cell r="Y71">
            <v>32</v>
          </cell>
          <cell r="Z71">
            <v>80</v>
          </cell>
          <cell r="AA71" t="str">
            <v>P</v>
          </cell>
          <cell r="AB71" t="e">
            <v>#N/A</v>
          </cell>
          <cell r="AC71" t="e">
            <v>#N/A</v>
          </cell>
          <cell r="AD71" t="e">
            <v>#N/A</v>
          </cell>
          <cell r="AE71" t="e">
            <v>#N/A</v>
          </cell>
          <cell r="AF71" t="e">
            <v>#N/A</v>
          </cell>
          <cell r="AG71" t="e">
            <v>#N/A</v>
          </cell>
          <cell r="AH71" t="e">
            <v>#N/A</v>
          </cell>
          <cell r="AI71" t="e">
            <v>#N/A</v>
          </cell>
          <cell r="DT71" t="str">
            <v>NA</v>
          </cell>
          <cell r="DU71" t="str">
            <v>NA</v>
          </cell>
          <cell r="DV71" t="str">
            <v>NA</v>
          </cell>
          <cell r="DW71" t="str">
            <v>NA</v>
          </cell>
          <cell r="DX71" t="str">
            <v>NA</v>
          </cell>
          <cell r="DY71" t="str">
            <v>NA</v>
          </cell>
          <cell r="DZ71" t="str">
            <v>NA</v>
          </cell>
          <cell r="EA71" t="str">
            <v>NA</v>
          </cell>
          <cell r="EB71" t="str">
            <v>NA</v>
          </cell>
          <cell r="EC71" t="str">
            <v>NA</v>
          </cell>
          <cell r="ED71" t="str">
            <v>NA</v>
          </cell>
          <cell r="EE71" t="str">
            <v>NA</v>
          </cell>
          <cell r="EF71" t="str">
            <v>NA</v>
          </cell>
          <cell r="EG71" t="str">
            <v>NA</v>
          </cell>
          <cell r="EH71" t="str">
            <v>NA</v>
          </cell>
          <cell r="EI71" t="str">
            <v>NA</v>
          </cell>
          <cell r="EJ71" t="str">
            <v>NA</v>
          </cell>
          <cell r="EK71" t="str">
            <v>NA</v>
          </cell>
          <cell r="EL71" t="str">
            <v>NA</v>
          </cell>
          <cell r="EM71" t="str">
            <v>NA</v>
          </cell>
          <cell r="EN71" t="str">
            <v>NA</v>
          </cell>
          <cell r="EO71" t="str">
            <v>NA</v>
          </cell>
          <cell r="EP71" t="str">
            <v>NA</v>
          </cell>
          <cell r="EQ71" t="str">
            <v>NA</v>
          </cell>
          <cell r="ER71" t="str">
            <v>NA</v>
          </cell>
          <cell r="ES71" t="str">
            <v>NA</v>
          </cell>
          <cell r="ET71" t="str">
            <v>NA</v>
          </cell>
          <cell r="EU71" t="str">
            <v>NA</v>
          </cell>
          <cell r="EV71" t="str">
            <v>NA</v>
          </cell>
          <cell r="EW71" t="str">
            <v>NA</v>
          </cell>
          <cell r="EX71" t="str">
            <v>NA</v>
          </cell>
          <cell r="EY71" t="str">
            <v>NA</v>
          </cell>
          <cell r="EZ71" t="str">
            <v>NA</v>
          </cell>
          <cell r="FA71" t="str">
            <v>NA</v>
          </cell>
          <cell r="FB71" t="str">
            <v>NA</v>
          </cell>
        </row>
        <row r="72">
          <cell r="B72">
            <v>1102020530</v>
          </cell>
          <cell r="C72" t="str">
            <v>Iyswarya A</v>
          </cell>
          <cell r="D72">
            <v>14</v>
          </cell>
          <cell r="E72">
            <v>14</v>
          </cell>
          <cell r="F72">
            <v>28</v>
          </cell>
          <cell r="G72" t="str">
            <v>F</v>
          </cell>
          <cell r="H72">
            <v>15</v>
          </cell>
          <cell r="I72">
            <v>10.5</v>
          </cell>
          <cell r="J72">
            <v>26</v>
          </cell>
          <cell r="K72" t="str">
            <v>F</v>
          </cell>
          <cell r="L72">
            <v>15</v>
          </cell>
          <cell r="M72">
            <v>13</v>
          </cell>
          <cell r="N72">
            <v>28</v>
          </cell>
          <cell r="O72" t="str">
            <v>F</v>
          </cell>
          <cell r="P72">
            <v>16</v>
          </cell>
          <cell r="Q72">
            <v>15</v>
          </cell>
          <cell r="R72">
            <v>31</v>
          </cell>
          <cell r="S72" t="str">
            <v>F</v>
          </cell>
          <cell r="T72">
            <v>38</v>
          </cell>
          <cell r="U72">
            <v>20</v>
          </cell>
          <cell r="V72">
            <v>58</v>
          </cell>
          <cell r="W72" t="str">
            <v>P</v>
          </cell>
          <cell r="X72">
            <v>49</v>
          </cell>
          <cell r="Y72">
            <v>29</v>
          </cell>
          <cell r="Z72">
            <v>78</v>
          </cell>
          <cell r="AA72" t="str">
            <v>P</v>
          </cell>
          <cell r="AB72" t="e">
            <v>#N/A</v>
          </cell>
          <cell r="AC72" t="e">
            <v>#N/A</v>
          </cell>
          <cell r="AD72" t="e">
            <v>#N/A</v>
          </cell>
          <cell r="AE72" t="e">
            <v>#N/A</v>
          </cell>
          <cell r="AF72">
            <v>31</v>
          </cell>
          <cell r="AG72">
            <v>49</v>
          </cell>
          <cell r="AH72">
            <v>80</v>
          </cell>
          <cell r="AI72" t="str">
            <v>P</v>
          </cell>
          <cell r="DT72" t="str">
            <v>NA</v>
          </cell>
          <cell r="DU72" t="str">
            <v>NA</v>
          </cell>
          <cell r="DV72" t="str">
            <v>NA</v>
          </cell>
          <cell r="DW72" t="str">
            <v>NA</v>
          </cell>
          <cell r="DX72" t="str">
            <v>NA</v>
          </cell>
          <cell r="DY72" t="str">
            <v>NA</v>
          </cell>
          <cell r="DZ72" t="str">
            <v>NA</v>
          </cell>
          <cell r="EA72" t="str">
            <v>NA</v>
          </cell>
          <cell r="EB72" t="str">
            <v>NA</v>
          </cell>
          <cell r="EC72" t="str">
            <v>NA</v>
          </cell>
          <cell r="ED72" t="str">
            <v>NA</v>
          </cell>
          <cell r="EE72" t="str">
            <v>NA</v>
          </cell>
          <cell r="EF72" t="str">
            <v>NA</v>
          </cell>
          <cell r="EG72" t="str">
            <v>NA</v>
          </cell>
          <cell r="EH72" t="str">
            <v>NA</v>
          </cell>
          <cell r="EI72" t="str">
            <v>NA</v>
          </cell>
          <cell r="EJ72" t="str">
            <v>NA</v>
          </cell>
          <cell r="EK72" t="str">
            <v>NA</v>
          </cell>
          <cell r="EL72" t="str">
            <v>NA</v>
          </cell>
          <cell r="EM72" t="str">
            <v>NA</v>
          </cell>
          <cell r="EN72" t="str">
            <v>NA</v>
          </cell>
          <cell r="EO72" t="str">
            <v>NA</v>
          </cell>
          <cell r="EP72" t="str">
            <v>NA</v>
          </cell>
          <cell r="EQ72" t="str">
            <v>NA</v>
          </cell>
          <cell r="ER72" t="str">
            <v>NA</v>
          </cell>
          <cell r="ES72" t="str">
            <v>NA</v>
          </cell>
          <cell r="ET72" t="str">
            <v>NA</v>
          </cell>
          <cell r="EU72" t="str">
            <v>NA</v>
          </cell>
          <cell r="EV72" t="str">
            <v>NA</v>
          </cell>
          <cell r="EW72" t="str">
            <v>NA</v>
          </cell>
          <cell r="EX72" t="str">
            <v>NA</v>
          </cell>
          <cell r="EY72" t="str">
            <v>NA</v>
          </cell>
          <cell r="EZ72" t="str">
            <v>NA</v>
          </cell>
          <cell r="FA72" t="str">
            <v>NA</v>
          </cell>
          <cell r="FB72" t="str">
            <v>NA</v>
          </cell>
        </row>
        <row r="73">
          <cell r="B73">
            <v>1102010506</v>
          </cell>
          <cell r="C73" t="str">
            <v xml:space="preserve">Jayakodi G  </v>
          </cell>
          <cell r="D73">
            <v>28</v>
          </cell>
          <cell r="E73">
            <v>50</v>
          </cell>
          <cell r="F73">
            <v>78</v>
          </cell>
          <cell r="G73" t="str">
            <v>P</v>
          </cell>
          <cell r="H73">
            <v>33</v>
          </cell>
          <cell r="I73">
            <v>57</v>
          </cell>
          <cell r="J73">
            <v>90</v>
          </cell>
          <cell r="K73" t="str">
            <v>P</v>
          </cell>
          <cell r="L73">
            <v>34</v>
          </cell>
          <cell r="M73">
            <v>53</v>
          </cell>
          <cell r="N73">
            <v>87</v>
          </cell>
          <cell r="O73" t="str">
            <v>P</v>
          </cell>
          <cell r="P73">
            <v>32</v>
          </cell>
          <cell r="Q73">
            <v>56</v>
          </cell>
          <cell r="R73">
            <v>88</v>
          </cell>
          <cell r="S73" t="str">
            <v>P</v>
          </cell>
          <cell r="T73">
            <v>51</v>
          </cell>
          <cell r="U73">
            <v>33</v>
          </cell>
          <cell r="V73">
            <v>84</v>
          </cell>
          <cell r="W73" t="str">
            <v>P</v>
          </cell>
          <cell r="X73">
            <v>55</v>
          </cell>
          <cell r="Y73">
            <v>35</v>
          </cell>
          <cell r="Z73">
            <v>90</v>
          </cell>
          <cell r="AA73" t="str">
            <v>P</v>
          </cell>
          <cell r="AB73" t="e">
            <v>#N/A</v>
          </cell>
          <cell r="AC73" t="e">
            <v>#N/A</v>
          </cell>
          <cell r="AD73" t="e">
            <v>#N/A</v>
          </cell>
          <cell r="AE73" t="e">
            <v>#N/A</v>
          </cell>
          <cell r="AF73" t="e">
            <v>#N/A</v>
          </cell>
          <cell r="AG73" t="e">
            <v>#N/A</v>
          </cell>
          <cell r="AH73" t="e">
            <v>#N/A</v>
          </cell>
          <cell r="AI73" t="e">
            <v>#N/A</v>
          </cell>
          <cell r="DT73" t="str">
            <v>NA</v>
          </cell>
          <cell r="DU73" t="str">
            <v>NA</v>
          </cell>
          <cell r="DV73" t="str">
            <v>NA</v>
          </cell>
          <cell r="DW73" t="str">
            <v>NA</v>
          </cell>
          <cell r="DX73" t="str">
            <v>NA</v>
          </cell>
          <cell r="DY73" t="str">
            <v>NA</v>
          </cell>
          <cell r="DZ73" t="str">
            <v>NA</v>
          </cell>
          <cell r="EA73" t="str">
            <v>NA</v>
          </cell>
          <cell r="EB73" t="str">
            <v>NA</v>
          </cell>
          <cell r="EC73" t="str">
            <v>NA</v>
          </cell>
          <cell r="ED73" t="str">
            <v>NA</v>
          </cell>
          <cell r="EE73" t="str">
            <v>NA</v>
          </cell>
          <cell r="EF73" t="str">
            <v>NA</v>
          </cell>
          <cell r="EG73" t="str">
            <v>NA</v>
          </cell>
          <cell r="EH73" t="str">
            <v>NA</v>
          </cell>
          <cell r="EI73" t="str">
            <v>NA</v>
          </cell>
          <cell r="EJ73" t="str">
            <v>NA</v>
          </cell>
          <cell r="EK73" t="str">
            <v>NA</v>
          </cell>
          <cell r="EL73" t="str">
            <v>NA</v>
          </cell>
          <cell r="EM73" t="str">
            <v>NA</v>
          </cell>
          <cell r="EN73" t="str">
            <v>NA</v>
          </cell>
          <cell r="EO73" t="str">
            <v>NA</v>
          </cell>
          <cell r="EP73" t="str">
            <v>NA</v>
          </cell>
          <cell r="EQ73" t="str">
            <v>NA</v>
          </cell>
          <cell r="ER73" t="str">
            <v>NA</v>
          </cell>
          <cell r="ES73" t="str">
            <v>NA</v>
          </cell>
          <cell r="ET73" t="str">
            <v>NA</v>
          </cell>
          <cell r="EU73" t="str">
            <v>NA</v>
          </cell>
          <cell r="EV73" t="str">
            <v>NA</v>
          </cell>
          <cell r="EW73" t="str">
            <v>NA</v>
          </cell>
          <cell r="EX73" t="str">
            <v>NA</v>
          </cell>
          <cell r="EY73" t="str">
            <v>NA</v>
          </cell>
          <cell r="EZ73" t="str">
            <v>NA</v>
          </cell>
          <cell r="FA73" t="str">
            <v>NA</v>
          </cell>
          <cell r="FB73" t="str">
            <v>NA</v>
          </cell>
        </row>
        <row r="74">
          <cell r="B74">
            <v>1102020510</v>
          </cell>
          <cell r="C74" t="str">
            <v>Kadavath Santhosh</v>
          </cell>
          <cell r="D74">
            <v>19</v>
          </cell>
          <cell r="E74">
            <v>30</v>
          </cell>
          <cell r="F74">
            <v>49</v>
          </cell>
          <cell r="G74" t="str">
            <v>P</v>
          </cell>
          <cell r="H74">
            <v>23</v>
          </cell>
          <cell r="I74">
            <v>29.5</v>
          </cell>
          <cell r="J74">
            <v>53</v>
          </cell>
          <cell r="K74" t="str">
            <v>P</v>
          </cell>
          <cell r="L74">
            <v>21</v>
          </cell>
          <cell r="M74">
            <v>26</v>
          </cell>
          <cell r="N74">
            <v>47</v>
          </cell>
          <cell r="O74" t="str">
            <v>P</v>
          </cell>
          <cell r="P74">
            <v>24</v>
          </cell>
          <cell r="Q74">
            <v>28</v>
          </cell>
          <cell r="R74">
            <v>52</v>
          </cell>
          <cell r="S74" t="str">
            <v>P</v>
          </cell>
          <cell r="T74">
            <v>37</v>
          </cell>
          <cell r="U74">
            <v>20</v>
          </cell>
          <cell r="V74">
            <v>57</v>
          </cell>
          <cell r="W74" t="str">
            <v>P</v>
          </cell>
          <cell r="X74">
            <v>55</v>
          </cell>
          <cell r="Y74">
            <v>35</v>
          </cell>
          <cell r="Z74">
            <v>90</v>
          </cell>
          <cell r="AA74" t="str">
            <v>P</v>
          </cell>
          <cell r="AB74" t="e">
            <v>#N/A</v>
          </cell>
          <cell r="AC74" t="e">
            <v>#N/A</v>
          </cell>
          <cell r="AD74" t="e">
            <v>#N/A</v>
          </cell>
          <cell r="AE74" t="e">
            <v>#N/A</v>
          </cell>
          <cell r="AF74" t="e">
            <v>#N/A</v>
          </cell>
          <cell r="AG74" t="e">
            <v>#N/A</v>
          </cell>
          <cell r="AH74" t="e">
            <v>#N/A</v>
          </cell>
          <cell r="AI74" t="e">
            <v>#N/A</v>
          </cell>
          <cell r="DT74" t="str">
            <v>NA</v>
          </cell>
          <cell r="DU74" t="str">
            <v>NA</v>
          </cell>
          <cell r="DV74" t="str">
            <v>NA</v>
          </cell>
          <cell r="DW74" t="str">
            <v>NA</v>
          </cell>
          <cell r="DX74" t="str">
            <v>NA</v>
          </cell>
          <cell r="DY74" t="str">
            <v>NA</v>
          </cell>
          <cell r="DZ74" t="str">
            <v>NA</v>
          </cell>
          <cell r="EA74" t="str">
            <v>NA</v>
          </cell>
          <cell r="EB74" t="str">
            <v>NA</v>
          </cell>
          <cell r="EC74" t="str">
            <v>NA</v>
          </cell>
          <cell r="ED74" t="str">
            <v>NA</v>
          </cell>
          <cell r="EE74" t="str">
            <v>NA</v>
          </cell>
          <cell r="EF74" t="str">
            <v>NA</v>
          </cell>
          <cell r="EG74" t="str">
            <v>NA</v>
          </cell>
          <cell r="EH74" t="str">
            <v>NA</v>
          </cell>
          <cell r="EI74" t="str">
            <v>NA</v>
          </cell>
          <cell r="EJ74" t="str">
            <v>NA</v>
          </cell>
          <cell r="EK74" t="str">
            <v>NA</v>
          </cell>
          <cell r="EL74" t="str">
            <v>NA</v>
          </cell>
          <cell r="EM74" t="str">
            <v>NA</v>
          </cell>
          <cell r="EN74" t="str">
            <v>NA</v>
          </cell>
          <cell r="EO74" t="str">
            <v>NA</v>
          </cell>
          <cell r="EP74" t="str">
            <v>NA</v>
          </cell>
          <cell r="EQ74" t="str">
            <v>NA</v>
          </cell>
          <cell r="ER74" t="str">
            <v>NA</v>
          </cell>
          <cell r="ES74" t="str">
            <v>NA</v>
          </cell>
          <cell r="ET74" t="str">
            <v>NA</v>
          </cell>
          <cell r="EU74" t="str">
            <v>NA</v>
          </cell>
          <cell r="EV74" t="str">
            <v>NA</v>
          </cell>
          <cell r="EW74" t="str">
            <v>NA</v>
          </cell>
          <cell r="EX74" t="str">
            <v>NA</v>
          </cell>
          <cell r="EY74" t="str">
            <v>NA</v>
          </cell>
          <cell r="EZ74" t="str">
            <v>NA</v>
          </cell>
          <cell r="FA74" t="str">
            <v>NA</v>
          </cell>
          <cell r="FB74" t="str">
            <v>NA</v>
          </cell>
        </row>
        <row r="75">
          <cell r="B75">
            <v>1102020512</v>
          </cell>
          <cell r="C75" t="str">
            <v>Kumpati Greeshma Priyanka</v>
          </cell>
          <cell r="D75">
            <v>28</v>
          </cell>
          <cell r="E75">
            <v>38</v>
          </cell>
          <cell r="F75">
            <v>66</v>
          </cell>
          <cell r="G75" t="str">
            <v>P</v>
          </cell>
          <cell r="H75">
            <v>28</v>
          </cell>
          <cell r="I75">
            <v>37.5</v>
          </cell>
          <cell r="J75">
            <v>66</v>
          </cell>
          <cell r="K75" t="str">
            <v>P</v>
          </cell>
          <cell r="L75">
            <v>34</v>
          </cell>
          <cell r="M75">
            <v>55</v>
          </cell>
          <cell r="N75">
            <v>89</v>
          </cell>
          <cell r="O75" t="str">
            <v>P</v>
          </cell>
          <cell r="P75">
            <v>27</v>
          </cell>
          <cell r="Q75">
            <v>37</v>
          </cell>
          <cell r="R75">
            <v>64</v>
          </cell>
          <cell r="S75" t="str">
            <v>P</v>
          </cell>
          <cell r="T75">
            <v>47</v>
          </cell>
          <cell r="U75">
            <v>25</v>
          </cell>
          <cell r="V75">
            <v>72</v>
          </cell>
          <cell r="W75" t="str">
            <v>P</v>
          </cell>
          <cell r="X75">
            <v>50</v>
          </cell>
          <cell r="Y75">
            <v>35</v>
          </cell>
          <cell r="Z75">
            <v>85</v>
          </cell>
          <cell r="AA75" t="str">
            <v>P</v>
          </cell>
          <cell r="AB75" t="e">
            <v>#N/A</v>
          </cell>
          <cell r="AC75" t="e">
            <v>#N/A</v>
          </cell>
          <cell r="AD75" t="e">
            <v>#N/A</v>
          </cell>
          <cell r="AE75" t="e">
            <v>#N/A</v>
          </cell>
          <cell r="AF75" t="e">
            <v>#N/A</v>
          </cell>
          <cell r="AG75" t="e">
            <v>#N/A</v>
          </cell>
          <cell r="AH75" t="e">
            <v>#N/A</v>
          </cell>
          <cell r="AI75" t="e">
            <v>#N/A</v>
          </cell>
          <cell r="DT75" t="str">
            <v>NA</v>
          </cell>
          <cell r="DU75" t="str">
            <v>NA</v>
          </cell>
          <cell r="DV75" t="str">
            <v>NA</v>
          </cell>
          <cell r="DW75" t="str">
            <v>NA</v>
          </cell>
          <cell r="DX75" t="str">
            <v>NA</v>
          </cell>
          <cell r="DY75" t="str">
            <v>NA</v>
          </cell>
          <cell r="DZ75" t="str">
            <v>NA</v>
          </cell>
          <cell r="EA75" t="str">
            <v>NA</v>
          </cell>
          <cell r="EB75" t="str">
            <v>NA</v>
          </cell>
          <cell r="EC75" t="str">
            <v>NA</v>
          </cell>
          <cell r="ED75" t="str">
            <v>NA</v>
          </cell>
          <cell r="EE75" t="str">
            <v>NA</v>
          </cell>
          <cell r="EF75" t="str">
            <v>NA</v>
          </cell>
          <cell r="EG75" t="str">
            <v>NA</v>
          </cell>
          <cell r="EH75" t="str">
            <v>NA</v>
          </cell>
          <cell r="EI75" t="str">
            <v>NA</v>
          </cell>
          <cell r="EJ75" t="str">
            <v>NA</v>
          </cell>
          <cell r="EK75" t="str">
            <v>NA</v>
          </cell>
          <cell r="EL75" t="str">
            <v>NA</v>
          </cell>
          <cell r="EM75" t="str">
            <v>NA</v>
          </cell>
          <cell r="EN75" t="str">
            <v>NA</v>
          </cell>
          <cell r="EO75" t="str">
            <v>NA</v>
          </cell>
          <cell r="EP75" t="str">
            <v>NA</v>
          </cell>
          <cell r="EQ75" t="str">
            <v>NA</v>
          </cell>
          <cell r="ER75" t="str">
            <v>NA</v>
          </cell>
          <cell r="ES75" t="str">
            <v>NA</v>
          </cell>
          <cell r="ET75" t="str">
            <v>NA</v>
          </cell>
          <cell r="EU75" t="str">
            <v>NA</v>
          </cell>
          <cell r="EV75" t="str">
            <v>NA</v>
          </cell>
          <cell r="EW75" t="str">
            <v>NA</v>
          </cell>
          <cell r="EX75" t="str">
            <v>NA</v>
          </cell>
          <cell r="EY75" t="str">
            <v>NA</v>
          </cell>
          <cell r="EZ75" t="str">
            <v>NA</v>
          </cell>
          <cell r="FA75" t="str">
            <v>NA</v>
          </cell>
          <cell r="FB75" t="str">
            <v>NA</v>
          </cell>
        </row>
        <row r="76">
          <cell r="B76">
            <v>1102020513</v>
          </cell>
          <cell r="C76" t="str">
            <v>Maha lakshmi S</v>
          </cell>
          <cell r="D76">
            <v>24</v>
          </cell>
          <cell r="E76">
            <v>31</v>
          </cell>
          <cell r="F76">
            <v>55</v>
          </cell>
          <cell r="G76" t="str">
            <v>P</v>
          </cell>
          <cell r="H76">
            <v>30</v>
          </cell>
          <cell r="I76">
            <v>34</v>
          </cell>
          <cell r="J76">
            <v>64</v>
          </cell>
          <cell r="K76" t="str">
            <v>P</v>
          </cell>
          <cell r="L76">
            <v>31</v>
          </cell>
          <cell r="M76">
            <v>38</v>
          </cell>
          <cell r="N76">
            <v>69</v>
          </cell>
          <cell r="O76" t="str">
            <v>P</v>
          </cell>
          <cell r="P76">
            <v>23</v>
          </cell>
          <cell r="Q76">
            <v>33</v>
          </cell>
          <cell r="R76">
            <v>56</v>
          </cell>
          <cell r="S76" t="str">
            <v>P</v>
          </cell>
          <cell r="T76">
            <v>44</v>
          </cell>
          <cell r="U76">
            <v>34</v>
          </cell>
          <cell r="V76">
            <v>78</v>
          </cell>
          <cell r="W76" t="str">
            <v>P</v>
          </cell>
          <cell r="X76">
            <v>53</v>
          </cell>
          <cell r="Y76">
            <v>30</v>
          </cell>
          <cell r="Z76">
            <v>83</v>
          </cell>
          <cell r="AA76" t="str">
            <v>P</v>
          </cell>
          <cell r="AB76" t="e">
            <v>#N/A</v>
          </cell>
          <cell r="AC76" t="e">
            <v>#N/A</v>
          </cell>
          <cell r="AD76" t="e">
            <v>#N/A</v>
          </cell>
          <cell r="AE76" t="e">
            <v>#N/A</v>
          </cell>
          <cell r="AF76" t="e">
            <v>#N/A</v>
          </cell>
          <cell r="AG76" t="e">
            <v>#N/A</v>
          </cell>
          <cell r="AH76" t="e">
            <v>#N/A</v>
          </cell>
          <cell r="AI76" t="e">
            <v>#N/A</v>
          </cell>
          <cell r="DT76" t="str">
            <v>NA</v>
          </cell>
          <cell r="DU76" t="str">
            <v>NA</v>
          </cell>
          <cell r="DV76" t="str">
            <v>NA</v>
          </cell>
          <cell r="DW76" t="str">
            <v>NA</v>
          </cell>
          <cell r="DX76" t="str">
            <v>NA</v>
          </cell>
          <cell r="DY76" t="str">
            <v>NA</v>
          </cell>
          <cell r="DZ76" t="str">
            <v>NA</v>
          </cell>
          <cell r="EA76" t="str">
            <v>NA</v>
          </cell>
          <cell r="EB76" t="str">
            <v>NA</v>
          </cell>
          <cell r="EC76" t="str">
            <v>NA</v>
          </cell>
          <cell r="ED76" t="str">
            <v>NA</v>
          </cell>
          <cell r="EE76" t="str">
            <v>NA</v>
          </cell>
          <cell r="EF76" t="str">
            <v>NA</v>
          </cell>
          <cell r="EG76" t="str">
            <v>NA</v>
          </cell>
          <cell r="EH76" t="str">
            <v>NA</v>
          </cell>
          <cell r="EI76" t="str">
            <v>NA</v>
          </cell>
          <cell r="EJ76" t="str">
            <v>NA</v>
          </cell>
          <cell r="EK76" t="str">
            <v>NA</v>
          </cell>
          <cell r="EL76" t="str">
            <v>NA</v>
          </cell>
          <cell r="EM76" t="str">
            <v>NA</v>
          </cell>
          <cell r="EN76" t="str">
            <v>NA</v>
          </cell>
          <cell r="EO76" t="str">
            <v>NA</v>
          </cell>
          <cell r="EP76" t="str">
            <v>NA</v>
          </cell>
          <cell r="EQ76" t="str">
            <v>NA</v>
          </cell>
          <cell r="ER76" t="str">
            <v>NA</v>
          </cell>
          <cell r="ES76" t="str">
            <v>NA</v>
          </cell>
          <cell r="ET76" t="str">
            <v>NA</v>
          </cell>
          <cell r="EU76" t="str">
            <v>NA</v>
          </cell>
          <cell r="EV76" t="str">
            <v>NA</v>
          </cell>
          <cell r="EW76" t="str">
            <v>NA</v>
          </cell>
          <cell r="EX76" t="str">
            <v>NA</v>
          </cell>
          <cell r="EY76" t="str">
            <v>NA</v>
          </cell>
          <cell r="EZ76" t="str">
            <v>NA</v>
          </cell>
          <cell r="FA76" t="str">
            <v>NA</v>
          </cell>
          <cell r="FB76" t="str">
            <v>NA</v>
          </cell>
        </row>
        <row r="77">
          <cell r="B77">
            <v>1102020531</v>
          </cell>
          <cell r="C77" t="str">
            <v>Manimala R</v>
          </cell>
          <cell r="D77">
            <v>26</v>
          </cell>
          <cell r="E77">
            <v>16</v>
          </cell>
          <cell r="F77">
            <v>42</v>
          </cell>
          <cell r="G77" t="str">
            <v>P</v>
          </cell>
          <cell r="H77">
            <v>27</v>
          </cell>
          <cell r="I77">
            <v>35.5</v>
          </cell>
          <cell r="J77">
            <v>63</v>
          </cell>
          <cell r="K77" t="str">
            <v>P</v>
          </cell>
          <cell r="L77">
            <v>31</v>
          </cell>
          <cell r="M77">
            <v>28</v>
          </cell>
          <cell r="N77">
            <v>59</v>
          </cell>
          <cell r="O77" t="str">
            <v>P</v>
          </cell>
          <cell r="P77">
            <v>20</v>
          </cell>
          <cell r="Q77">
            <v>25</v>
          </cell>
          <cell r="R77">
            <v>45</v>
          </cell>
          <cell r="S77" t="str">
            <v>P</v>
          </cell>
          <cell r="T77">
            <v>44</v>
          </cell>
          <cell r="U77">
            <v>28</v>
          </cell>
          <cell r="V77">
            <v>72</v>
          </cell>
          <cell r="W77" t="str">
            <v>P</v>
          </cell>
          <cell r="X77">
            <v>48</v>
          </cell>
          <cell r="Y77">
            <v>29</v>
          </cell>
          <cell r="Z77">
            <v>77</v>
          </cell>
          <cell r="AA77" t="str">
            <v>P</v>
          </cell>
          <cell r="AB77" t="e">
            <v>#N/A</v>
          </cell>
          <cell r="AC77" t="e">
            <v>#N/A</v>
          </cell>
          <cell r="AD77" t="e">
            <v>#N/A</v>
          </cell>
          <cell r="AE77" t="e">
            <v>#N/A</v>
          </cell>
          <cell r="AF77" t="e">
            <v>#N/A</v>
          </cell>
          <cell r="AG77" t="e">
            <v>#N/A</v>
          </cell>
          <cell r="AH77" t="e">
            <v>#N/A</v>
          </cell>
          <cell r="AI77" t="e">
            <v>#N/A</v>
          </cell>
          <cell r="DT77" t="str">
            <v>NA</v>
          </cell>
          <cell r="DU77" t="str">
            <v>NA</v>
          </cell>
          <cell r="DV77" t="str">
            <v>NA</v>
          </cell>
          <cell r="DW77" t="str">
            <v>NA</v>
          </cell>
          <cell r="DX77" t="str">
            <v>NA</v>
          </cell>
          <cell r="DY77" t="str">
            <v>NA</v>
          </cell>
          <cell r="DZ77" t="str">
            <v>NA</v>
          </cell>
          <cell r="EA77" t="str">
            <v>NA</v>
          </cell>
          <cell r="EB77" t="str">
            <v>NA</v>
          </cell>
          <cell r="EC77" t="str">
            <v>NA</v>
          </cell>
          <cell r="ED77" t="str">
            <v>NA</v>
          </cell>
          <cell r="EE77" t="str">
            <v>NA</v>
          </cell>
          <cell r="EF77" t="str">
            <v>NA</v>
          </cell>
          <cell r="EG77" t="str">
            <v>NA</v>
          </cell>
          <cell r="EH77" t="str">
            <v>NA</v>
          </cell>
          <cell r="EI77" t="str">
            <v>NA</v>
          </cell>
          <cell r="EJ77" t="str">
            <v>NA</v>
          </cell>
          <cell r="EK77" t="str">
            <v>NA</v>
          </cell>
          <cell r="EL77" t="str">
            <v>NA</v>
          </cell>
          <cell r="EM77" t="str">
            <v>NA</v>
          </cell>
          <cell r="EN77" t="str">
            <v>NA</v>
          </cell>
          <cell r="EO77" t="str">
            <v>NA</v>
          </cell>
          <cell r="EP77" t="str">
            <v>NA</v>
          </cell>
          <cell r="EQ77" t="str">
            <v>NA</v>
          </cell>
          <cell r="ER77" t="str">
            <v>NA</v>
          </cell>
          <cell r="ES77" t="str">
            <v>NA</v>
          </cell>
          <cell r="ET77" t="str">
            <v>NA</v>
          </cell>
          <cell r="EU77" t="str">
            <v>NA</v>
          </cell>
          <cell r="EV77" t="str">
            <v>NA</v>
          </cell>
          <cell r="EW77" t="str">
            <v>NA</v>
          </cell>
          <cell r="EX77" t="str">
            <v>NA</v>
          </cell>
          <cell r="EY77" t="str">
            <v>NA</v>
          </cell>
          <cell r="EZ77" t="str">
            <v>NA</v>
          </cell>
          <cell r="FA77" t="str">
            <v>NA</v>
          </cell>
          <cell r="FB77" t="str">
            <v>NA</v>
          </cell>
        </row>
        <row r="78">
          <cell r="B78">
            <v>1102020514</v>
          </cell>
          <cell r="C78" t="str">
            <v>Manivasagam G</v>
          </cell>
          <cell r="D78">
            <v>16</v>
          </cell>
          <cell r="E78">
            <v>27</v>
          </cell>
          <cell r="F78">
            <v>43</v>
          </cell>
          <cell r="G78" t="str">
            <v>P</v>
          </cell>
          <cell r="H78">
            <v>21</v>
          </cell>
          <cell r="I78">
            <v>30.5</v>
          </cell>
          <cell r="J78">
            <v>52</v>
          </cell>
          <cell r="K78" t="str">
            <v>P</v>
          </cell>
          <cell r="L78">
            <v>23</v>
          </cell>
          <cell r="M78">
            <v>27</v>
          </cell>
          <cell r="N78">
            <v>50</v>
          </cell>
          <cell r="O78" t="str">
            <v>P</v>
          </cell>
          <cell r="P78">
            <v>17</v>
          </cell>
          <cell r="Q78">
            <v>38</v>
          </cell>
          <cell r="R78">
            <v>55</v>
          </cell>
          <cell r="S78" t="str">
            <v>P</v>
          </cell>
          <cell r="T78">
            <v>49</v>
          </cell>
          <cell r="U78">
            <v>32</v>
          </cell>
          <cell r="V78">
            <v>81</v>
          </cell>
          <cell r="W78" t="str">
            <v>P</v>
          </cell>
          <cell r="X78">
            <v>45</v>
          </cell>
          <cell r="Y78">
            <v>30</v>
          </cell>
          <cell r="Z78">
            <v>75</v>
          </cell>
          <cell r="AA78" t="str">
            <v>P</v>
          </cell>
          <cell r="AB78">
            <v>33</v>
          </cell>
          <cell r="AC78">
            <v>48</v>
          </cell>
          <cell r="AD78">
            <v>81</v>
          </cell>
          <cell r="AE78" t="str">
            <v>P</v>
          </cell>
          <cell r="AF78" t="e">
            <v>#N/A</v>
          </cell>
          <cell r="AG78" t="e">
            <v>#N/A</v>
          </cell>
          <cell r="AH78" t="e">
            <v>#N/A</v>
          </cell>
          <cell r="AI78" t="e">
            <v>#N/A</v>
          </cell>
          <cell r="DT78" t="str">
            <v>NA</v>
          </cell>
          <cell r="DU78" t="str">
            <v>NA</v>
          </cell>
          <cell r="DV78" t="str">
            <v>NA</v>
          </cell>
          <cell r="DW78" t="str">
            <v>NA</v>
          </cell>
          <cell r="DX78" t="str">
            <v>NA</v>
          </cell>
          <cell r="DY78" t="str">
            <v>NA</v>
          </cell>
          <cell r="DZ78" t="str">
            <v>NA</v>
          </cell>
          <cell r="EA78" t="str">
            <v>NA</v>
          </cell>
          <cell r="EB78" t="str">
            <v>NA</v>
          </cell>
          <cell r="EC78" t="str">
            <v>NA</v>
          </cell>
          <cell r="ED78" t="str">
            <v>NA</v>
          </cell>
          <cell r="EE78" t="str">
            <v>NA</v>
          </cell>
          <cell r="EF78" t="str">
            <v>NA</v>
          </cell>
          <cell r="EG78" t="str">
            <v>NA</v>
          </cell>
          <cell r="EH78" t="str">
            <v>NA</v>
          </cell>
          <cell r="EI78" t="str">
            <v>NA</v>
          </cell>
          <cell r="EJ78" t="str">
            <v>NA</v>
          </cell>
          <cell r="EK78" t="str">
            <v>NA</v>
          </cell>
          <cell r="EL78" t="str">
            <v>NA</v>
          </cell>
          <cell r="EM78" t="str">
            <v>NA</v>
          </cell>
          <cell r="EN78" t="str">
            <v>NA</v>
          </cell>
          <cell r="EO78" t="str">
            <v>NA</v>
          </cell>
          <cell r="EP78" t="str">
            <v>NA</v>
          </cell>
          <cell r="EQ78" t="str">
            <v>NA</v>
          </cell>
          <cell r="ER78" t="str">
            <v>NA</v>
          </cell>
          <cell r="ES78" t="str">
            <v>NA</v>
          </cell>
          <cell r="ET78" t="str">
            <v>NA</v>
          </cell>
          <cell r="EU78" t="str">
            <v>NA</v>
          </cell>
          <cell r="EV78" t="str">
            <v>NA</v>
          </cell>
          <cell r="EW78" t="str">
            <v>NA</v>
          </cell>
          <cell r="EX78" t="str">
            <v>NA</v>
          </cell>
          <cell r="EY78" t="str">
            <v>NA</v>
          </cell>
          <cell r="EZ78" t="str">
            <v>NA</v>
          </cell>
          <cell r="FA78" t="str">
            <v>NA</v>
          </cell>
          <cell r="FB78" t="str">
            <v>NA</v>
          </cell>
        </row>
        <row r="79">
          <cell r="B79">
            <v>1102020515</v>
          </cell>
          <cell r="C79" t="str">
            <v>Manoranjani R</v>
          </cell>
          <cell r="D79">
            <v>21</v>
          </cell>
          <cell r="E79">
            <v>29</v>
          </cell>
          <cell r="F79">
            <v>50</v>
          </cell>
          <cell r="G79" t="str">
            <v>P</v>
          </cell>
          <cell r="H79">
            <v>29</v>
          </cell>
          <cell r="I79">
            <v>41</v>
          </cell>
          <cell r="J79">
            <v>70</v>
          </cell>
          <cell r="K79" t="str">
            <v>P</v>
          </cell>
          <cell r="L79">
            <v>30</v>
          </cell>
          <cell r="M79">
            <v>38</v>
          </cell>
          <cell r="N79">
            <v>68</v>
          </cell>
          <cell r="O79" t="str">
            <v>P</v>
          </cell>
          <cell r="P79">
            <v>28</v>
          </cell>
          <cell r="Q79">
            <v>38</v>
          </cell>
          <cell r="R79">
            <v>66</v>
          </cell>
          <cell r="S79" t="str">
            <v>P</v>
          </cell>
          <cell r="T79">
            <v>50</v>
          </cell>
          <cell r="U79">
            <v>36</v>
          </cell>
          <cell r="V79">
            <v>86</v>
          </cell>
          <cell r="W79" t="str">
            <v>P</v>
          </cell>
          <cell r="X79">
            <v>53</v>
          </cell>
          <cell r="Y79">
            <v>32</v>
          </cell>
          <cell r="Z79">
            <v>85</v>
          </cell>
          <cell r="AA79" t="str">
            <v>P</v>
          </cell>
          <cell r="AB79" t="e">
            <v>#N/A</v>
          </cell>
          <cell r="AC79" t="e">
            <v>#N/A</v>
          </cell>
          <cell r="AD79" t="e">
            <v>#N/A</v>
          </cell>
          <cell r="AE79" t="e">
            <v>#N/A</v>
          </cell>
          <cell r="AF79" t="e">
            <v>#N/A</v>
          </cell>
          <cell r="AG79" t="e">
            <v>#N/A</v>
          </cell>
          <cell r="AH79" t="e">
            <v>#N/A</v>
          </cell>
          <cell r="AI79" t="e">
            <v>#N/A</v>
          </cell>
          <cell r="DT79" t="str">
            <v>NA</v>
          </cell>
          <cell r="DU79" t="str">
            <v>NA</v>
          </cell>
          <cell r="DV79" t="str">
            <v>NA</v>
          </cell>
          <cell r="DW79" t="str">
            <v>NA</v>
          </cell>
          <cell r="DX79" t="str">
            <v>NA</v>
          </cell>
          <cell r="DY79" t="str">
            <v>NA</v>
          </cell>
          <cell r="DZ79" t="str">
            <v>NA</v>
          </cell>
          <cell r="EA79" t="str">
            <v>NA</v>
          </cell>
          <cell r="EB79" t="str">
            <v>NA</v>
          </cell>
          <cell r="EC79" t="str">
            <v>NA</v>
          </cell>
          <cell r="ED79" t="str">
            <v>NA</v>
          </cell>
          <cell r="EE79" t="str">
            <v>NA</v>
          </cell>
          <cell r="EF79" t="str">
            <v>NA</v>
          </cell>
          <cell r="EG79" t="str">
            <v>NA</v>
          </cell>
          <cell r="EH79" t="str">
            <v>NA</v>
          </cell>
          <cell r="EI79" t="str">
            <v>NA</v>
          </cell>
          <cell r="EJ79" t="str">
            <v>NA</v>
          </cell>
          <cell r="EK79" t="str">
            <v>NA</v>
          </cell>
          <cell r="EL79" t="str">
            <v>NA</v>
          </cell>
          <cell r="EM79" t="str">
            <v>NA</v>
          </cell>
          <cell r="EN79" t="str">
            <v>NA</v>
          </cell>
          <cell r="EO79" t="str">
            <v>NA</v>
          </cell>
          <cell r="EP79" t="str">
            <v>NA</v>
          </cell>
          <cell r="EQ79" t="str">
            <v>NA</v>
          </cell>
          <cell r="ER79" t="str">
            <v>NA</v>
          </cell>
          <cell r="ES79" t="str">
            <v>NA</v>
          </cell>
          <cell r="ET79" t="str">
            <v>NA</v>
          </cell>
          <cell r="EU79" t="str">
            <v>NA</v>
          </cell>
          <cell r="EV79" t="str">
            <v>NA</v>
          </cell>
          <cell r="EW79" t="str">
            <v>NA</v>
          </cell>
          <cell r="EX79" t="str">
            <v>NA</v>
          </cell>
          <cell r="EY79" t="str">
            <v>NA</v>
          </cell>
          <cell r="EZ79" t="str">
            <v>NA</v>
          </cell>
          <cell r="FA79" t="str">
            <v>NA</v>
          </cell>
          <cell r="FB79" t="str">
            <v>NA</v>
          </cell>
        </row>
        <row r="80">
          <cell r="B80">
            <v>1102020517</v>
          </cell>
          <cell r="C80" t="str">
            <v>Pothumalli M</v>
          </cell>
          <cell r="D80">
            <v>20</v>
          </cell>
          <cell r="E80">
            <v>32</v>
          </cell>
          <cell r="F80">
            <v>52</v>
          </cell>
          <cell r="G80" t="str">
            <v>P</v>
          </cell>
          <cell r="H80">
            <v>28</v>
          </cell>
          <cell r="I80">
            <v>42.5</v>
          </cell>
          <cell r="J80">
            <v>71</v>
          </cell>
          <cell r="K80" t="str">
            <v>P</v>
          </cell>
          <cell r="L80">
            <v>32</v>
          </cell>
          <cell r="M80">
            <v>42</v>
          </cell>
          <cell r="N80">
            <v>74</v>
          </cell>
          <cell r="O80" t="str">
            <v>P</v>
          </cell>
          <cell r="P80">
            <v>25</v>
          </cell>
          <cell r="Q80">
            <v>48</v>
          </cell>
          <cell r="R80">
            <v>73</v>
          </cell>
          <cell r="S80" t="str">
            <v>P</v>
          </cell>
          <cell r="T80">
            <v>43</v>
          </cell>
          <cell r="U80">
            <v>31</v>
          </cell>
          <cell r="V80">
            <v>74</v>
          </cell>
          <cell r="W80" t="str">
            <v>P</v>
          </cell>
          <cell r="X80">
            <v>45</v>
          </cell>
          <cell r="Y80">
            <v>35</v>
          </cell>
          <cell r="Z80">
            <v>80</v>
          </cell>
          <cell r="AA80" t="str">
            <v>P</v>
          </cell>
          <cell r="AB80" t="e">
            <v>#N/A</v>
          </cell>
          <cell r="AC80" t="e">
            <v>#N/A</v>
          </cell>
          <cell r="AD80" t="e">
            <v>#N/A</v>
          </cell>
          <cell r="AE80" t="e">
            <v>#N/A</v>
          </cell>
          <cell r="AF80" t="e">
            <v>#N/A</v>
          </cell>
          <cell r="AG80" t="e">
            <v>#N/A</v>
          </cell>
          <cell r="AH80" t="e">
            <v>#N/A</v>
          </cell>
          <cell r="AI80" t="e">
            <v>#N/A</v>
          </cell>
          <cell r="DT80" t="str">
            <v>NA</v>
          </cell>
          <cell r="DU80" t="str">
            <v>NA</v>
          </cell>
          <cell r="DV80" t="str">
            <v>NA</v>
          </cell>
          <cell r="DW80" t="str">
            <v>NA</v>
          </cell>
          <cell r="DX80" t="str">
            <v>NA</v>
          </cell>
          <cell r="DY80" t="str">
            <v>NA</v>
          </cell>
          <cell r="DZ80" t="str">
            <v>NA</v>
          </cell>
          <cell r="EA80" t="str">
            <v>NA</v>
          </cell>
          <cell r="EB80" t="str">
            <v>NA</v>
          </cell>
          <cell r="EC80" t="str">
            <v>NA</v>
          </cell>
          <cell r="ED80" t="str">
            <v>NA</v>
          </cell>
          <cell r="EE80" t="str">
            <v>NA</v>
          </cell>
          <cell r="EF80" t="str">
            <v>NA</v>
          </cell>
          <cell r="EG80" t="str">
            <v>NA</v>
          </cell>
          <cell r="EH80" t="str">
            <v>NA</v>
          </cell>
          <cell r="EI80" t="str">
            <v>NA</v>
          </cell>
          <cell r="EJ80" t="str">
            <v>NA</v>
          </cell>
          <cell r="EK80" t="str">
            <v>NA</v>
          </cell>
          <cell r="EL80" t="str">
            <v>NA</v>
          </cell>
          <cell r="EM80" t="str">
            <v>NA</v>
          </cell>
          <cell r="EN80" t="str">
            <v>NA</v>
          </cell>
          <cell r="EO80" t="str">
            <v>NA</v>
          </cell>
          <cell r="EP80" t="str">
            <v>NA</v>
          </cell>
          <cell r="EQ80" t="str">
            <v>NA</v>
          </cell>
          <cell r="ER80" t="str">
            <v>NA</v>
          </cell>
          <cell r="ES80" t="str">
            <v>NA</v>
          </cell>
          <cell r="ET80" t="str">
            <v>NA</v>
          </cell>
          <cell r="EU80" t="str">
            <v>NA</v>
          </cell>
          <cell r="EV80" t="str">
            <v>NA</v>
          </cell>
          <cell r="EW80" t="str">
            <v>NA</v>
          </cell>
          <cell r="EX80" t="str">
            <v>NA</v>
          </cell>
          <cell r="EY80" t="str">
            <v>NA</v>
          </cell>
          <cell r="EZ80" t="str">
            <v>NA</v>
          </cell>
          <cell r="FA80" t="str">
            <v>NA</v>
          </cell>
          <cell r="FB80" t="str">
            <v>NA</v>
          </cell>
        </row>
        <row r="81">
          <cell r="B81">
            <v>1102020518</v>
          </cell>
          <cell r="C81" t="str">
            <v>Punitha  K</v>
          </cell>
          <cell r="D81">
            <v>23</v>
          </cell>
          <cell r="E81">
            <v>17</v>
          </cell>
          <cell r="F81">
            <v>40</v>
          </cell>
          <cell r="G81" t="str">
            <v>P</v>
          </cell>
          <cell r="H81">
            <v>22</v>
          </cell>
          <cell r="I81">
            <v>21.5</v>
          </cell>
          <cell r="J81">
            <v>44</v>
          </cell>
          <cell r="K81" t="str">
            <v>P</v>
          </cell>
          <cell r="L81">
            <v>21</v>
          </cell>
          <cell r="M81">
            <v>21</v>
          </cell>
          <cell r="N81">
            <v>42</v>
          </cell>
          <cell r="O81" t="str">
            <v>P</v>
          </cell>
          <cell r="P81">
            <v>15</v>
          </cell>
          <cell r="Q81">
            <v>27</v>
          </cell>
          <cell r="R81">
            <v>42</v>
          </cell>
          <cell r="S81" t="str">
            <v>P</v>
          </cell>
          <cell r="T81">
            <v>41</v>
          </cell>
          <cell r="U81">
            <v>24</v>
          </cell>
          <cell r="V81">
            <v>65</v>
          </cell>
          <cell r="W81" t="str">
            <v>P</v>
          </cell>
          <cell r="X81">
            <v>47</v>
          </cell>
          <cell r="Y81">
            <v>30</v>
          </cell>
          <cell r="Z81">
            <v>77</v>
          </cell>
          <cell r="AA81" t="str">
            <v>P</v>
          </cell>
          <cell r="AB81" t="e">
            <v>#N/A</v>
          </cell>
          <cell r="AC81" t="e">
            <v>#N/A</v>
          </cell>
          <cell r="AD81" t="e">
            <v>#N/A</v>
          </cell>
          <cell r="AE81" t="e">
            <v>#N/A</v>
          </cell>
          <cell r="AF81" t="e">
            <v>#N/A</v>
          </cell>
          <cell r="AG81" t="e">
            <v>#N/A</v>
          </cell>
          <cell r="AH81" t="e">
            <v>#N/A</v>
          </cell>
          <cell r="AI81" t="e">
            <v>#N/A</v>
          </cell>
          <cell r="DT81" t="str">
            <v>NA</v>
          </cell>
          <cell r="DU81" t="str">
            <v>NA</v>
          </cell>
          <cell r="DV81" t="str">
            <v>NA</v>
          </cell>
          <cell r="DW81" t="str">
            <v>NA</v>
          </cell>
          <cell r="DX81" t="str">
            <v>NA</v>
          </cell>
          <cell r="DY81" t="str">
            <v>NA</v>
          </cell>
          <cell r="DZ81" t="str">
            <v>NA</v>
          </cell>
          <cell r="EA81" t="str">
            <v>NA</v>
          </cell>
          <cell r="EB81" t="str">
            <v>NA</v>
          </cell>
          <cell r="EC81" t="str">
            <v>NA</v>
          </cell>
          <cell r="ED81" t="str">
            <v>NA</v>
          </cell>
          <cell r="EE81" t="str">
            <v>NA</v>
          </cell>
          <cell r="EF81" t="str">
            <v>NA</v>
          </cell>
          <cell r="EG81" t="str">
            <v>NA</v>
          </cell>
          <cell r="EH81" t="str">
            <v>NA</v>
          </cell>
          <cell r="EI81" t="str">
            <v>NA</v>
          </cell>
          <cell r="EJ81" t="str">
            <v>NA</v>
          </cell>
          <cell r="EK81" t="str">
            <v>NA</v>
          </cell>
          <cell r="EL81" t="str">
            <v>NA</v>
          </cell>
          <cell r="EM81" t="str">
            <v>NA</v>
          </cell>
          <cell r="EN81" t="str">
            <v>NA</v>
          </cell>
          <cell r="EO81" t="str">
            <v>NA</v>
          </cell>
          <cell r="EP81" t="str">
            <v>NA</v>
          </cell>
          <cell r="EQ81" t="str">
            <v>NA</v>
          </cell>
          <cell r="ER81" t="str">
            <v>NA</v>
          </cell>
          <cell r="ES81" t="str">
            <v>NA</v>
          </cell>
          <cell r="ET81" t="str">
            <v>NA</v>
          </cell>
          <cell r="EU81" t="str">
            <v>NA</v>
          </cell>
          <cell r="EV81" t="str">
            <v>NA</v>
          </cell>
          <cell r="EW81" t="str">
            <v>NA</v>
          </cell>
          <cell r="EX81" t="str">
            <v>NA</v>
          </cell>
          <cell r="EY81" t="str">
            <v>NA</v>
          </cell>
          <cell r="EZ81" t="str">
            <v>NA</v>
          </cell>
          <cell r="FA81" t="str">
            <v>NA</v>
          </cell>
          <cell r="FB81" t="str">
            <v>NA</v>
          </cell>
        </row>
        <row r="82">
          <cell r="B82">
            <v>1102020519</v>
          </cell>
          <cell r="C82" t="str">
            <v>Revathi C</v>
          </cell>
          <cell r="D82">
            <v>33</v>
          </cell>
          <cell r="E82">
            <v>51</v>
          </cell>
          <cell r="F82">
            <v>84</v>
          </cell>
          <cell r="G82" t="str">
            <v>P</v>
          </cell>
          <cell r="H82">
            <v>37</v>
          </cell>
          <cell r="I82">
            <v>50.5</v>
          </cell>
          <cell r="J82">
            <v>88</v>
          </cell>
          <cell r="K82" t="str">
            <v>P</v>
          </cell>
          <cell r="L82">
            <v>34</v>
          </cell>
          <cell r="M82">
            <v>47</v>
          </cell>
          <cell r="N82">
            <v>81</v>
          </cell>
          <cell r="O82" t="str">
            <v>P</v>
          </cell>
          <cell r="P82">
            <v>37</v>
          </cell>
          <cell r="Q82">
            <v>55</v>
          </cell>
          <cell r="R82">
            <v>92</v>
          </cell>
          <cell r="S82" t="str">
            <v>P</v>
          </cell>
          <cell r="T82">
            <v>51</v>
          </cell>
          <cell r="U82">
            <v>38</v>
          </cell>
          <cell r="V82">
            <v>89</v>
          </cell>
          <cell r="W82" t="str">
            <v>P</v>
          </cell>
          <cell r="X82">
            <v>52</v>
          </cell>
          <cell r="Y82">
            <v>36</v>
          </cell>
          <cell r="Z82">
            <v>88</v>
          </cell>
          <cell r="AA82" t="str">
            <v>P</v>
          </cell>
          <cell r="AB82" t="e">
            <v>#N/A</v>
          </cell>
          <cell r="AC82" t="e">
            <v>#N/A</v>
          </cell>
          <cell r="AD82" t="e">
            <v>#N/A</v>
          </cell>
          <cell r="AE82" t="e">
            <v>#N/A</v>
          </cell>
          <cell r="AF82" t="e">
            <v>#N/A</v>
          </cell>
          <cell r="AG82" t="e">
            <v>#N/A</v>
          </cell>
          <cell r="AH82" t="e">
            <v>#N/A</v>
          </cell>
          <cell r="AI82" t="e">
            <v>#N/A</v>
          </cell>
          <cell r="DT82" t="str">
            <v>NA</v>
          </cell>
          <cell r="DU82" t="str">
            <v>NA</v>
          </cell>
          <cell r="DV82" t="str">
            <v>NA</v>
          </cell>
          <cell r="DW82" t="str">
            <v>NA</v>
          </cell>
          <cell r="DX82" t="str">
            <v>NA</v>
          </cell>
          <cell r="DY82" t="str">
            <v>NA</v>
          </cell>
          <cell r="DZ82" t="str">
            <v>NA</v>
          </cell>
          <cell r="EA82" t="str">
            <v>NA</v>
          </cell>
          <cell r="EB82" t="str">
            <v>NA</v>
          </cell>
          <cell r="EC82" t="str">
            <v>NA</v>
          </cell>
          <cell r="ED82" t="str">
            <v>NA</v>
          </cell>
          <cell r="EE82" t="str">
            <v>NA</v>
          </cell>
          <cell r="EF82" t="str">
            <v>NA</v>
          </cell>
          <cell r="EG82" t="str">
            <v>NA</v>
          </cell>
          <cell r="EH82" t="str">
            <v>NA</v>
          </cell>
          <cell r="EI82" t="str">
            <v>NA</v>
          </cell>
          <cell r="EJ82" t="str">
            <v>NA</v>
          </cell>
          <cell r="EK82" t="str">
            <v>NA</v>
          </cell>
          <cell r="EL82" t="str">
            <v>NA</v>
          </cell>
          <cell r="EM82" t="str">
            <v>NA</v>
          </cell>
          <cell r="EN82" t="str">
            <v>NA</v>
          </cell>
          <cell r="EO82" t="str">
            <v>NA</v>
          </cell>
          <cell r="EP82" t="str">
            <v>NA</v>
          </cell>
          <cell r="EQ82" t="str">
            <v>NA</v>
          </cell>
          <cell r="ER82" t="str">
            <v>NA</v>
          </cell>
          <cell r="ES82" t="str">
            <v>NA</v>
          </cell>
          <cell r="ET82" t="str">
            <v>NA</v>
          </cell>
          <cell r="EU82" t="str">
            <v>NA</v>
          </cell>
          <cell r="EV82" t="str">
            <v>NA</v>
          </cell>
          <cell r="EW82" t="str">
            <v>NA</v>
          </cell>
          <cell r="EX82" t="str">
            <v>NA</v>
          </cell>
          <cell r="EY82" t="str">
            <v>NA</v>
          </cell>
          <cell r="EZ82" t="str">
            <v>NA</v>
          </cell>
          <cell r="FA82" t="str">
            <v>NA</v>
          </cell>
          <cell r="FB82" t="str">
            <v>NA</v>
          </cell>
        </row>
        <row r="83">
          <cell r="B83">
            <v>1102020522</v>
          </cell>
          <cell r="C83" t="str">
            <v>Sathya Priya V</v>
          </cell>
          <cell r="D83">
            <v>26</v>
          </cell>
          <cell r="E83">
            <v>33</v>
          </cell>
          <cell r="F83">
            <v>59</v>
          </cell>
          <cell r="G83" t="str">
            <v>P</v>
          </cell>
          <cell r="H83">
            <v>30</v>
          </cell>
          <cell r="I83">
            <v>45.5</v>
          </cell>
          <cell r="J83">
            <v>76</v>
          </cell>
          <cell r="K83" t="str">
            <v>P</v>
          </cell>
          <cell r="L83">
            <v>30</v>
          </cell>
          <cell r="M83">
            <v>36</v>
          </cell>
          <cell r="N83">
            <v>66</v>
          </cell>
          <cell r="O83" t="str">
            <v>P</v>
          </cell>
          <cell r="P83">
            <v>32</v>
          </cell>
          <cell r="Q83">
            <v>33</v>
          </cell>
          <cell r="R83">
            <v>65</v>
          </cell>
          <cell r="S83" t="str">
            <v>P</v>
          </cell>
          <cell r="T83">
            <v>46</v>
          </cell>
          <cell r="U83">
            <v>29</v>
          </cell>
          <cell r="V83">
            <v>75</v>
          </cell>
          <cell r="W83" t="str">
            <v>P</v>
          </cell>
          <cell r="X83">
            <v>54</v>
          </cell>
          <cell r="Y83">
            <v>36</v>
          </cell>
          <cell r="Z83">
            <v>90</v>
          </cell>
          <cell r="AA83" t="str">
            <v>P</v>
          </cell>
          <cell r="AB83" t="e">
            <v>#N/A</v>
          </cell>
          <cell r="AC83" t="e">
            <v>#N/A</v>
          </cell>
          <cell r="AD83" t="e">
            <v>#N/A</v>
          </cell>
          <cell r="AE83" t="e">
            <v>#N/A</v>
          </cell>
          <cell r="AF83" t="e">
            <v>#N/A</v>
          </cell>
          <cell r="AG83" t="e">
            <v>#N/A</v>
          </cell>
          <cell r="AH83" t="e">
            <v>#N/A</v>
          </cell>
          <cell r="AI83" t="e">
            <v>#N/A</v>
          </cell>
          <cell r="DT83" t="str">
            <v>NA</v>
          </cell>
          <cell r="DU83" t="str">
            <v>NA</v>
          </cell>
          <cell r="DV83" t="str">
            <v>NA</v>
          </cell>
          <cell r="DW83" t="str">
            <v>NA</v>
          </cell>
          <cell r="DX83" t="str">
            <v>NA</v>
          </cell>
          <cell r="DY83" t="str">
            <v>NA</v>
          </cell>
          <cell r="DZ83" t="str">
            <v>NA</v>
          </cell>
          <cell r="EA83" t="str">
            <v>NA</v>
          </cell>
          <cell r="EB83" t="str">
            <v>NA</v>
          </cell>
          <cell r="EC83" t="str">
            <v>NA</v>
          </cell>
          <cell r="ED83" t="str">
            <v>NA</v>
          </cell>
          <cell r="EE83" t="str">
            <v>NA</v>
          </cell>
          <cell r="EF83" t="str">
            <v>NA</v>
          </cell>
          <cell r="EG83" t="str">
            <v>NA</v>
          </cell>
          <cell r="EH83" t="str">
            <v>NA</v>
          </cell>
          <cell r="EI83" t="str">
            <v>NA</v>
          </cell>
          <cell r="EJ83" t="str">
            <v>NA</v>
          </cell>
          <cell r="EK83" t="str">
            <v>NA</v>
          </cell>
          <cell r="EL83" t="str">
            <v>NA</v>
          </cell>
          <cell r="EM83" t="str">
            <v>NA</v>
          </cell>
          <cell r="EN83" t="str">
            <v>NA</v>
          </cell>
          <cell r="EO83" t="str">
            <v>NA</v>
          </cell>
          <cell r="EP83" t="str">
            <v>NA</v>
          </cell>
          <cell r="EQ83" t="str">
            <v>NA</v>
          </cell>
          <cell r="ER83" t="str">
            <v>NA</v>
          </cell>
          <cell r="ES83" t="str">
            <v>NA</v>
          </cell>
          <cell r="ET83" t="str">
            <v>NA</v>
          </cell>
          <cell r="EU83" t="str">
            <v>NA</v>
          </cell>
          <cell r="EV83" t="str">
            <v>NA</v>
          </cell>
          <cell r="EW83" t="str">
            <v>NA</v>
          </cell>
          <cell r="EX83" t="str">
            <v>NA</v>
          </cell>
          <cell r="EY83" t="str">
            <v>NA</v>
          </cell>
          <cell r="EZ83" t="str">
            <v>NA</v>
          </cell>
          <cell r="FA83" t="str">
            <v>NA</v>
          </cell>
          <cell r="FB83" t="str">
            <v>NA</v>
          </cell>
        </row>
        <row r="84">
          <cell r="B84">
            <v>1102020524</v>
          </cell>
          <cell r="C84" t="str">
            <v>Suganya M</v>
          </cell>
          <cell r="D84">
            <v>24</v>
          </cell>
          <cell r="E84">
            <v>17</v>
          </cell>
          <cell r="F84">
            <v>41</v>
          </cell>
          <cell r="G84" t="str">
            <v>P</v>
          </cell>
          <cell r="H84">
            <v>19</v>
          </cell>
          <cell r="I84">
            <v>13.5</v>
          </cell>
          <cell r="J84">
            <v>33</v>
          </cell>
          <cell r="K84" t="str">
            <v>F</v>
          </cell>
          <cell r="L84">
            <v>22</v>
          </cell>
          <cell r="M84">
            <v>21</v>
          </cell>
          <cell r="N84">
            <v>43</v>
          </cell>
          <cell r="O84" t="str">
            <v>P</v>
          </cell>
          <cell r="P84">
            <v>18</v>
          </cell>
          <cell r="Q84">
            <v>12</v>
          </cell>
          <cell r="R84">
            <v>30</v>
          </cell>
          <cell r="S84" t="str">
            <v>F</v>
          </cell>
          <cell r="T84">
            <v>44</v>
          </cell>
          <cell r="U84">
            <v>20</v>
          </cell>
          <cell r="V84">
            <v>64</v>
          </cell>
          <cell r="W84" t="str">
            <v>P</v>
          </cell>
          <cell r="X84">
            <v>50</v>
          </cell>
          <cell r="Y84">
            <v>30</v>
          </cell>
          <cell r="Z84">
            <v>80</v>
          </cell>
          <cell r="AA84" t="str">
            <v>P</v>
          </cell>
          <cell r="AB84" t="e">
            <v>#N/A</v>
          </cell>
          <cell r="AC84" t="e">
            <v>#N/A</v>
          </cell>
          <cell r="AD84" t="e">
            <v>#N/A</v>
          </cell>
          <cell r="AE84" t="e">
            <v>#N/A</v>
          </cell>
          <cell r="AF84" t="e">
            <v>#N/A</v>
          </cell>
          <cell r="AG84" t="e">
            <v>#N/A</v>
          </cell>
          <cell r="AH84" t="e">
            <v>#N/A</v>
          </cell>
          <cell r="AI84" t="e">
            <v>#N/A</v>
          </cell>
          <cell r="DT84" t="str">
            <v>NA</v>
          </cell>
          <cell r="DU84" t="str">
            <v>NA</v>
          </cell>
          <cell r="DV84" t="str">
            <v>NA</v>
          </cell>
          <cell r="DW84" t="str">
            <v>NA</v>
          </cell>
          <cell r="DX84" t="str">
            <v>NA</v>
          </cell>
          <cell r="DY84" t="str">
            <v>NA</v>
          </cell>
          <cell r="DZ84" t="str">
            <v>NA</v>
          </cell>
          <cell r="EA84" t="str">
            <v>NA</v>
          </cell>
          <cell r="EB84" t="str">
            <v>NA</v>
          </cell>
          <cell r="EC84" t="str">
            <v>NA</v>
          </cell>
          <cell r="ED84" t="str">
            <v>NA</v>
          </cell>
          <cell r="EE84" t="str">
            <v>NA</v>
          </cell>
          <cell r="EF84" t="str">
            <v>NA</v>
          </cell>
          <cell r="EG84" t="str">
            <v>NA</v>
          </cell>
          <cell r="EH84" t="str">
            <v>NA</v>
          </cell>
          <cell r="EI84" t="str">
            <v>NA</v>
          </cell>
          <cell r="EJ84" t="str">
            <v>NA</v>
          </cell>
          <cell r="EK84" t="str">
            <v>NA</v>
          </cell>
          <cell r="EL84" t="str">
            <v>NA</v>
          </cell>
          <cell r="EM84" t="str">
            <v>NA</v>
          </cell>
          <cell r="EN84" t="str">
            <v>NA</v>
          </cell>
          <cell r="EO84" t="str">
            <v>NA</v>
          </cell>
          <cell r="EP84" t="str">
            <v>NA</v>
          </cell>
          <cell r="EQ84" t="str">
            <v>NA</v>
          </cell>
          <cell r="ER84" t="str">
            <v>NA</v>
          </cell>
          <cell r="ES84" t="str">
            <v>NA</v>
          </cell>
          <cell r="ET84" t="str">
            <v>NA</v>
          </cell>
          <cell r="EU84" t="str">
            <v>NA</v>
          </cell>
          <cell r="EV84" t="str">
            <v>NA</v>
          </cell>
          <cell r="EW84" t="str">
            <v>NA</v>
          </cell>
          <cell r="EX84" t="str">
            <v>NA</v>
          </cell>
          <cell r="EY84" t="str">
            <v>NA</v>
          </cell>
          <cell r="EZ84" t="str">
            <v>NA</v>
          </cell>
          <cell r="FA84" t="str">
            <v>NA</v>
          </cell>
          <cell r="FB84" t="str">
            <v>NA</v>
          </cell>
        </row>
        <row r="85">
          <cell r="B85">
            <v>1102020525</v>
          </cell>
          <cell r="C85" t="str">
            <v>Tamilalagan K</v>
          </cell>
          <cell r="D85">
            <v>26</v>
          </cell>
          <cell r="E85">
            <v>36</v>
          </cell>
          <cell r="F85">
            <v>62</v>
          </cell>
          <cell r="G85" t="str">
            <v>P</v>
          </cell>
          <cell r="H85">
            <v>27</v>
          </cell>
          <cell r="I85">
            <v>49.5</v>
          </cell>
          <cell r="J85">
            <v>77</v>
          </cell>
          <cell r="K85" t="str">
            <v>P</v>
          </cell>
          <cell r="L85">
            <v>24</v>
          </cell>
          <cell r="M85">
            <v>20</v>
          </cell>
          <cell r="N85">
            <v>44</v>
          </cell>
          <cell r="O85" t="str">
            <v>P</v>
          </cell>
          <cell r="P85">
            <v>33</v>
          </cell>
          <cell r="Q85">
            <v>53</v>
          </cell>
          <cell r="R85">
            <v>86</v>
          </cell>
          <cell r="S85" t="str">
            <v>P</v>
          </cell>
          <cell r="T85">
            <v>52</v>
          </cell>
          <cell r="U85">
            <v>31</v>
          </cell>
          <cell r="V85">
            <v>83</v>
          </cell>
          <cell r="W85" t="str">
            <v>P</v>
          </cell>
          <cell r="X85">
            <v>49</v>
          </cell>
          <cell r="Y85">
            <v>29</v>
          </cell>
          <cell r="Z85">
            <v>78</v>
          </cell>
          <cell r="AA85" t="str">
            <v>P</v>
          </cell>
          <cell r="AB85" t="e">
            <v>#N/A</v>
          </cell>
          <cell r="AC85" t="e">
            <v>#N/A</v>
          </cell>
          <cell r="AD85" t="e">
            <v>#N/A</v>
          </cell>
          <cell r="AE85" t="e">
            <v>#N/A</v>
          </cell>
          <cell r="AF85" t="e">
            <v>#N/A</v>
          </cell>
          <cell r="AG85" t="e">
            <v>#N/A</v>
          </cell>
          <cell r="AH85" t="e">
            <v>#N/A</v>
          </cell>
          <cell r="AI85" t="e">
            <v>#N/A</v>
          </cell>
          <cell r="DT85" t="str">
            <v>NA</v>
          </cell>
          <cell r="DU85" t="str">
            <v>NA</v>
          </cell>
          <cell r="DV85" t="str">
            <v>NA</v>
          </cell>
          <cell r="DW85" t="str">
            <v>NA</v>
          </cell>
          <cell r="DX85" t="str">
            <v>NA</v>
          </cell>
          <cell r="DY85" t="str">
            <v>NA</v>
          </cell>
          <cell r="DZ85" t="str">
            <v>NA</v>
          </cell>
          <cell r="EA85" t="str">
            <v>NA</v>
          </cell>
          <cell r="EB85" t="str">
            <v>NA</v>
          </cell>
          <cell r="EC85" t="str">
            <v>NA</v>
          </cell>
          <cell r="ED85" t="str">
            <v>NA</v>
          </cell>
          <cell r="EE85" t="str">
            <v>NA</v>
          </cell>
          <cell r="EF85" t="str">
            <v>NA</v>
          </cell>
          <cell r="EG85" t="str">
            <v>NA</v>
          </cell>
          <cell r="EH85" t="str">
            <v>NA</v>
          </cell>
          <cell r="EI85" t="str">
            <v>NA</v>
          </cell>
          <cell r="EJ85" t="str">
            <v>NA</v>
          </cell>
          <cell r="EK85" t="str">
            <v>NA</v>
          </cell>
          <cell r="EL85" t="str">
            <v>NA</v>
          </cell>
          <cell r="EM85" t="str">
            <v>NA</v>
          </cell>
          <cell r="EN85" t="str">
            <v>NA</v>
          </cell>
          <cell r="EO85" t="str">
            <v>NA</v>
          </cell>
          <cell r="EP85" t="str">
            <v>NA</v>
          </cell>
          <cell r="EQ85" t="str">
            <v>NA</v>
          </cell>
          <cell r="ER85" t="str">
            <v>NA</v>
          </cell>
          <cell r="ES85" t="str">
            <v>NA</v>
          </cell>
          <cell r="ET85" t="str">
            <v>NA</v>
          </cell>
          <cell r="EU85" t="str">
            <v>NA</v>
          </cell>
          <cell r="EV85" t="str">
            <v>NA</v>
          </cell>
          <cell r="EW85" t="str">
            <v>NA</v>
          </cell>
          <cell r="EX85" t="str">
            <v>NA</v>
          </cell>
          <cell r="EY85" t="str">
            <v>NA</v>
          </cell>
          <cell r="EZ85" t="str">
            <v>NA</v>
          </cell>
          <cell r="FA85" t="str">
            <v>NA</v>
          </cell>
          <cell r="FB85" t="str">
            <v>NA</v>
          </cell>
        </row>
        <row r="86">
          <cell r="B86">
            <v>1102020526</v>
          </cell>
          <cell r="C86" t="str">
            <v>Thejus R. Kartha</v>
          </cell>
          <cell r="D86">
            <v>23</v>
          </cell>
          <cell r="E86">
            <v>30</v>
          </cell>
          <cell r="F86">
            <v>53</v>
          </cell>
          <cell r="G86" t="str">
            <v>P</v>
          </cell>
          <cell r="H86">
            <v>24</v>
          </cell>
          <cell r="I86">
            <v>38.5</v>
          </cell>
          <cell r="J86">
            <v>63</v>
          </cell>
          <cell r="K86" t="str">
            <v>P</v>
          </cell>
          <cell r="L86">
            <v>27</v>
          </cell>
          <cell r="M86">
            <v>31</v>
          </cell>
          <cell r="N86">
            <v>58</v>
          </cell>
          <cell r="O86" t="str">
            <v>P</v>
          </cell>
          <cell r="P86">
            <v>29</v>
          </cell>
          <cell r="Q86">
            <v>38</v>
          </cell>
          <cell r="R86">
            <v>67</v>
          </cell>
          <cell r="S86" t="str">
            <v>P</v>
          </cell>
          <cell r="T86">
            <v>47</v>
          </cell>
          <cell r="U86">
            <v>33</v>
          </cell>
          <cell r="V86">
            <v>80</v>
          </cell>
          <cell r="W86" t="str">
            <v>P</v>
          </cell>
          <cell r="X86">
            <v>50</v>
          </cell>
          <cell r="Y86">
            <v>35</v>
          </cell>
          <cell r="Z86">
            <v>85</v>
          </cell>
          <cell r="AA86" t="str">
            <v>P</v>
          </cell>
          <cell r="AB86" t="e">
            <v>#N/A</v>
          </cell>
          <cell r="AC86" t="e">
            <v>#N/A</v>
          </cell>
          <cell r="AD86" t="e">
            <v>#N/A</v>
          </cell>
          <cell r="AE86" t="e">
            <v>#N/A</v>
          </cell>
          <cell r="AF86" t="e">
            <v>#N/A</v>
          </cell>
          <cell r="AG86" t="e">
            <v>#N/A</v>
          </cell>
          <cell r="AH86" t="e">
            <v>#N/A</v>
          </cell>
          <cell r="AI86" t="e">
            <v>#N/A</v>
          </cell>
          <cell r="DT86" t="str">
            <v>NA</v>
          </cell>
          <cell r="DU86" t="str">
            <v>NA</v>
          </cell>
          <cell r="DV86" t="str">
            <v>NA</v>
          </cell>
          <cell r="DW86" t="str">
            <v>NA</v>
          </cell>
          <cell r="DX86" t="str">
            <v>NA</v>
          </cell>
          <cell r="DY86" t="str">
            <v>NA</v>
          </cell>
          <cell r="DZ86" t="str">
            <v>NA</v>
          </cell>
          <cell r="EA86" t="str">
            <v>NA</v>
          </cell>
          <cell r="EB86" t="str">
            <v>NA</v>
          </cell>
          <cell r="EC86" t="str">
            <v>NA</v>
          </cell>
          <cell r="ED86" t="str">
            <v>NA</v>
          </cell>
          <cell r="EE86" t="str">
            <v>NA</v>
          </cell>
          <cell r="EF86" t="str">
            <v>NA</v>
          </cell>
          <cell r="EG86" t="str">
            <v>NA</v>
          </cell>
          <cell r="EH86" t="str">
            <v>NA</v>
          </cell>
          <cell r="EI86" t="str">
            <v>NA</v>
          </cell>
          <cell r="EJ86" t="str">
            <v>NA</v>
          </cell>
          <cell r="EK86" t="str">
            <v>NA</v>
          </cell>
          <cell r="EL86" t="str">
            <v>NA</v>
          </cell>
          <cell r="EM86" t="str">
            <v>NA</v>
          </cell>
          <cell r="EN86" t="str">
            <v>NA</v>
          </cell>
          <cell r="EO86" t="str">
            <v>NA</v>
          </cell>
          <cell r="EP86" t="str">
            <v>NA</v>
          </cell>
          <cell r="EQ86" t="str">
            <v>NA</v>
          </cell>
          <cell r="ER86" t="str">
            <v>NA</v>
          </cell>
          <cell r="ES86" t="str">
            <v>NA</v>
          </cell>
          <cell r="ET86" t="str">
            <v>NA</v>
          </cell>
          <cell r="EU86" t="str">
            <v>NA</v>
          </cell>
          <cell r="EV86" t="str">
            <v>NA</v>
          </cell>
          <cell r="EW86" t="str">
            <v>NA</v>
          </cell>
          <cell r="EX86" t="str">
            <v>NA</v>
          </cell>
          <cell r="EY86" t="str">
            <v>NA</v>
          </cell>
          <cell r="EZ86" t="str">
            <v>NA</v>
          </cell>
          <cell r="FA86" t="str">
            <v>NA</v>
          </cell>
          <cell r="FB86" t="str">
            <v>NA</v>
          </cell>
        </row>
        <row r="87">
          <cell r="B87">
            <v>1102020528</v>
          </cell>
          <cell r="C87" t="str">
            <v>Venkadesh A</v>
          </cell>
          <cell r="D87">
            <v>27</v>
          </cell>
          <cell r="E87">
            <v>43</v>
          </cell>
          <cell r="F87">
            <v>70</v>
          </cell>
          <cell r="G87" t="str">
            <v>P</v>
          </cell>
          <cell r="H87">
            <v>31</v>
          </cell>
          <cell r="I87">
            <v>50</v>
          </cell>
          <cell r="J87">
            <v>81</v>
          </cell>
          <cell r="K87" t="str">
            <v>P</v>
          </cell>
          <cell r="L87">
            <v>27</v>
          </cell>
          <cell r="M87">
            <v>36</v>
          </cell>
          <cell r="N87">
            <v>63</v>
          </cell>
          <cell r="O87" t="str">
            <v>P</v>
          </cell>
          <cell r="P87">
            <v>30</v>
          </cell>
          <cell r="Q87">
            <v>42</v>
          </cell>
          <cell r="R87">
            <v>72</v>
          </cell>
          <cell r="S87" t="str">
            <v>P</v>
          </cell>
          <cell r="T87">
            <v>47</v>
          </cell>
          <cell r="U87">
            <v>28</v>
          </cell>
          <cell r="V87">
            <v>75</v>
          </cell>
          <cell r="W87" t="str">
            <v>P</v>
          </cell>
          <cell r="X87">
            <v>51</v>
          </cell>
          <cell r="Y87">
            <v>33</v>
          </cell>
          <cell r="Z87">
            <v>84</v>
          </cell>
          <cell r="AA87" t="str">
            <v>P</v>
          </cell>
          <cell r="AB87">
            <v>35</v>
          </cell>
          <cell r="AC87">
            <v>52</v>
          </cell>
          <cell r="AD87">
            <v>87</v>
          </cell>
          <cell r="AE87" t="str">
            <v>P</v>
          </cell>
          <cell r="AF87" t="e">
            <v>#N/A</v>
          </cell>
          <cell r="AG87" t="e">
            <v>#N/A</v>
          </cell>
          <cell r="AH87" t="e">
            <v>#N/A</v>
          </cell>
          <cell r="AI87" t="e">
            <v>#N/A</v>
          </cell>
          <cell r="DT87" t="str">
            <v>NA</v>
          </cell>
          <cell r="DU87" t="str">
            <v>NA</v>
          </cell>
          <cell r="DV87" t="str">
            <v>NA</v>
          </cell>
          <cell r="DW87" t="str">
            <v>NA</v>
          </cell>
          <cell r="DX87" t="str">
            <v>NA</v>
          </cell>
          <cell r="DY87" t="str">
            <v>NA</v>
          </cell>
          <cell r="DZ87" t="str">
            <v>NA</v>
          </cell>
          <cell r="EA87" t="str">
            <v>NA</v>
          </cell>
          <cell r="EB87" t="str">
            <v>NA</v>
          </cell>
          <cell r="EC87" t="str">
            <v>NA</v>
          </cell>
          <cell r="ED87" t="str">
            <v>NA</v>
          </cell>
          <cell r="EE87" t="str">
            <v>NA</v>
          </cell>
          <cell r="EF87" t="str">
            <v>NA</v>
          </cell>
          <cell r="EG87" t="str">
            <v>NA</v>
          </cell>
          <cell r="EH87" t="str">
            <v>NA</v>
          </cell>
          <cell r="EI87" t="str">
            <v>NA</v>
          </cell>
          <cell r="EJ87" t="str">
            <v>NA</v>
          </cell>
          <cell r="EK87" t="str">
            <v>NA</v>
          </cell>
          <cell r="EL87" t="str">
            <v>NA</v>
          </cell>
          <cell r="EM87" t="str">
            <v>NA</v>
          </cell>
          <cell r="EN87" t="str">
            <v>NA</v>
          </cell>
          <cell r="EO87" t="str">
            <v>NA</v>
          </cell>
          <cell r="EP87" t="str">
            <v>NA</v>
          </cell>
          <cell r="EQ87" t="str">
            <v>NA</v>
          </cell>
          <cell r="ER87" t="str">
            <v>NA</v>
          </cell>
          <cell r="ES87" t="str">
            <v>NA</v>
          </cell>
          <cell r="ET87" t="str">
            <v>NA</v>
          </cell>
          <cell r="EU87" t="str">
            <v>NA</v>
          </cell>
          <cell r="EV87" t="str">
            <v>NA</v>
          </cell>
          <cell r="EW87" t="str">
            <v>NA</v>
          </cell>
          <cell r="EX87" t="str">
            <v>NA</v>
          </cell>
          <cell r="EY87" t="str">
            <v>NA</v>
          </cell>
          <cell r="EZ87" t="str">
            <v>NA</v>
          </cell>
          <cell r="FA87" t="str">
            <v>NA</v>
          </cell>
          <cell r="FB87" t="str">
            <v>NA</v>
          </cell>
        </row>
        <row r="88">
          <cell r="B88">
            <v>1102020527</v>
          </cell>
          <cell r="C88" t="str">
            <v>Venkadesh B</v>
          </cell>
          <cell r="D88">
            <v>28</v>
          </cell>
          <cell r="E88">
            <v>50</v>
          </cell>
          <cell r="F88">
            <v>78</v>
          </cell>
          <cell r="G88" t="str">
            <v>P</v>
          </cell>
          <cell r="H88">
            <v>27</v>
          </cell>
          <cell r="I88">
            <v>51.5</v>
          </cell>
          <cell r="J88">
            <v>79</v>
          </cell>
          <cell r="K88" t="str">
            <v>P</v>
          </cell>
          <cell r="L88">
            <v>34</v>
          </cell>
          <cell r="M88">
            <v>46</v>
          </cell>
          <cell r="N88">
            <v>80</v>
          </cell>
          <cell r="O88" t="str">
            <v>P</v>
          </cell>
          <cell r="P88">
            <v>30</v>
          </cell>
          <cell r="Q88">
            <v>46</v>
          </cell>
          <cell r="R88">
            <v>76</v>
          </cell>
          <cell r="S88" t="str">
            <v>P</v>
          </cell>
          <cell r="T88">
            <v>51</v>
          </cell>
          <cell r="U88">
            <v>28</v>
          </cell>
          <cell r="V88">
            <v>79</v>
          </cell>
          <cell r="W88" t="str">
            <v>P</v>
          </cell>
          <cell r="X88">
            <v>47</v>
          </cell>
          <cell r="Y88">
            <v>30</v>
          </cell>
          <cell r="Z88">
            <v>77</v>
          </cell>
          <cell r="AA88" t="str">
            <v>P</v>
          </cell>
          <cell r="AB88" t="e">
            <v>#N/A</v>
          </cell>
          <cell r="AC88" t="e">
            <v>#N/A</v>
          </cell>
          <cell r="AD88" t="e">
            <v>#N/A</v>
          </cell>
          <cell r="AE88" t="e">
            <v>#N/A</v>
          </cell>
          <cell r="AF88" t="e">
            <v>#N/A</v>
          </cell>
          <cell r="AG88" t="e">
            <v>#N/A</v>
          </cell>
          <cell r="AH88" t="e">
            <v>#N/A</v>
          </cell>
          <cell r="AI88" t="e">
            <v>#N/A</v>
          </cell>
          <cell r="DT88" t="str">
            <v>NA</v>
          </cell>
          <cell r="DU88" t="str">
            <v>NA</v>
          </cell>
          <cell r="DV88" t="str">
            <v>NA</v>
          </cell>
          <cell r="DW88" t="str">
            <v>NA</v>
          </cell>
          <cell r="DX88" t="str">
            <v>NA</v>
          </cell>
          <cell r="DY88" t="str">
            <v>NA</v>
          </cell>
          <cell r="DZ88" t="str">
            <v>NA</v>
          </cell>
          <cell r="EA88" t="str">
            <v>NA</v>
          </cell>
          <cell r="EB88" t="str">
            <v>NA</v>
          </cell>
          <cell r="EC88" t="str">
            <v>NA</v>
          </cell>
          <cell r="ED88" t="str">
            <v>NA</v>
          </cell>
          <cell r="EE88" t="str">
            <v>NA</v>
          </cell>
          <cell r="EF88" t="str">
            <v>NA</v>
          </cell>
          <cell r="EG88" t="str">
            <v>NA</v>
          </cell>
          <cell r="EH88" t="str">
            <v>NA</v>
          </cell>
          <cell r="EI88" t="str">
            <v>NA</v>
          </cell>
          <cell r="EJ88" t="str">
            <v>NA</v>
          </cell>
          <cell r="EK88" t="str">
            <v>NA</v>
          </cell>
          <cell r="EL88" t="str">
            <v>NA</v>
          </cell>
          <cell r="EM88" t="str">
            <v>NA</v>
          </cell>
          <cell r="EN88" t="str">
            <v>NA</v>
          </cell>
          <cell r="EO88" t="str">
            <v>NA</v>
          </cell>
          <cell r="EP88" t="str">
            <v>NA</v>
          </cell>
          <cell r="EQ88" t="str">
            <v>NA</v>
          </cell>
          <cell r="ER88" t="str">
            <v>NA</v>
          </cell>
          <cell r="ES88" t="str">
            <v>NA</v>
          </cell>
          <cell r="ET88" t="str">
            <v>NA</v>
          </cell>
          <cell r="EU88" t="str">
            <v>NA</v>
          </cell>
          <cell r="EV88" t="str">
            <v>NA</v>
          </cell>
          <cell r="EW88" t="str">
            <v>NA</v>
          </cell>
          <cell r="EX88" t="str">
            <v>NA</v>
          </cell>
          <cell r="EY88" t="str">
            <v>NA</v>
          </cell>
          <cell r="EZ88" t="str">
            <v>NA</v>
          </cell>
          <cell r="FA88" t="str">
            <v>NA</v>
          </cell>
          <cell r="FB88" t="str">
            <v>NA</v>
          </cell>
        </row>
        <row r="89">
          <cell r="B89">
            <v>1102020529</v>
          </cell>
          <cell r="C89" t="str">
            <v>Vetri Velan M</v>
          </cell>
          <cell r="D89">
            <v>25</v>
          </cell>
          <cell r="E89">
            <v>53</v>
          </cell>
          <cell r="F89">
            <v>78</v>
          </cell>
          <cell r="G89" t="str">
            <v>P</v>
          </cell>
          <cell r="H89">
            <v>37</v>
          </cell>
          <cell r="I89">
            <v>57</v>
          </cell>
          <cell r="J89">
            <v>94</v>
          </cell>
          <cell r="K89" t="str">
            <v>P</v>
          </cell>
          <cell r="L89">
            <v>30</v>
          </cell>
          <cell r="M89">
            <v>49</v>
          </cell>
          <cell r="N89">
            <v>79</v>
          </cell>
          <cell r="O89" t="str">
            <v>P</v>
          </cell>
          <cell r="P89">
            <v>36</v>
          </cell>
          <cell r="Q89">
            <v>58</v>
          </cell>
          <cell r="R89">
            <v>94</v>
          </cell>
          <cell r="S89" t="str">
            <v>P</v>
          </cell>
          <cell r="T89">
            <v>53</v>
          </cell>
          <cell r="U89">
            <v>38</v>
          </cell>
          <cell r="V89">
            <v>91</v>
          </cell>
          <cell r="W89" t="str">
            <v>P</v>
          </cell>
          <cell r="X89">
            <v>55</v>
          </cell>
          <cell r="Y89">
            <v>35</v>
          </cell>
          <cell r="Z89">
            <v>90</v>
          </cell>
          <cell r="AA89" t="str">
            <v>P</v>
          </cell>
          <cell r="AB89">
            <v>33</v>
          </cell>
          <cell r="AC89">
            <v>49</v>
          </cell>
          <cell r="AD89">
            <v>82</v>
          </cell>
          <cell r="AE89" t="str">
            <v>P</v>
          </cell>
          <cell r="AF89" t="e">
            <v>#N/A</v>
          </cell>
          <cell r="AG89" t="e">
            <v>#N/A</v>
          </cell>
          <cell r="AH89" t="e">
            <v>#N/A</v>
          </cell>
          <cell r="AI89" t="e">
            <v>#N/A</v>
          </cell>
          <cell r="DT89" t="str">
            <v>NA</v>
          </cell>
          <cell r="DU89" t="str">
            <v>NA</v>
          </cell>
          <cell r="DV89" t="str">
            <v>NA</v>
          </cell>
          <cell r="DW89" t="str">
            <v>NA</v>
          </cell>
          <cell r="DX89" t="str">
            <v>NA</v>
          </cell>
          <cell r="DY89" t="str">
            <v>NA</v>
          </cell>
          <cell r="DZ89" t="str">
            <v>NA</v>
          </cell>
          <cell r="EA89" t="str">
            <v>NA</v>
          </cell>
          <cell r="EB89" t="str">
            <v>NA</v>
          </cell>
          <cell r="EC89" t="str">
            <v>NA</v>
          </cell>
          <cell r="ED89" t="str">
            <v>NA</v>
          </cell>
          <cell r="EE89" t="str">
            <v>NA</v>
          </cell>
          <cell r="EF89" t="str">
            <v>NA</v>
          </cell>
          <cell r="EG89" t="str">
            <v>NA</v>
          </cell>
          <cell r="EH89" t="str">
            <v>NA</v>
          </cell>
          <cell r="EI89" t="str">
            <v>NA</v>
          </cell>
          <cell r="EJ89" t="str">
            <v>NA</v>
          </cell>
          <cell r="EK89" t="str">
            <v>NA</v>
          </cell>
          <cell r="EL89" t="str">
            <v>NA</v>
          </cell>
          <cell r="EM89" t="str">
            <v>NA</v>
          </cell>
          <cell r="EN89" t="str">
            <v>NA</v>
          </cell>
          <cell r="EO89" t="str">
            <v>NA</v>
          </cell>
          <cell r="EP89" t="str">
            <v>NA</v>
          </cell>
          <cell r="EQ89" t="str">
            <v>NA</v>
          </cell>
          <cell r="ER89" t="str">
            <v>NA</v>
          </cell>
          <cell r="ES89" t="str">
            <v>NA</v>
          </cell>
          <cell r="ET89" t="str">
            <v>NA</v>
          </cell>
          <cell r="EU89" t="str">
            <v>NA</v>
          </cell>
          <cell r="EV89" t="str">
            <v>NA</v>
          </cell>
          <cell r="EW89" t="str">
            <v>NA</v>
          </cell>
          <cell r="EX89" t="str">
            <v>NA</v>
          </cell>
          <cell r="EY89" t="str">
            <v>NA</v>
          </cell>
          <cell r="EZ89" t="str">
            <v>NA</v>
          </cell>
          <cell r="FA89" t="str">
            <v>NA</v>
          </cell>
          <cell r="FB89" t="str">
            <v>NA</v>
          </cell>
        </row>
        <row r="90">
          <cell r="B90"/>
          <cell r="C90"/>
          <cell r="D90"/>
          <cell r="E90"/>
          <cell r="F90"/>
          <cell r="G90"/>
          <cell r="H90"/>
          <cell r="I90"/>
          <cell r="J90"/>
          <cell r="K90"/>
          <cell r="L90"/>
          <cell r="M90"/>
          <cell r="N90"/>
          <cell r="O90"/>
          <cell r="P90"/>
          <cell r="Q90"/>
          <cell r="R90"/>
          <cell r="S90"/>
          <cell r="T90"/>
          <cell r="U90"/>
          <cell r="V90"/>
          <cell r="W90"/>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cell r="AX90"/>
          <cell r="AY90"/>
          <cell r="AZ90"/>
          <cell r="BA90"/>
          <cell r="BB90"/>
          <cell r="BC90"/>
          <cell r="DT90" t="str">
            <v>NA</v>
          </cell>
          <cell r="DU90" t="str">
            <v>NA</v>
          </cell>
          <cell r="DV90" t="str">
            <v>NA</v>
          </cell>
          <cell r="DW90" t="str">
            <v>NA</v>
          </cell>
          <cell r="DX90" t="str">
            <v>NA</v>
          </cell>
          <cell r="DY90" t="str">
            <v>NA</v>
          </cell>
          <cell r="DZ90" t="str">
            <v>NA</v>
          </cell>
          <cell r="EA90" t="str">
            <v>NA</v>
          </cell>
          <cell r="EB90" t="str">
            <v>NA</v>
          </cell>
          <cell r="EC90" t="str">
            <v>NA</v>
          </cell>
          <cell r="ED90" t="str">
            <v>NA</v>
          </cell>
          <cell r="EE90" t="str">
            <v>NA</v>
          </cell>
          <cell r="EF90" t="str">
            <v>NA</v>
          </cell>
          <cell r="EG90" t="str">
            <v>NA</v>
          </cell>
          <cell r="EH90" t="str">
            <v>NA</v>
          </cell>
          <cell r="EI90" t="str">
            <v>NA</v>
          </cell>
          <cell r="EJ90" t="str">
            <v>NA</v>
          </cell>
          <cell r="EK90" t="str">
            <v>NA</v>
          </cell>
          <cell r="EL90" t="str">
            <v>NA</v>
          </cell>
          <cell r="EM90" t="str">
            <v>NA</v>
          </cell>
          <cell r="EN90" t="str">
            <v>NA</v>
          </cell>
          <cell r="EO90" t="str">
            <v>NA</v>
          </cell>
          <cell r="EP90" t="str">
            <v>NA</v>
          </cell>
          <cell r="EQ90" t="str">
            <v>NA</v>
          </cell>
          <cell r="ER90" t="str">
            <v>NA</v>
          </cell>
          <cell r="ES90" t="str">
            <v>NA</v>
          </cell>
          <cell r="ET90" t="str">
            <v>NA</v>
          </cell>
          <cell r="EU90" t="str">
            <v>NA</v>
          </cell>
          <cell r="EV90" t="str">
            <v>NA</v>
          </cell>
          <cell r="EW90" t="str">
            <v>NA</v>
          </cell>
          <cell r="EX90" t="str">
            <v>NA</v>
          </cell>
          <cell r="EY90" t="str">
            <v>NA</v>
          </cell>
          <cell r="EZ90" t="str">
            <v>NA</v>
          </cell>
          <cell r="FA90" t="str">
            <v>NA</v>
          </cell>
          <cell r="FB90" t="str">
            <v>NA</v>
          </cell>
        </row>
        <row r="91">
          <cell r="B91"/>
          <cell r="C91"/>
          <cell r="D91"/>
          <cell r="E91"/>
          <cell r="F91"/>
          <cell r="G91"/>
          <cell r="H91"/>
          <cell r="I91"/>
          <cell r="J91"/>
          <cell r="K91"/>
          <cell r="L91"/>
          <cell r="M91"/>
          <cell r="N91"/>
          <cell r="O91"/>
          <cell r="P91"/>
          <cell r="Q91"/>
          <cell r="R91"/>
          <cell r="S91"/>
          <cell r="T91"/>
          <cell r="U91"/>
          <cell r="V91"/>
          <cell r="W91"/>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cell r="AX91"/>
          <cell r="AY91"/>
          <cell r="AZ91"/>
          <cell r="BA91"/>
          <cell r="BB91"/>
          <cell r="BC91"/>
          <cell r="DT91" t="str">
            <v>NA</v>
          </cell>
          <cell r="DU91" t="str">
            <v>NA</v>
          </cell>
          <cell r="DV91" t="str">
            <v>NA</v>
          </cell>
          <cell r="DW91" t="str">
            <v>NA</v>
          </cell>
          <cell r="DX91" t="str">
            <v>NA</v>
          </cell>
          <cell r="DY91" t="str">
            <v>NA</v>
          </cell>
          <cell r="DZ91" t="str">
            <v>NA</v>
          </cell>
          <cell r="EA91" t="str">
            <v>NA</v>
          </cell>
          <cell r="EB91" t="str">
            <v>NA</v>
          </cell>
          <cell r="EC91" t="str">
            <v>NA</v>
          </cell>
          <cell r="ED91" t="str">
            <v>NA</v>
          </cell>
          <cell r="EE91" t="str">
            <v>NA</v>
          </cell>
          <cell r="EF91" t="str">
            <v>NA</v>
          </cell>
          <cell r="EG91" t="str">
            <v>NA</v>
          </cell>
          <cell r="EH91" t="str">
            <v>NA</v>
          </cell>
          <cell r="EI91" t="str">
            <v>NA</v>
          </cell>
          <cell r="EJ91" t="str">
            <v>NA</v>
          </cell>
          <cell r="EK91" t="str">
            <v>NA</v>
          </cell>
          <cell r="EL91" t="str">
            <v>NA</v>
          </cell>
          <cell r="EM91" t="str">
            <v>NA</v>
          </cell>
          <cell r="EN91" t="str">
            <v>NA</v>
          </cell>
          <cell r="EO91" t="str">
            <v>NA</v>
          </cell>
          <cell r="EP91" t="str">
            <v>NA</v>
          </cell>
          <cell r="EQ91" t="str">
            <v>NA</v>
          </cell>
          <cell r="ER91" t="str">
            <v>NA</v>
          </cell>
          <cell r="ES91" t="str">
            <v>NA</v>
          </cell>
          <cell r="ET91" t="str">
            <v>NA</v>
          </cell>
          <cell r="EU91" t="str">
            <v>NA</v>
          </cell>
          <cell r="EV91" t="str">
            <v>NA</v>
          </cell>
          <cell r="EW91" t="str">
            <v>NA</v>
          </cell>
          <cell r="EX91" t="str">
            <v>NA</v>
          </cell>
          <cell r="EY91" t="str">
            <v>NA</v>
          </cell>
          <cell r="EZ91" t="str">
            <v>NA</v>
          </cell>
          <cell r="FA91" t="str">
            <v>NA</v>
          </cell>
          <cell r="FB91" t="str">
            <v>NA</v>
          </cell>
        </row>
        <row r="92">
          <cell r="B92"/>
          <cell r="C92"/>
          <cell r="D92" t="str">
            <v>ENVS01</v>
          </cell>
          <cell r="E92"/>
          <cell r="F92"/>
          <cell r="G92"/>
          <cell r="H92" t="str">
            <v>MAT051</v>
          </cell>
          <cell r="I92"/>
          <cell r="J92"/>
          <cell r="K92"/>
          <cell r="L92" t="str">
            <v>MAT052</v>
          </cell>
          <cell r="M92"/>
          <cell r="N92"/>
          <cell r="O92"/>
          <cell r="P92" t="str">
            <v>MAT05E</v>
          </cell>
          <cell r="Q92"/>
          <cell r="R92"/>
          <cell r="S92"/>
          <cell r="T92" t="str">
            <v>MAT071</v>
          </cell>
          <cell r="U92"/>
          <cell r="V92"/>
          <cell r="W92"/>
          <cell r="X92" t="str">
            <v>MAT072</v>
          </cell>
          <cell r="Y92"/>
          <cell r="Z92"/>
          <cell r="AA92"/>
          <cell r="AB92" t="str">
            <v>MAT073</v>
          </cell>
          <cell r="AC92"/>
          <cell r="AD92"/>
          <cell r="AE92"/>
          <cell r="AF92" t="str">
            <v>MAT074</v>
          </cell>
          <cell r="AG92"/>
          <cell r="AH92"/>
          <cell r="AI92"/>
          <cell r="AJ92" t="str">
            <v>MAT13E</v>
          </cell>
          <cell r="AK92"/>
          <cell r="AL92"/>
          <cell r="AM92"/>
          <cell r="AN92" t="str">
            <v>PHY0E15</v>
          </cell>
          <cell r="AO92"/>
          <cell r="AP92"/>
          <cell r="AQ92"/>
          <cell r="AR92" t="str">
            <v>HN101</v>
          </cell>
          <cell r="AS92"/>
          <cell r="AT92"/>
          <cell r="AU92"/>
          <cell r="AV92" t="str">
            <v>HN102</v>
          </cell>
          <cell r="AW92"/>
          <cell r="AX92"/>
          <cell r="AY92"/>
          <cell r="AZ92" t="str">
            <v>OATAM01</v>
          </cell>
          <cell r="BA92"/>
          <cell r="BB92"/>
          <cell r="BC92"/>
          <cell r="DT92" t="str">
            <v>NA</v>
          </cell>
          <cell r="DU92" t="str">
            <v>NA</v>
          </cell>
          <cell r="DV92" t="str">
            <v>NA</v>
          </cell>
          <cell r="DW92" t="str">
            <v>NA</v>
          </cell>
          <cell r="DX92" t="str">
            <v>NA</v>
          </cell>
          <cell r="DY92" t="str">
            <v>NA</v>
          </cell>
          <cell r="DZ92" t="str">
            <v>NA</v>
          </cell>
          <cell r="EA92" t="str">
            <v>NA</v>
          </cell>
          <cell r="EB92" t="str">
            <v>NA</v>
          </cell>
          <cell r="EC92" t="str">
            <v>NA</v>
          </cell>
          <cell r="ED92" t="str">
            <v>NA</v>
          </cell>
          <cell r="EE92" t="str">
            <v>NA</v>
          </cell>
          <cell r="EF92" t="str">
            <v>NA</v>
          </cell>
          <cell r="EG92" t="str">
            <v>NA</v>
          </cell>
          <cell r="EH92" t="str">
            <v>NA</v>
          </cell>
          <cell r="EI92" t="str">
            <v>NA</v>
          </cell>
          <cell r="EJ92" t="str">
            <v>NA</v>
          </cell>
          <cell r="EK92" t="str">
            <v>NA</v>
          </cell>
          <cell r="EL92" t="str">
            <v>NA</v>
          </cell>
          <cell r="EM92" t="str">
            <v>NA</v>
          </cell>
          <cell r="EN92" t="str">
            <v>NA</v>
          </cell>
          <cell r="EO92" t="str">
            <v>NA</v>
          </cell>
          <cell r="EP92" t="str">
            <v>NA</v>
          </cell>
          <cell r="EQ92" t="str">
            <v>NA</v>
          </cell>
          <cell r="ER92" t="str">
            <v>NA</v>
          </cell>
          <cell r="ES92" t="str">
            <v>NA</v>
          </cell>
          <cell r="ET92" t="str">
            <v>NA</v>
          </cell>
          <cell r="EU92" t="str">
            <v>NA</v>
          </cell>
          <cell r="EV92" t="str">
            <v>NA</v>
          </cell>
          <cell r="EW92" t="str">
            <v>NA</v>
          </cell>
          <cell r="EX92" t="str">
            <v>NA</v>
          </cell>
          <cell r="EY92" t="str">
            <v>NA</v>
          </cell>
          <cell r="EZ92" t="str">
            <v>NA</v>
          </cell>
          <cell r="FA92" t="str">
            <v>NA</v>
          </cell>
          <cell r="FB92" t="str">
            <v>NA</v>
          </cell>
        </row>
        <row r="93">
          <cell r="B93"/>
          <cell r="C93"/>
          <cell r="D93" t="str">
            <v>Environmental Studies for Integrated Sciences - I</v>
          </cell>
          <cell r="E93"/>
          <cell r="F93"/>
          <cell r="G93"/>
          <cell r="H93" t="str">
            <v>Analysis I</v>
          </cell>
          <cell r="I93"/>
          <cell r="J93"/>
          <cell r="K93"/>
          <cell r="L93" t="str">
            <v>Linear Algebra I</v>
          </cell>
          <cell r="M93"/>
          <cell r="N93"/>
          <cell r="O93"/>
          <cell r="P93" t="str">
            <v>Mathematical Methods</v>
          </cell>
          <cell r="Q93"/>
          <cell r="R93"/>
          <cell r="S93"/>
          <cell r="T93" t="str">
            <v>Algebra - II</v>
          </cell>
          <cell r="U93"/>
          <cell r="V93"/>
          <cell r="W93"/>
          <cell r="X93" t="str">
            <v>Topology</v>
          </cell>
          <cell r="Y93"/>
          <cell r="Z93"/>
          <cell r="AA93"/>
          <cell r="AB93" t="str">
            <v xml:space="preserve">Analysis III (Measure Theory and Integration) </v>
          </cell>
          <cell r="AC93"/>
          <cell r="AD93"/>
          <cell r="AE93"/>
          <cell r="AF93" t="str">
            <v>Probability</v>
          </cell>
          <cell r="AG93"/>
          <cell r="AH93"/>
          <cell r="AI93"/>
          <cell r="AJ93" t="str">
            <v>Non-Linear Programming</v>
          </cell>
          <cell r="AK93"/>
          <cell r="AL93"/>
          <cell r="AM93"/>
          <cell r="AN93" t="str">
            <v>Non-Linear Dynamics</v>
          </cell>
          <cell r="AO93"/>
          <cell r="AP93"/>
          <cell r="AQ93"/>
          <cell r="AR93" t="str">
            <v>Basic Hindi Level -I</v>
          </cell>
          <cell r="AS93"/>
          <cell r="AT93"/>
          <cell r="AU93"/>
          <cell r="AV93" t="str">
            <v>Advanced Hindi Level – I</v>
          </cell>
          <cell r="AW93"/>
          <cell r="AX93"/>
          <cell r="AY93"/>
          <cell r="AZ93" t="str">
            <v>Advanced Tamil Level - I</v>
          </cell>
          <cell r="BA93"/>
          <cell r="BB93"/>
          <cell r="BC93"/>
          <cell r="DT93" t="str">
            <v>NA</v>
          </cell>
          <cell r="DU93" t="str">
            <v>NA</v>
          </cell>
          <cell r="DV93" t="str">
            <v>NA</v>
          </cell>
          <cell r="DW93" t="str">
            <v>NA</v>
          </cell>
          <cell r="DX93" t="str">
            <v>NA</v>
          </cell>
          <cell r="DY93" t="str">
            <v>NA</v>
          </cell>
          <cell r="DZ93" t="str">
            <v>NA</v>
          </cell>
          <cell r="EA93" t="str">
            <v>NA</v>
          </cell>
          <cell r="EB93" t="str">
            <v>NA</v>
          </cell>
          <cell r="EC93" t="str">
            <v>NA</v>
          </cell>
          <cell r="ED93" t="str">
            <v>NA</v>
          </cell>
          <cell r="EE93" t="str">
            <v>NA</v>
          </cell>
          <cell r="EF93" t="str">
            <v>NA</v>
          </cell>
          <cell r="EG93" t="str">
            <v>NA</v>
          </cell>
          <cell r="EH93" t="str">
            <v>NA</v>
          </cell>
          <cell r="EI93" t="str">
            <v>NA</v>
          </cell>
          <cell r="EJ93" t="str">
            <v>NA</v>
          </cell>
          <cell r="EK93" t="str">
            <v>NA</v>
          </cell>
          <cell r="EL93" t="str">
            <v>NA</v>
          </cell>
          <cell r="EM93" t="str">
            <v>NA</v>
          </cell>
          <cell r="EN93" t="str">
            <v>NA</v>
          </cell>
          <cell r="EO93" t="str">
            <v>NA</v>
          </cell>
          <cell r="EP93" t="str">
            <v>NA</v>
          </cell>
          <cell r="EQ93" t="str">
            <v>NA</v>
          </cell>
          <cell r="ER93" t="str">
            <v>NA</v>
          </cell>
          <cell r="ES93" t="str">
            <v>NA</v>
          </cell>
          <cell r="ET93" t="str">
            <v>NA</v>
          </cell>
          <cell r="EU93" t="str">
            <v>NA</v>
          </cell>
          <cell r="EV93" t="str">
            <v>NA</v>
          </cell>
          <cell r="EW93" t="str">
            <v>NA</v>
          </cell>
          <cell r="EX93" t="str">
            <v>NA</v>
          </cell>
          <cell r="EY93" t="str">
            <v>NA</v>
          </cell>
          <cell r="EZ93" t="str">
            <v>NA</v>
          </cell>
          <cell r="FA93" t="str">
            <v>NA</v>
          </cell>
          <cell r="FB93" t="str">
            <v>NA</v>
          </cell>
        </row>
        <row r="94">
          <cell r="B94" t="str">
            <v>Reg. No.</v>
          </cell>
          <cell r="C94" t="str">
            <v>Name</v>
          </cell>
          <cell r="D94" t="str">
            <v>Int</v>
          </cell>
          <cell r="E94" t="str">
            <v>ESE</v>
          </cell>
          <cell r="F94" t="str">
            <v>Tot</v>
          </cell>
          <cell r="G94" t="str">
            <v>P/F</v>
          </cell>
          <cell r="H94" t="str">
            <v>Int</v>
          </cell>
          <cell r="I94" t="str">
            <v>ESE</v>
          </cell>
          <cell r="J94" t="str">
            <v>Tot</v>
          </cell>
          <cell r="K94" t="str">
            <v>P/F</v>
          </cell>
          <cell r="L94" t="str">
            <v>Int</v>
          </cell>
          <cell r="M94" t="str">
            <v>ESE</v>
          </cell>
          <cell r="N94" t="str">
            <v>Tot</v>
          </cell>
          <cell r="O94" t="str">
            <v>P/F</v>
          </cell>
          <cell r="P94" t="str">
            <v>Int</v>
          </cell>
          <cell r="Q94" t="str">
            <v>ESE</v>
          </cell>
          <cell r="R94" t="str">
            <v>Tot</v>
          </cell>
          <cell r="S94" t="str">
            <v>P/F</v>
          </cell>
          <cell r="T94" t="str">
            <v>Int</v>
          </cell>
          <cell r="U94" t="str">
            <v>ESE</v>
          </cell>
          <cell r="V94" t="str">
            <v>Tot</v>
          </cell>
          <cell r="W94" t="str">
            <v>P/F</v>
          </cell>
          <cell r="X94" t="str">
            <v>Int</v>
          </cell>
          <cell r="Y94" t="str">
            <v>ESE</v>
          </cell>
          <cell r="Z94" t="str">
            <v>Tot</v>
          </cell>
          <cell r="AA94" t="str">
            <v>P/F</v>
          </cell>
          <cell r="AB94" t="str">
            <v>Int</v>
          </cell>
          <cell r="AC94" t="str">
            <v>ESE</v>
          </cell>
          <cell r="AD94" t="str">
            <v>Tot</v>
          </cell>
          <cell r="AE94" t="str">
            <v>P/F</v>
          </cell>
          <cell r="AF94" t="str">
            <v>Int</v>
          </cell>
          <cell r="AG94" t="str">
            <v>ESE</v>
          </cell>
          <cell r="AH94" t="str">
            <v>Tot</v>
          </cell>
          <cell r="AI94" t="str">
            <v>P/F</v>
          </cell>
          <cell r="AJ94" t="str">
            <v>Int</v>
          </cell>
          <cell r="AK94" t="str">
            <v>ESE</v>
          </cell>
          <cell r="AL94" t="str">
            <v>Tot</v>
          </cell>
          <cell r="AM94" t="str">
            <v>P/F</v>
          </cell>
          <cell r="AN94" t="str">
            <v>Int</v>
          </cell>
          <cell r="AO94" t="str">
            <v>ESE</v>
          </cell>
          <cell r="AP94" t="str">
            <v>Tot</v>
          </cell>
          <cell r="AQ94" t="str">
            <v>P/F</v>
          </cell>
          <cell r="AR94" t="str">
            <v>Int</v>
          </cell>
          <cell r="AS94" t="str">
            <v>ESE</v>
          </cell>
          <cell r="AT94" t="str">
            <v>Tot</v>
          </cell>
          <cell r="AU94" t="str">
            <v>P/F</v>
          </cell>
          <cell r="AV94" t="str">
            <v>Int</v>
          </cell>
          <cell r="AW94" t="str">
            <v>ESE</v>
          </cell>
          <cell r="AX94" t="str">
            <v>Tot</v>
          </cell>
          <cell r="AY94" t="str">
            <v>P/F</v>
          </cell>
          <cell r="AZ94" t="str">
            <v>Int</v>
          </cell>
          <cell r="BA94" t="str">
            <v>ESE</v>
          </cell>
          <cell r="BB94" t="str">
            <v>Tot</v>
          </cell>
          <cell r="BC94" t="str">
            <v>P/F</v>
          </cell>
          <cell r="DT94" t="str">
            <v>NA</v>
          </cell>
          <cell r="DU94" t="str">
            <v>NA</v>
          </cell>
          <cell r="DV94" t="str">
            <v>NA</v>
          </cell>
          <cell r="DW94" t="str">
            <v>NA</v>
          </cell>
          <cell r="DX94" t="str">
            <v>NA</v>
          </cell>
          <cell r="DY94" t="str">
            <v>NA</v>
          </cell>
          <cell r="DZ94" t="str">
            <v>NA</v>
          </cell>
          <cell r="EA94" t="str">
            <v>NA</v>
          </cell>
          <cell r="EB94" t="str">
            <v>NA</v>
          </cell>
          <cell r="EC94" t="str">
            <v>NA</v>
          </cell>
          <cell r="ED94" t="str">
            <v>NA</v>
          </cell>
          <cell r="EE94" t="str">
            <v>NA</v>
          </cell>
          <cell r="EF94" t="str">
            <v>NA</v>
          </cell>
          <cell r="EG94" t="str">
            <v>NA</v>
          </cell>
          <cell r="EH94" t="str">
            <v>NA</v>
          </cell>
          <cell r="EI94" t="str">
            <v>NA</v>
          </cell>
          <cell r="EJ94" t="str">
            <v>NA</v>
          </cell>
          <cell r="EK94" t="str">
            <v>NA</v>
          </cell>
          <cell r="EL94" t="str">
            <v>NA</v>
          </cell>
          <cell r="EM94" t="str">
            <v>NA</v>
          </cell>
          <cell r="EN94" t="str">
            <v>NA</v>
          </cell>
          <cell r="EO94" t="str">
            <v>NA</v>
          </cell>
          <cell r="EP94" t="str">
            <v>NA</v>
          </cell>
          <cell r="EQ94" t="str">
            <v>NA</v>
          </cell>
          <cell r="ER94" t="str">
            <v>NA</v>
          </cell>
          <cell r="ES94" t="str">
            <v>NA</v>
          </cell>
          <cell r="ET94" t="str">
            <v>NA</v>
          </cell>
          <cell r="EU94" t="str">
            <v>NA</v>
          </cell>
          <cell r="EV94" t="str">
            <v>NA</v>
          </cell>
          <cell r="EW94" t="str">
            <v>NA</v>
          </cell>
          <cell r="EX94" t="str">
            <v>NA</v>
          </cell>
          <cell r="EY94" t="str">
            <v>NA</v>
          </cell>
          <cell r="EZ94" t="str">
            <v>NA</v>
          </cell>
          <cell r="FA94" t="str">
            <v>NA</v>
          </cell>
          <cell r="FB94" t="str">
            <v>NA</v>
          </cell>
        </row>
        <row r="95">
          <cell r="B95" t="str">
            <v>I120001</v>
          </cell>
          <cell r="C95" t="str">
            <v>Abarna J</v>
          </cell>
          <cell r="D95">
            <v>18</v>
          </cell>
          <cell r="E95">
            <v>22</v>
          </cell>
          <cell r="F95">
            <v>40</v>
          </cell>
          <cell r="G95" t="str">
            <v>P</v>
          </cell>
          <cell r="H95" t="e">
            <v>#N/A</v>
          </cell>
          <cell r="I95" t="e">
            <v>#N/A</v>
          </cell>
          <cell r="J95" t="e">
            <v>#N/A</v>
          </cell>
          <cell r="K95" t="e">
            <v>#N/A</v>
          </cell>
          <cell r="L95" t="e">
            <v>#N/A</v>
          </cell>
          <cell r="M95" t="e">
            <v>#N/A</v>
          </cell>
          <cell r="N95" t="e">
            <v>#N/A</v>
          </cell>
          <cell r="O95" t="e">
            <v>#N/A</v>
          </cell>
          <cell r="P95" t="e">
            <v>#N/A</v>
          </cell>
          <cell r="Q95" t="e">
            <v>#N/A</v>
          </cell>
          <cell r="R95" t="e">
            <v>#N/A</v>
          </cell>
          <cell r="S95" t="e">
            <v>#N/A</v>
          </cell>
          <cell r="T95">
            <v>23</v>
          </cell>
          <cell r="U95">
            <v>26</v>
          </cell>
          <cell r="V95">
            <v>49</v>
          </cell>
          <cell r="W95" t="str">
            <v>P</v>
          </cell>
          <cell r="X95">
            <v>15</v>
          </cell>
          <cell r="Y95">
            <v>26</v>
          </cell>
          <cell r="Z95">
            <v>41</v>
          </cell>
          <cell r="AA95" t="str">
            <v>P</v>
          </cell>
          <cell r="AB95">
            <v>25</v>
          </cell>
          <cell r="AC95">
            <v>30</v>
          </cell>
          <cell r="AD95">
            <v>55</v>
          </cell>
          <cell r="AE95" t="str">
            <v>P</v>
          </cell>
          <cell r="AF95">
            <v>22</v>
          </cell>
          <cell r="AG95">
            <v>24</v>
          </cell>
          <cell r="AH95">
            <v>46</v>
          </cell>
          <cell r="AI95" t="str">
            <v>P</v>
          </cell>
          <cell r="AJ95" t="e">
            <v>#N/A</v>
          </cell>
          <cell r="AK95" t="e">
            <v>#N/A</v>
          </cell>
          <cell r="AL95" t="e">
            <v>#N/A</v>
          </cell>
          <cell r="AM95" t="e">
            <v>#N/A</v>
          </cell>
          <cell r="AN95">
            <v>31</v>
          </cell>
          <cell r="AO95">
            <v>44</v>
          </cell>
          <cell r="AP95">
            <v>75</v>
          </cell>
          <cell r="AQ95" t="str">
            <v>P</v>
          </cell>
          <cell r="AR95" t="e">
            <v>#N/A</v>
          </cell>
          <cell r="AS95" t="e">
            <v>#N/A</v>
          </cell>
          <cell r="AT95" t="e">
            <v>#N/A</v>
          </cell>
          <cell r="AU95" t="e">
            <v>#N/A</v>
          </cell>
          <cell r="AV95" t="e">
            <v>#N/A</v>
          </cell>
          <cell r="AW95" t="e">
            <v>#N/A</v>
          </cell>
          <cell r="AX95" t="e">
            <v>#N/A</v>
          </cell>
          <cell r="AY95" t="e">
            <v>#N/A</v>
          </cell>
          <cell r="AZ95" t="e">
            <v>#N/A</v>
          </cell>
          <cell r="BA95" t="e">
            <v>#N/A</v>
          </cell>
          <cell r="BB95" t="e">
            <v>#N/A</v>
          </cell>
          <cell r="BC95" t="e">
            <v>#N/A</v>
          </cell>
          <cell r="DT95" t="str">
            <v>NA</v>
          </cell>
          <cell r="DU95" t="str">
            <v>NA</v>
          </cell>
          <cell r="DV95" t="str">
            <v>NA</v>
          </cell>
          <cell r="DW95" t="str">
            <v>NA</v>
          </cell>
          <cell r="DX95" t="str">
            <v>NA</v>
          </cell>
          <cell r="DY95" t="str">
            <v>NA</v>
          </cell>
          <cell r="DZ95" t="str">
            <v>NA</v>
          </cell>
          <cell r="EA95" t="str">
            <v>NA</v>
          </cell>
          <cell r="EB95" t="str">
            <v>NA</v>
          </cell>
          <cell r="EC95" t="str">
            <v>NA</v>
          </cell>
          <cell r="ED95" t="str">
            <v>NA</v>
          </cell>
          <cell r="EE95" t="str">
            <v>NA</v>
          </cell>
          <cell r="EF95" t="str">
            <v>NA</v>
          </cell>
          <cell r="EG95" t="str">
            <v>NA</v>
          </cell>
          <cell r="EH95" t="str">
            <v>NA</v>
          </cell>
          <cell r="EI95" t="str">
            <v>NA</v>
          </cell>
          <cell r="EJ95" t="str">
            <v>NA</v>
          </cell>
          <cell r="EK95" t="str">
            <v>NA</v>
          </cell>
          <cell r="EL95" t="str">
            <v>NA</v>
          </cell>
          <cell r="EM95" t="str">
            <v>NA</v>
          </cell>
          <cell r="EN95" t="str">
            <v>NA</v>
          </cell>
          <cell r="EO95" t="str">
            <v>NA</v>
          </cell>
          <cell r="EP95" t="str">
            <v>NA</v>
          </cell>
          <cell r="EQ95" t="str">
            <v>NA</v>
          </cell>
          <cell r="ER95" t="str">
            <v>NA</v>
          </cell>
          <cell r="ES95" t="str">
            <v>NA</v>
          </cell>
          <cell r="ET95" t="str">
            <v>NA</v>
          </cell>
          <cell r="EU95" t="str">
            <v>NA</v>
          </cell>
          <cell r="EV95" t="str">
            <v>NA</v>
          </cell>
          <cell r="EW95" t="str">
            <v>NA</v>
          </cell>
          <cell r="EX95" t="str">
            <v>NA</v>
          </cell>
          <cell r="EY95" t="str">
            <v>NA</v>
          </cell>
          <cell r="EZ95" t="str">
            <v>NA</v>
          </cell>
          <cell r="FA95" t="str">
            <v>NA</v>
          </cell>
          <cell r="FB95" t="str">
            <v>NA</v>
          </cell>
        </row>
        <row r="96">
          <cell r="B96" t="str">
            <v>I120002</v>
          </cell>
          <cell r="C96" t="str">
            <v>Aishwarya R</v>
          </cell>
          <cell r="D96" t="e">
            <v>#N/A</v>
          </cell>
          <cell r="E96" t="e">
            <v>#N/A</v>
          </cell>
          <cell r="F96" t="e">
            <v>#N/A</v>
          </cell>
          <cell r="G96" t="e">
            <v>#N/A</v>
          </cell>
          <cell r="H96" t="e">
            <v>#N/A</v>
          </cell>
          <cell r="I96" t="e">
            <v>#N/A</v>
          </cell>
          <cell r="J96" t="e">
            <v>#N/A</v>
          </cell>
          <cell r="K96" t="e">
            <v>#N/A</v>
          </cell>
          <cell r="L96" t="e">
            <v>#N/A</v>
          </cell>
          <cell r="M96" t="e">
            <v>#N/A</v>
          </cell>
          <cell r="N96" t="e">
            <v>#N/A</v>
          </cell>
          <cell r="O96" t="e">
            <v>#N/A</v>
          </cell>
          <cell r="P96">
            <v>38</v>
          </cell>
          <cell r="Q96">
            <v>52</v>
          </cell>
          <cell r="R96">
            <v>90</v>
          </cell>
          <cell r="S96" t="str">
            <v>P</v>
          </cell>
          <cell r="T96">
            <v>39</v>
          </cell>
          <cell r="U96">
            <v>55</v>
          </cell>
          <cell r="V96">
            <v>94</v>
          </cell>
          <cell r="W96" t="str">
            <v>P</v>
          </cell>
          <cell r="X96">
            <v>36</v>
          </cell>
          <cell r="Y96">
            <v>59</v>
          </cell>
          <cell r="Z96">
            <v>95</v>
          </cell>
          <cell r="AA96" t="str">
            <v>P</v>
          </cell>
          <cell r="AB96">
            <v>39</v>
          </cell>
          <cell r="AC96">
            <v>57</v>
          </cell>
          <cell r="AD96">
            <v>96</v>
          </cell>
          <cell r="AE96" t="str">
            <v>P</v>
          </cell>
          <cell r="AF96">
            <v>39</v>
          </cell>
          <cell r="AG96">
            <v>57</v>
          </cell>
          <cell r="AH96">
            <v>96</v>
          </cell>
          <cell r="AI96" t="str">
            <v>P</v>
          </cell>
          <cell r="AJ96">
            <v>28</v>
          </cell>
          <cell r="AK96">
            <v>36</v>
          </cell>
          <cell r="AL96">
            <v>64</v>
          </cell>
          <cell r="AM96" t="str">
            <v>P</v>
          </cell>
          <cell r="AN96" t="e">
            <v>#N/A</v>
          </cell>
          <cell r="AO96" t="e">
            <v>#N/A</v>
          </cell>
          <cell r="AP96" t="e">
            <v>#N/A</v>
          </cell>
          <cell r="AQ96" t="e">
            <v>#N/A</v>
          </cell>
          <cell r="AR96" t="e">
            <v>#N/A</v>
          </cell>
          <cell r="AS96" t="e">
            <v>#N/A</v>
          </cell>
          <cell r="AT96" t="e">
            <v>#N/A</v>
          </cell>
          <cell r="AU96" t="e">
            <v>#N/A</v>
          </cell>
          <cell r="AV96" t="e">
            <v>#N/A</v>
          </cell>
          <cell r="AW96" t="e">
            <v>#N/A</v>
          </cell>
          <cell r="AX96" t="e">
            <v>#N/A</v>
          </cell>
          <cell r="AY96" t="e">
            <v>#N/A</v>
          </cell>
          <cell r="AZ96" t="e">
            <v>#N/A</v>
          </cell>
          <cell r="BA96" t="e">
            <v>#N/A</v>
          </cell>
          <cell r="BB96" t="e">
            <v>#N/A</v>
          </cell>
          <cell r="BC96" t="e">
            <v>#N/A</v>
          </cell>
          <cell r="DT96" t="str">
            <v>NA</v>
          </cell>
          <cell r="DU96" t="str">
            <v>NA</v>
          </cell>
          <cell r="DV96" t="str">
            <v>NA</v>
          </cell>
          <cell r="DW96" t="str">
            <v>NA</v>
          </cell>
          <cell r="DX96" t="str">
            <v>NA</v>
          </cell>
          <cell r="DY96" t="str">
            <v>NA</v>
          </cell>
          <cell r="DZ96" t="str">
            <v>NA</v>
          </cell>
          <cell r="EA96" t="str">
            <v>NA</v>
          </cell>
          <cell r="EB96" t="str">
            <v>NA</v>
          </cell>
          <cell r="EC96" t="str">
            <v>NA</v>
          </cell>
          <cell r="ED96" t="str">
            <v>NA</v>
          </cell>
          <cell r="EE96" t="str">
            <v>NA</v>
          </cell>
          <cell r="EF96" t="str">
            <v>NA</v>
          </cell>
          <cell r="EG96" t="str">
            <v>NA</v>
          </cell>
          <cell r="EH96" t="str">
            <v>NA</v>
          </cell>
          <cell r="EI96" t="str">
            <v>NA</v>
          </cell>
          <cell r="EJ96" t="str">
            <v>NA</v>
          </cell>
          <cell r="EK96" t="str">
            <v>NA</v>
          </cell>
          <cell r="EL96" t="str">
            <v>NA</v>
          </cell>
          <cell r="EM96" t="str">
            <v>NA</v>
          </cell>
          <cell r="EN96" t="str">
            <v>NA</v>
          </cell>
          <cell r="EO96" t="str">
            <v>NA</v>
          </cell>
          <cell r="EP96" t="str">
            <v>NA</v>
          </cell>
          <cell r="EQ96" t="str">
            <v>NA</v>
          </cell>
          <cell r="ER96" t="str">
            <v>NA</v>
          </cell>
          <cell r="ES96" t="str">
            <v>NA</v>
          </cell>
          <cell r="ET96" t="str">
            <v>NA</v>
          </cell>
          <cell r="EU96" t="str">
            <v>NA</v>
          </cell>
          <cell r="EV96" t="str">
            <v>NA</v>
          </cell>
          <cell r="EW96" t="str">
            <v>NA</v>
          </cell>
          <cell r="EX96" t="str">
            <v>NA</v>
          </cell>
          <cell r="EY96" t="str">
            <v>NA</v>
          </cell>
          <cell r="EZ96" t="str">
            <v>NA</v>
          </cell>
          <cell r="FA96" t="str">
            <v>NA</v>
          </cell>
          <cell r="FB96" t="str">
            <v>NA</v>
          </cell>
        </row>
        <row r="97">
          <cell r="B97" t="str">
            <v>I120004</v>
          </cell>
          <cell r="C97" t="str">
            <v>Bridgit Jose</v>
          </cell>
          <cell r="D97" t="e">
            <v>#N/A</v>
          </cell>
          <cell r="E97" t="e">
            <v>#N/A</v>
          </cell>
          <cell r="F97" t="e">
            <v>#N/A</v>
          </cell>
          <cell r="G97" t="e">
            <v>#N/A</v>
          </cell>
          <cell r="H97" t="e">
            <v>#N/A</v>
          </cell>
          <cell r="I97" t="e">
            <v>#N/A</v>
          </cell>
          <cell r="J97" t="e">
            <v>#N/A</v>
          </cell>
          <cell r="K97" t="e">
            <v>#N/A</v>
          </cell>
          <cell r="L97" t="e">
            <v>#N/A</v>
          </cell>
          <cell r="M97" t="e">
            <v>#N/A</v>
          </cell>
          <cell r="N97" t="e">
            <v>#N/A</v>
          </cell>
          <cell r="O97" t="e">
            <v>#N/A</v>
          </cell>
          <cell r="P97">
            <v>27</v>
          </cell>
          <cell r="Q97">
            <v>40</v>
          </cell>
          <cell r="R97">
            <v>67</v>
          </cell>
          <cell r="S97" t="str">
            <v>P</v>
          </cell>
          <cell r="T97">
            <v>22</v>
          </cell>
          <cell r="U97">
            <v>25</v>
          </cell>
          <cell r="V97">
            <v>47</v>
          </cell>
          <cell r="W97" t="str">
            <v>P</v>
          </cell>
          <cell r="X97">
            <v>16</v>
          </cell>
          <cell r="Y97">
            <v>35</v>
          </cell>
          <cell r="Z97">
            <v>51</v>
          </cell>
          <cell r="AA97" t="str">
            <v>P</v>
          </cell>
          <cell r="AB97">
            <v>12</v>
          </cell>
          <cell r="AC97">
            <v>23</v>
          </cell>
          <cell r="AD97">
            <v>35</v>
          </cell>
          <cell r="AE97" t="str">
            <v>F</v>
          </cell>
          <cell r="AF97">
            <v>27</v>
          </cell>
          <cell r="AG97">
            <v>18</v>
          </cell>
          <cell r="AH97">
            <v>45</v>
          </cell>
          <cell r="AI97" t="str">
            <v>P</v>
          </cell>
          <cell r="AJ97" t="e">
            <v>#N/A</v>
          </cell>
          <cell r="AK97" t="e">
            <v>#N/A</v>
          </cell>
          <cell r="AL97" t="e">
            <v>#N/A</v>
          </cell>
          <cell r="AM97" t="e">
            <v>#N/A</v>
          </cell>
          <cell r="AN97" t="e">
            <v>#N/A</v>
          </cell>
          <cell r="AO97" t="e">
            <v>#N/A</v>
          </cell>
          <cell r="AP97" t="e">
            <v>#N/A</v>
          </cell>
          <cell r="AQ97" t="e">
            <v>#N/A</v>
          </cell>
          <cell r="AR97" t="e">
            <v>#N/A</v>
          </cell>
          <cell r="AS97" t="e">
            <v>#N/A</v>
          </cell>
          <cell r="AT97" t="e">
            <v>#N/A</v>
          </cell>
          <cell r="AU97" t="e">
            <v>#N/A</v>
          </cell>
          <cell r="AV97" t="e">
            <v>#N/A</v>
          </cell>
          <cell r="AW97" t="e">
            <v>#N/A</v>
          </cell>
          <cell r="AX97" t="e">
            <v>#N/A</v>
          </cell>
          <cell r="AY97" t="e">
            <v>#N/A</v>
          </cell>
          <cell r="AZ97" t="e">
            <v>#N/A</v>
          </cell>
          <cell r="BA97" t="e">
            <v>#N/A</v>
          </cell>
          <cell r="BB97" t="e">
            <v>#N/A</v>
          </cell>
          <cell r="BC97" t="e">
            <v>#N/A</v>
          </cell>
          <cell r="DT97" t="str">
            <v>NA</v>
          </cell>
          <cell r="DU97" t="str">
            <v>NA</v>
          </cell>
          <cell r="DV97" t="str">
            <v>NA</v>
          </cell>
          <cell r="DW97" t="str">
            <v>NA</v>
          </cell>
          <cell r="DX97" t="str">
            <v>NA</v>
          </cell>
          <cell r="DY97" t="str">
            <v>NA</v>
          </cell>
          <cell r="DZ97" t="str">
            <v>NA</v>
          </cell>
          <cell r="EA97" t="str">
            <v>NA</v>
          </cell>
          <cell r="EB97" t="str">
            <v>NA</v>
          </cell>
          <cell r="EC97" t="str">
            <v>NA</v>
          </cell>
          <cell r="ED97" t="str">
            <v>NA</v>
          </cell>
          <cell r="EE97" t="str">
            <v>NA</v>
          </cell>
          <cell r="EF97" t="str">
            <v>NA</v>
          </cell>
          <cell r="EG97" t="str">
            <v>NA</v>
          </cell>
          <cell r="EH97" t="str">
            <v>NA</v>
          </cell>
          <cell r="EI97" t="str">
            <v>NA</v>
          </cell>
          <cell r="EJ97" t="str">
            <v>NA</v>
          </cell>
          <cell r="EK97" t="str">
            <v>NA</v>
          </cell>
          <cell r="EL97" t="str">
            <v>NA</v>
          </cell>
          <cell r="EM97" t="str">
            <v>NA</v>
          </cell>
          <cell r="EN97" t="str">
            <v>NA</v>
          </cell>
          <cell r="EO97" t="str">
            <v>NA</v>
          </cell>
          <cell r="EP97" t="str">
            <v>NA</v>
          </cell>
          <cell r="EQ97" t="str">
            <v>NA</v>
          </cell>
          <cell r="ER97" t="str">
            <v>NA</v>
          </cell>
          <cell r="ES97" t="str">
            <v>NA</v>
          </cell>
          <cell r="ET97" t="str">
            <v>NA</v>
          </cell>
          <cell r="EU97" t="str">
            <v>NA</v>
          </cell>
          <cell r="EV97" t="str">
            <v>NA</v>
          </cell>
          <cell r="EW97" t="str">
            <v>NA</v>
          </cell>
          <cell r="EX97" t="str">
            <v>NA</v>
          </cell>
          <cell r="EY97" t="str">
            <v>NA</v>
          </cell>
          <cell r="EZ97" t="str">
            <v>NA</v>
          </cell>
          <cell r="FA97" t="str">
            <v>NA</v>
          </cell>
          <cell r="FB97" t="str">
            <v>NA</v>
          </cell>
        </row>
        <row r="98">
          <cell r="B98" t="str">
            <v>I120006</v>
          </cell>
          <cell r="C98" t="str">
            <v>Dhanushiya R</v>
          </cell>
          <cell r="D98" t="e">
            <v>#N/A</v>
          </cell>
          <cell r="E98" t="e">
            <v>#N/A</v>
          </cell>
          <cell r="F98" t="e">
            <v>#N/A</v>
          </cell>
          <cell r="G98" t="e">
            <v>#N/A</v>
          </cell>
          <cell r="H98" t="e">
            <v>#N/A</v>
          </cell>
          <cell r="I98" t="e">
            <v>#N/A</v>
          </cell>
          <cell r="J98" t="e">
            <v>#N/A</v>
          </cell>
          <cell r="K98" t="e">
            <v>#N/A</v>
          </cell>
          <cell r="L98" t="e">
            <v>#N/A</v>
          </cell>
          <cell r="M98" t="e">
            <v>#N/A</v>
          </cell>
          <cell r="N98" t="e">
            <v>#N/A</v>
          </cell>
          <cell r="O98" t="e">
            <v>#N/A</v>
          </cell>
          <cell r="P98">
            <v>24</v>
          </cell>
          <cell r="Q98">
            <v>35</v>
          </cell>
          <cell r="R98">
            <v>59</v>
          </cell>
          <cell r="S98" t="str">
            <v>P</v>
          </cell>
          <cell r="T98">
            <v>27</v>
          </cell>
          <cell r="U98">
            <v>38</v>
          </cell>
          <cell r="V98">
            <v>65</v>
          </cell>
          <cell r="W98" t="str">
            <v>P</v>
          </cell>
          <cell r="X98">
            <v>26</v>
          </cell>
          <cell r="Y98">
            <v>37</v>
          </cell>
          <cell r="Z98">
            <v>63</v>
          </cell>
          <cell r="AA98" t="str">
            <v>P</v>
          </cell>
          <cell r="AB98">
            <v>20</v>
          </cell>
          <cell r="AC98">
            <v>40</v>
          </cell>
          <cell r="AD98">
            <v>60</v>
          </cell>
          <cell r="AE98" t="str">
            <v>P</v>
          </cell>
          <cell r="AF98">
            <v>27</v>
          </cell>
          <cell r="AG98">
            <v>28</v>
          </cell>
          <cell r="AH98">
            <v>55</v>
          </cell>
          <cell r="AI98" t="str">
            <v>P</v>
          </cell>
          <cell r="AJ98" t="e">
            <v>#N/A</v>
          </cell>
          <cell r="AK98" t="e">
            <v>#N/A</v>
          </cell>
          <cell r="AL98" t="e">
            <v>#N/A</v>
          </cell>
          <cell r="AM98" t="e">
            <v>#N/A</v>
          </cell>
          <cell r="AN98">
            <v>36</v>
          </cell>
          <cell r="AO98">
            <v>51</v>
          </cell>
          <cell r="AP98">
            <v>87</v>
          </cell>
          <cell r="AQ98" t="str">
            <v>P</v>
          </cell>
          <cell r="AR98" t="e">
            <v>#N/A</v>
          </cell>
          <cell r="AS98" t="e">
            <v>#N/A</v>
          </cell>
          <cell r="AT98" t="e">
            <v>#N/A</v>
          </cell>
          <cell r="AU98" t="e">
            <v>#N/A</v>
          </cell>
          <cell r="AV98" t="e">
            <v>#N/A</v>
          </cell>
          <cell r="AW98" t="e">
            <v>#N/A</v>
          </cell>
          <cell r="AX98" t="e">
            <v>#N/A</v>
          </cell>
          <cell r="AY98" t="e">
            <v>#N/A</v>
          </cell>
          <cell r="AZ98" t="e">
            <v>#N/A</v>
          </cell>
          <cell r="BA98" t="e">
            <v>#N/A</v>
          </cell>
          <cell r="BB98" t="e">
            <v>#N/A</v>
          </cell>
          <cell r="BC98" t="e">
            <v>#N/A</v>
          </cell>
          <cell r="DT98" t="str">
            <v>NA</v>
          </cell>
          <cell r="DU98" t="str">
            <v>NA</v>
          </cell>
          <cell r="DV98" t="str">
            <v>NA</v>
          </cell>
          <cell r="DW98" t="str">
            <v>NA</v>
          </cell>
          <cell r="DX98" t="str">
            <v>NA</v>
          </cell>
          <cell r="DY98" t="str">
            <v>NA</v>
          </cell>
          <cell r="DZ98" t="str">
            <v>NA</v>
          </cell>
          <cell r="EA98" t="str">
            <v>NA</v>
          </cell>
          <cell r="EB98" t="str">
            <v>NA</v>
          </cell>
          <cell r="EC98" t="str">
            <v>NA</v>
          </cell>
          <cell r="ED98" t="str">
            <v>NA</v>
          </cell>
          <cell r="EE98" t="str">
            <v>NA</v>
          </cell>
          <cell r="EF98" t="str">
            <v>NA</v>
          </cell>
          <cell r="EG98" t="str">
            <v>NA</v>
          </cell>
          <cell r="EH98" t="str">
            <v>NA</v>
          </cell>
          <cell r="EI98" t="str">
            <v>NA</v>
          </cell>
          <cell r="EJ98" t="str">
            <v>NA</v>
          </cell>
          <cell r="EK98" t="str">
            <v>NA</v>
          </cell>
          <cell r="EL98" t="str">
            <v>NA</v>
          </cell>
          <cell r="EM98" t="str">
            <v>NA</v>
          </cell>
          <cell r="EN98" t="str">
            <v>NA</v>
          </cell>
          <cell r="EO98" t="str">
            <v>NA</v>
          </cell>
          <cell r="EP98" t="str">
            <v>NA</v>
          </cell>
          <cell r="EQ98" t="str">
            <v>NA</v>
          </cell>
          <cell r="ER98" t="str">
            <v>NA</v>
          </cell>
          <cell r="ES98" t="str">
            <v>NA</v>
          </cell>
          <cell r="ET98" t="str">
            <v>NA</v>
          </cell>
          <cell r="EU98" t="str">
            <v>NA</v>
          </cell>
          <cell r="EV98" t="str">
            <v>NA</v>
          </cell>
          <cell r="EW98" t="str">
            <v>NA</v>
          </cell>
          <cell r="EX98" t="str">
            <v>NA</v>
          </cell>
          <cell r="EY98" t="str">
            <v>NA</v>
          </cell>
          <cell r="EZ98" t="str">
            <v>NA</v>
          </cell>
          <cell r="FA98" t="str">
            <v>NA</v>
          </cell>
          <cell r="FB98" t="str">
            <v>NA</v>
          </cell>
        </row>
        <row r="99">
          <cell r="B99" t="str">
            <v>I120007</v>
          </cell>
          <cell r="C99" t="str">
            <v>Favas V</v>
          </cell>
          <cell r="D99" t="e">
            <v>#N/A</v>
          </cell>
          <cell r="E99" t="e">
            <v>#N/A</v>
          </cell>
          <cell r="F99" t="e">
            <v>#N/A</v>
          </cell>
          <cell r="G99" t="e">
            <v>#N/A</v>
          </cell>
          <cell r="H99" t="e">
            <v>#N/A</v>
          </cell>
          <cell r="I99" t="e">
            <v>#N/A</v>
          </cell>
          <cell r="J99" t="e">
            <v>#N/A</v>
          </cell>
          <cell r="K99" t="e">
            <v>#N/A</v>
          </cell>
          <cell r="L99" t="e">
            <v>#N/A</v>
          </cell>
          <cell r="M99" t="e">
            <v>#N/A</v>
          </cell>
          <cell r="N99" t="e">
            <v>#N/A</v>
          </cell>
          <cell r="O99" t="e">
            <v>#N/A</v>
          </cell>
          <cell r="P99">
            <v>34</v>
          </cell>
          <cell r="Q99">
            <v>38</v>
          </cell>
          <cell r="R99">
            <v>72</v>
          </cell>
          <cell r="S99" t="str">
            <v>P</v>
          </cell>
          <cell r="T99">
            <v>30</v>
          </cell>
          <cell r="U99">
            <v>38</v>
          </cell>
          <cell r="V99">
            <v>68</v>
          </cell>
          <cell r="W99" t="str">
            <v>P</v>
          </cell>
          <cell r="X99">
            <v>31</v>
          </cell>
          <cell r="Y99">
            <v>49</v>
          </cell>
          <cell r="Z99">
            <v>80</v>
          </cell>
          <cell r="AA99" t="str">
            <v>P</v>
          </cell>
          <cell r="AB99">
            <v>27</v>
          </cell>
          <cell r="AC99">
            <v>22</v>
          </cell>
          <cell r="AD99">
            <v>49</v>
          </cell>
          <cell r="AE99" t="str">
            <v>P</v>
          </cell>
          <cell r="AF99">
            <v>27</v>
          </cell>
          <cell r="AG99">
            <v>35</v>
          </cell>
          <cell r="AH99">
            <v>62</v>
          </cell>
          <cell r="AI99" t="str">
            <v>P</v>
          </cell>
          <cell r="AJ99">
            <v>23</v>
          </cell>
          <cell r="AK99">
            <v>31</v>
          </cell>
          <cell r="AL99">
            <v>54</v>
          </cell>
          <cell r="AM99" t="str">
            <v>P</v>
          </cell>
          <cell r="AN99" t="e">
            <v>#N/A</v>
          </cell>
          <cell r="AO99" t="e">
            <v>#N/A</v>
          </cell>
          <cell r="AP99" t="e">
            <v>#N/A</v>
          </cell>
          <cell r="AQ99" t="e">
            <v>#N/A</v>
          </cell>
          <cell r="AR99" t="e">
            <v>#N/A</v>
          </cell>
          <cell r="AS99" t="e">
            <v>#N/A</v>
          </cell>
          <cell r="AT99" t="e">
            <v>#N/A</v>
          </cell>
          <cell r="AU99" t="e">
            <v>#N/A</v>
          </cell>
          <cell r="AV99" t="e">
            <v>#N/A</v>
          </cell>
          <cell r="AW99" t="e">
            <v>#N/A</v>
          </cell>
          <cell r="AX99" t="e">
            <v>#N/A</v>
          </cell>
          <cell r="AY99" t="e">
            <v>#N/A</v>
          </cell>
          <cell r="AZ99" t="e">
            <v>#N/A</v>
          </cell>
          <cell r="BA99" t="e">
            <v>#N/A</v>
          </cell>
          <cell r="BB99" t="e">
            <v>#N/A</v>
          </cell>
          <cell r="BC99" t="e">
            <v>#N/A</v>
          </cell>
          <cell r="DT99" t="str">
            <v>NA</v>
          </cell>
          <cell r="DU99" t="str">
            <v>NA</v>
          </cell>
          <cell r="DV99" t="str">
            <v>NA</v>
          </cell>
          <cell r="DW99" t="str">
            <v>NA</v>
          </cell>
          <cell r="DX99" t="str">
            <v>NA</v>
          </cell>
          <cell r="DY99" t="str">
            <v>NA</v>
          </cell>
          <cell r="DZ99" t="str">
            <v>NA</v>
          </cell>
          <cell r="EA99" t="str">
            <v>NA</v>
          </cell>
          <cell r="EB99" t="str">
            <v>NA</v>
          </cell>
          <cell r="EC99" t="str">
            <v>NA</v>
          </cell>
          <cell r="ED99" t="str">
            <v>NA</v>
          </cell>
          <cell r="EE99" t="str">
            <v>NA</v>
          </cell>
          <cell r="EF99" t="str">
            <v>NA</v>
          </cell>
          <cell r="EG99" t="str">
            <v>NA</v>
          </cell>
          <cell r="EH99" t="str">
            <v>NA</v>
          </cell>
          <cell r="EI99" t="str">
            <v>NA</v>
          </cell>
          <cell r="EJ99" t="str">
            <v>NA</v>
          </cell>
          <cell r="EK99" t="str">
            <v>NA</v>
          </cell>
          <cell r="EL99" t="str">
            <v>NA</v>
          </cell>
          <cell r="EM99" t="str">
            <v>NA</v>
          </cell>
          <cell r="EN99" t="str">
            <v>NA</v>
          </cell>
          <cell r="EO99" t="str">
            <v>NA</v>
          </cell>
          <cell r="EP99" t="str">
            <v>NA</v>
          </cell>
          <cell r="EQ99" t="str">
            <v>NA</v>
          </cell>
          <cell r="ER99" t="str">
            <v>NA</v>
          </cell>
          <cell r="ES99" t="str">
            <v>NA</v>
          </cell>
          <cell r="ET99" t="str">
            <v>NA</v>
          </cell>
          <cell r="EU99" t="str">
            <v>NA</v>
          </cell>
          <cell r="EV99" t="str">
            <v>NA</v>
          </cell>
          <cell r="EW99" t="str">
            <v>NA</v>
          </cell>
          <cell r="EX99" t="str">
            <v>NA</v>
          </cell>
          <cell r="EY99" t="str">
            <v>NA</v>
          </cell>
          <cell r="EZ99" t="str">
            <v>NA</v>
          </cell>
          <cell r="FA99" t="str">
            <v>NA</v>
          </cell>
          <cell r="FB99" t="str">
            <v>NA</v>
          </cell>
        </row>
        <row r="100">
          <cell r="B100" t="str">
            <v>I120008</v>
          </cell>
          <cell r="C100" t="str">
            <v>Jaykaran Singh</v>
          </cell>
          <cell r="D100" t="e">
            <v>#N/A</v>
          </cell>
          <cell r="E100" t="e">
            <v>#N/A</v>
          </cell>
          <cell r="F100" t="e">
            <v>#N/A</v>
          </cell>
          <cell r="G100" t="e">
            <v>#N/A</v>
          </cell>
          <cell r="H100" t="e">
            <v>#N/A</v>
          </cell>
          <cell r="I100" t="e">
            <v>#N/A</v>
          </cell>
          <cell r="J100" t="e">
            <v>#N/A</v>
          </cell>
          <cell r="K100" t="e">
            <v>#N/A</v>
          </cell>
          <cell r="L100" t="e">
            <v>#N/A</v>
          </cell>
          <cell r="M100" t="e">
            <v>#N/A</v>
          </cell>
          <cell r="N100" t="e">
            <v>#N/A</v>
          </cell>
          <cell r="O100" t="e">
            <v>#N/A</v>
          </cell>
          <cell r="P100">
            <v>19</v>
          </cell>
          <cell r="Q100">
            <v>21</v>
          </cell>
          <cell r="R100">
            <v>40</v>
          </cell>
          <cell r="S100" t="str">
            <v>P</v>
          </cell>
          <cell r="T100">
            <v>18</v>
          </cell>
          <cell r="U100">
            <v>13</v>
          </cell>
          <cell r="V100">
            <v>31</v>
          </cell>
          <cell r="W100" t="str">
            <v>F</v>
          </cell>
          <cell r="X100">
            <v>8</v>
          </cell>
          <cell r="Y100">
            <v>16</v>
          </cell>
          <cell r="Z100">
            <v>24</v>
          </cell>
          <cell r="AA100" t="str">
            <v>F</v>
          </cell>
          <cell r="AB100">
            <v>8</v>
          </cell>
          <cell r="AC100">
            <v>7</v>
          </cell>
          <cell r="AD100">
            <v>15</v>
          </cell>
          <cell r="AE100" t="str">
            <v>F</v>
          </cell>
          <cell r="AF100">
            <v>19</v>
          </cell>
          <cell r="AG100">
            <v>7</v>
          </cell>
          <cell r="AH100">
            <v>26</v>
          </cell>
          <cell r="AI100" t="str">
            <v>F</v>
          </cell>
          <cell r="AJ100">
            <v>20</v>
          </cell>
          <cell r="AK100">
            <v>6</v>
          </cell>
          <cell r="AL100">
            <v>26</v>
          </cell>
          <cell r="AM100" t="str">
            <v>F</v>
          </cell>
          <cell r="AN100" t="e">
            <v>#N/A</v>
          </cell>
          <cell r="AO100" t="e">
            <v>#N/A</v>
          </cell>
          <cell r="AP100" t="e">
            <v>#N/A</v>
          </cell>
          <cell r="AQ100" t="e">
            <v>#N/A</v>
          </cell>
          <cell r="AR100" t="e">
            <v>#N/A</v>
          </cell>
          <cell r="AS100" t="e">
            <v>#N/A</v>
          </cell>
          <cell r="AT100" t="e">
            <v>#N/A</v>
          </cell>
          <cell r="AU100" t="e">
            <v>#N/A</v>
          </cell>
          <cell r="AV100">
            <v>36.5</v>
          </cell>
          <cell r="AW100">
            <v>55</v>
          </cell>
          <cell r="AX100">
            <v>92</v>
          </cell>
          <cell r="AY100" t="str">
            <v>P</v>
          </cell>
          <cell r="AZ100" t="e">
            <v>#N/A</v>
          </cell>
          <cell r="BA100" t="e">
            <v>#N/A</v>
          </cell>
          <cell r="BB100" t="e">
            <v>#N/A</v>
          </cell>
          <cell r="BC100" t="e">
            <v>#N/A</v>
          </cell>
          <cell r="DT100" t="str">
            <v>NA</v>
          </cell>
          <cell r="DU100" t="str">
            <v>NA</v>
          </cell>
          <cell r="DV100" t="str">
            <v>NA</v>
          </cell>
          <cell r="DW100" t="str">
            <v>NA</v>
          </cell>
          <cell r="DX100" t="str">
            <v>NA</v>
          </cell>
          <cell r="DY100" t="str">
            <v>NA</v>
          </cell>
          <cell r="DZ100" t="str">
            <v>NA</v>
          </cell>
          <cell r="EA100" t="str">
            <v>NA</v>
          </cell>
          <cell r="EB100" t="str">
            <v>NA</v>
          </cell>
          <cell r="EC100" t="str">
            <v>NA</v>
          </cell>
          <cell r="ED100" t="str">
            <v>NA</v>
          </cell>
          <cell r="EE100" t="str">
            <v>NA</v>
          </cell>
          <cell r="EF100" t="str">
            <v>NA</v>
          </cell>
          <cell r="EG100" t="str">
            <v>NA</v>
          </cell>
          <cell r="EH100" t="str">
            <v>NA</v>
          </cell>
          <cell r="EI100" t="str">
            <v>NA</v>
          </cell>
          <cell r="EJ100" t="str">
            <v>NA</v>
          </cell>
          <cell r="EK100" t="str">
            <v>NA</v>
          </cell>
          <cell r="EL100" t="str">
            <v>NA</v>
          </cell>
          <cell r="EM100" t="str">
            <v>NA</v>
          </cell>
          <cell r="EN100" t="str">
            <v>NA</v>
          </cell>
          <cell r="EO100" t="str">
            <v>NA</v>
          </cell>
          <cell r="EP100" t="str">
            <v>NA</v>
          </cell>
          <cell r="EQ100" t="str">
            <v>NA</v>
          </cell>
          <cell r="ER100" t="str">
            <v>NA</v>
          </cell>
          <cell r="ES100" t="str">
            <v>NA</v>
          </cell>
          <cell r="ET100" t="str">
            <v>NA</v>
          </cell>
          <cell r="EU100" t="str">
            <v>NA</v>
          </cell>
          <cell r="EV100" t="str">
            <v>NA</v>
          </cell>
          <cell r="EW100" t="str">
            <v>NA</v>
          </cell>
          <cell r="EX100" t="str">
            <v>NA</v>
          </cell>
          <cell r="EY100" t="str">
            <v>NA</v>
          </cell>
          <cell r="EZ100" t="str">
            <v>NA</v>
          </cell>
          <cell r="FA100" t="str">
            <v>NA</v>
          </cell>
          <cell r="FB100" t="str">
            <v>NA</v>
          </cell>
        </row>
        <row r="101">
          <cell r="B101" t="str">
            <v>I120009</v>
          </cell>
          <cell r="C101" t="str">
            <v>Jobin Idiculla Wattasseril</v>
          </cell>
          <cell r="D101" t="e">
            <v>#N/A</v>
          </cell>
          <cell r="E101" t="e">
            <v>#N/A</v>
          </cell>
          <cell r="F101" t="e">
            <v>#N/A</v>
          </cell>
          <cell r="G101" t="e">
            <v>#N/A</v>
          </cell>
          <cell r="H101" t="e">
            <v>#N/A</v>
          </cell>
          <cell r="I101" t="e">
            <v>#N/A</v>
          </cell>
          <cell r="J101" t="e">
            <v>#N/A</v>
          </cell>
          <cell r="K101" t="e">
            <v>#N/A</v>
          </cell>
          <cell r="L101" t="e">
            <v>#N/A</v>
          </cell>
          <cell r="M101" t="e">
            <v>#N/A</v>
          </cell>
          <cell r="N101" t="e">
            <v>#N/A</v>
          </cell>
          <cell r="O101" t="e">
            <v>#N/A</v>
          </cell>
          <cell r="P101" t="e">
            <v>#N/A</v>
          </cell>
          <cell r="Q101" t="e">
            <v>#N/A</v>
          </cell>
          <cell r="R101" t="e">
            <v>#N/A</v>
          </cell>
          <cell r="S101" t="e">
            <v>#N/A</v>
          </cell>
          <cell r="T101">
            <v>25</v>
          </cell>
          <cell r="U101">
            <v>32</v>
          </cell>
          <cell r="V101">
            <v>57</v>
          </cell>
          <cell r="W101" t="str">
            <v>P</v>
          </cell>
          <cell r="X101">
            <v>31</v>
          </cell>
          <cell r="Y101">
            <v>42</v>
          </cell>
          <cell r="Z101">
            <v>73</v>
          </cell>
          <cell r="AA101" t="str">
            <v>P</v>
          </cell>
          <cell r="AB101">
            <v>11</v>
          </cell>
          <cell r="AC101">
            <v>19</v>
          </cell>
          <cell r="AD101">
            <v>30</v>
          </cell>
          <cell r="AE101" t="str">
            <v>F</v>
          </cell>
          <cell r="AF101">
            <v>22</v>
          </cell>
          <cell r="AG101" t="str">
            <v>A</v>
          </cell>
          <cell r="AH101">
            <v>22</v>
          </cell>
          <cell r="AI101" t="str">
            <v>A</v>
          </cell>
          <cell r="AJ101">
            <v>23</v>
          </cell>
          <cell r="AK101">
            <v>20</v>
          </cell>
          <cell r="AL101">
            <v>43</v>
          </cell>
          <cell r="AM101" t="str">
            <v>P</v>
          </cell>
          <cell r="AN101" t="e">
            <v>#N/A</v>
          </cell>
          <cell r="AO101" t="e">
            <v>#N/A</v>
          </cell>
          <cell r="AP101" t="e">
            <v>#N/A</v>
          </cell>
          <cell r="AQ101" t="e">
            <v>#N/A</v>
          </cell>
          <cell r="AR101">
            <v>35.25</v>
          </cell>
          <cell r="AS101">
            <v>48</v>
          </cell>
          <cell r="AT101">
            <v>83</v>
          </cell>
          <cell r="AU101" t="str">
            <v>P</v>
          </cell>
          <cell r="AV101" t="e">
            <v>#N/A</v>
          </cell>
          <cell r="AW101" t="e">
            <v>#N/A</v>
          </cell>
          <cell r="AX101" t="e">
            <v>#N/A</v>
          </cell>
          <cell r="AY101" t="e">
            <v>#N/A</v>
          </cell>
          <cell r="AZ101" t="e">
            <v>#N/A</v>
          </cell>
          <cell r="BA101" t="e">
            <v>#N/A</v>
          </cell>
          <cell r="BB101" t="e">
            <v>#N/A</v>
          </cell>
          <cell r="BC101" t="e">
            <v>#N/A</v>
          </cell>
          <cell r="DT101" t="str">
            <v>NA</v>
          </cell>
          <cell r="DU101" t="str">
            <v>NA</v>
          </cell>
          <cell r="DV101" t="str">
            <v>NA</v>
          </cell>
          <cell r="DW101" t="str">
            <v>NA</v>
          </cell>
          <cell r="DX101" t="str">
            <v>NA</v>
          </cell>
          <cell r="DY101" t="str">
            <v>NA</v>
          </cell>
          <cell r="DZ101" t="str">
            <v>NA</v>
          </cell>
          <cell r="EA101" t="str">
            <v>NA</v>
          </cell>
          <cell r="EB101" t="str">
            <v>NA</v>
          </cell>
          <cell r="EC101" t="str">
            <v>NA</v>
          </cell>
          <cell r="ED101" t="str">
            <v>NA</v>
          </cell>
          <cell r="EE101" t="str">
            <v>NA</v>
          </cell>
          <cell r="EF101" t="str">
            <v>NA</v>
          </cell>
          <cell r="EG101" t="str">
            <v>NA</v>
          </cell>
          <cell r="EH101" t="str">
            <v>NA</v>
          </cell>
          <cell r="EI101" t="str">
            <v>NA</v>
          </cell>
          <cell r="EJ101" t="str">
            <v>NA</v>
          </cell>
          <cell r="EK101" t="str">
            <v>NA</v>
          </cell>
          <cell r="EL101" t="str">
            <v>NA</v>
          </cell>
          <cell r="EM101" t="str">
            <v>NA</v>
          </cell>
          <cell r="EN101" t="str">
            <v>NA</v>
          </cell>
          <cell r="EO101" t="str">
            <v>NA</v>
          </cell>
          <cell r="EP101" t="str">
            <v>NA</v>
          </cell>
          <cell r="EQ101" t="str">
            <v>NA</v>
          </cell>
          <cell r="ER101" t="str">
            <v>NA</v>
          </cell>
          <cell r="ES101" t="str">
            <v>NA</v>
          </cell>
          <cell r="ET101" t="str">
            <v>NA</v>
          </cell>
          <cell r="EU101" t="str">
            <v>NA</v>
          </cell>
          <cell r="EV101" t="str">
            <v>NA</v>
          </cell>
          <cell r="EW101" t="str">
            <v>NA</v>
          </cell>
          <cell r="EX101" t="str">
            <v>NA</v>
          </cell>
          <cell r="EY101" t="str">
            <v>NA</v>
          </cell>
          <cell r="EZ101" t="str">
            <v>NA</v>
          </cell>
          <cell r="FA101" t="str">
            <v>NA</v>
          </cell>
          <cell r="FB101" t="str">
            <v>NA</v>
          </cell>
        </row>
        <row r="102">
          <cell r="B102" t="str">
            <v>I120010</v>
          </cell>
          <cell r="C102" t="str">
            <v>Kamalambal S</v>
          </cell>
          <cell r="D102" t="e">
            <v>#N/A</v>
          </cell>
          <cell r="E102" t="e">
            <v>#N/A</v>
          </cell>
          <cell r="F102" t="e">
            <v>#N/A</v>
          </cell>
          <cell r="G102" t="e">
            <v>#N/A</v>
          </cell>
          <cell r="H102" t="e">
            <v>#N/A</v>
          </cell>
          <cell r="I102" t="e">
            <v>#N/A</v>
          </cell>
          <cell r="J102" t="e">
            <v>#N/A</v>
          </cell>
          <cell r="K102" t="e">
            <v>#N/A</v>
          </cell>
          <cell r="L102" t="e">
            <v>#N/A</v>
          </cell>
          <cell r="M102" t="e">
            <v>#N/A</v>
          </cell>
          <cell r="N102" t="e">
            <v>#N/A</v>
          </cell>
          <cell r="O102" t="e">
            <v>#N/A</v>
          </cell>
          <cell r="P102">
            <v>33</v>
          </cell>
          <cell r="Q102">
            <v>46</v>
          </cell>
          <cell r="R102">
            <v>79</v>
          </cell>
          <cell r="S102" t="str">
            <v>P</v>
          </cell>
          <cell r="T102">
            <v>29</v>
          </cell>
          <cell r="U102">
            <v>36</v>
          </cell>
          <cell r="V102">
            <v>65</v>
          </cell>
          <cell r="W102" t="str">
            <v>P</v>
          </cell>
          <cell r="X102">
            <v>27</v>
          </cell>
          <cell r="Y102">
            <v>39</v>
          </cell>
          <cell r="Z102">
            <v>66</v>
          </cell>
          <cell r="AA102" t="str">
            <v>P</v>
          </cell>
          <cell r="AB102">
            <v>23</v>
          </cell>
          <cell r="AC102">
            <v>33</v>
          </cell>
          <cell r="AD102">
            <v>56</v>
          </cell>
          <cell r="AE102" t="str">
            <v>P</v>
          </cell>
          <cell r="AF102">
            <v>35</v>
          </cell>
          <cell r="AG102">
            <v>56</v>
          </cell>
          <cell r="AH102">
            <v>91</v>
          </cell>
          <cell r="AI102" t="str">
            <v>P</v>
          </cell>
          <cell r="AJ102" t="e">
            <v>#N/A</v>
          </cell>
          <cell r="AK102" t="e">
            <v>#N/A</v>
          </cell>
          <cell r="AL102" t="e">
            <v>#N/A</v>
          </cell>
          <cell r="AM102" t="e">
            <v>#N/A</v>
          </cell>
          <cell r="AN102" t="e">
            <v>#N/A</v>
          </cell>
          <cell r="AO102" t="e">
            <v>#N/A</v>
          </cell>
          <cell r="AP102" t="e">
            <v>#N/A</v>
          </cell>
          <cell r="AQ102" t="e">
            <v>#N/A</v>
          </cell>
          <cell r="AR102" t="e">
            <v>#N/A</v>
          </cell>
          <cell r="AS102" t="e">
            <v>#N/A</v>
          </cell>
          <cell r="AT102" t="e">
            <v>#N/A</v>
          </cell>
          <cell r="AU102" t="e">
            <v>#N/A</v>
          </cell>
          <cell r="AV102" t="e">
            <v>#N/A</v>
          </cell>
          <cell r="AW102" t="e">
            <v>#N/A</v>
          </cell>
          <cell r="AX102" t="e">
            <v>#N/A</v>
          </cell>
          <cell r="AY102" t="e">
            <v>#N/A</v>
          </cell>
          <cell r="AZ102" t="e">
            <v>#N/A</v>
          </cell>
          <cell r="BA102" t="e">
            <v>#N/A</v>
          </cell>
          <cell r="BB102" t="e">
            <v>#N/A</v>
          </cell>
          <cell r="BC102" t="e">
            <v>#N/A</v>
          </cell>
          <cell r="DT102" t="str">
            <v>NA</v>
          </cell>
          <cell r="DU102" t="str">
            <v>NA</v>
          </cell>
          <cell r="DV102" t="str">
            <v>NA</v>
          </cell>
          <cell r="DW102" t="str">
            <v>NA</v>
          </cell>
          <cell r="DX102" t="str">
            <v>NA</v>
          </cell>
          <cell r="DY102" t="str">
            <v>NA</v>
          </cell>
          <cell r="DZ102" t="str">
            <v>NA</v>
          </cell>
          <cell r="EA102" t="str">
            <v>NA</v>
          </cell>
          <cell r="EB102" t="str">
            <v>NA</v>
          </cell>
          <cell r="EC102" t="str">
            <v>NA</v>
          </cell>
          <cell r="ED102" t="str">
            <v>NA</v>
          </cell>
          <cell r="EE102" t="str">
            <v>NA</v>
          </cell>
          <cell r="EF102" t="str">
            <v>NA</v>
          </cell>
          <cell r="EG102" t="str">
            <v>NA</v>
          </cell>
          <cell r="EH102" t="str">
            <v>NA</v>
          </cell>
          <cell r="EI102" t="str">
            <v>NA</v>
          </cell>
          <cell r="EJ102" t="str">
            <v>NA</v>
          </cell>
          <cell r="EK102" t="str">
            <v>NA</v>
          </cell>
          <cell r="EL102" t="str">
            <v>NA</v>
          </cell>
          <cell r="EM102" t="str">
            <v>NA</v>
          </cell>
          <cell r="EN102" t="str">
            <v>NA</v>
          </cell>
          <cell r="EO102" t="str">
            <v>NA</v>
          </cell>
          <cell r="EP102" t="str">
            <v>NA</v>
          </cell>
          <cell r="EQ102" t="str">
            <v>NA</v>
          </cell>
          <cell r="ER102" t="str">
            <v>NA</v>
          </cell>
          <cell r="ES102" t="str">
            <v>NA</v>
          </cell>
          <cell r="ET102" t="str">
            <v>NA</v>
          </cell>
          <cell r="EU102" t="str">
            <v>NA</v>
          </cell>
          <cell r="EV102" t="str">
            <v>NA</v>
          </cell>
          <cell r="EW102" t="str">
            <v>NA</v>
          </cell>
          <cell r="EX102" t="str">
            <v>NA</v>
          </cell>
          <cell r="EY102" t="str">
            <v>NA</v>
          </cell>
          <cell r="EZ102" t="str">
            <v>NA</v>
          </cell>
          <cell r="FA102" t="str">
            <v>NA</v>
          </cell>
          <cell r="FB102" t="str">
            <v>NA</v>
          </cell>
        </row>
        <row r="103">
          <cell r="B103" t="str">
            <v>I120013</v>
          </cell>
          <cell r="C103" t="str">
            <v>Makeshwari M</v>
          </cell>
          <cell r="D103" t="e">
            <v>#N/A</v>
          </cell>
          <cell r="E103" t="e">
            <v>#N/A</v>
          </cell>
          <cell r="F103" t="e">
            <v>#N/A</v>
          </cell>
          <cell r="G103" t="e">
            <v>#N/A</v>
          </cell>
          <cell r="H103" t="e">
            <v>#N/A</v>
          </cell>
          <cell r="I103" t="e">
            <v>#N/A</v>
          </cell>
          <cell r="J103" t="e">
            <v>#N/A</v>
          </cell>
          <cell r="K103" t="e">
            <v>#N/A</v>
          </cell>
          <cell r="L103" t="e">
            <v>#N/A</v>
          </cell>
          <cell r="M103" t="e">
            <v>#N/A</v>
          </cell>
          <cell r="N103" t="e">
            <v>#N/A</v>
          </cell>
          <cell r="O103" t="e">
            <v>#N/A</v>
          </cell>
          <cell r="P103">
            <v>38</v>
          </cell>
          <cell r="Q103">
            <v>58</v>
          </cell>
          <cell r="R103">
            <v>96</v>
          </cell>
          <cell r="S103" t="str">
            <v>P</v>
          </cell>
          <cell r="T103">
            <v>39</v>
          </cell>
          <cell r="U103">
            <v>56</v>
          </cell>
          <cell r="V103">
            <v>95</v>
          </cell>
          <cell r="W103" t="str">
            <v>P</v>
          </cell>
          <cell r="X103">
            <v>38</v>
          </cell>
          <cell r="Y103">
            <v>59</v>
          </cell>
          <cell r="Z103">
            <v>97</v>
          </cell>
          <cell r="AA103" t="str">
            <v>P</v>
          </cell>
          <cell r="AB103">
            <v>36</v>
          </cell>
          <cell r="AC103">
            <v>55</v>
          </cell>
          <cell r="AD103">
            <v>91</v>
          </cell>
          <cell r="AE103" t="str">
            <v>P</v>
          </cell>
          <cell r="AF103">
            <v>39</v>
          </cell>
          <cell r="AG103">
            <v>51</v>
          </cell>
          <cell r="AH103">
            <v>90</v>
          </cell>
          <cell r="AI103" t="str">
            <v>P</v>
          </cell>
          <cell r="AJ103">
            <v>30</v>
          </cell>
          <cell r="AK103">
            <v>46</v>
          </cell>
          <cell r="AL103">
            <v>76</v>
          </cell>
          <cell r="AM103" t="str">
            <v>P</v>
          </cell>
          <cell r="AN103" t="e">
            <v>#N/A</v>
          </cell>
          <cell r="AO103" t="e">
            <v>#N/A</v>
          </cell>
          <cell r="AP103" t="e">
            <v>#N/A</v>
          </cell>
          <cell r="AQ103" t="e">
            <v>#N/A</v>
          </cell>
          <cell r="AR103" t="e">
            <v>#N/A</v>
          </cell>
          <cell r="AS103" t="e">
            <v>#N/A</v>
          </cell>
          <cell r="AT103" t="e">
            <v>#N/A</v>
          </cell>
          <cell r="AU103" t="e">
            <v>#N/A</v>
          </cell>
          <cell r="AV103" t="e">
            <v>#N/A</v>
          </cell>
          <cell r="AW103" t="e">
            <v>#N/A</v>
          </cell>
          <cell r="AX103" t="e">
            <v>#N/A</v>
          </cell>
          <cell r="AY103" t="e">
            <v>#N/A</v>
          </cell>
          <cell r="AZ103" t="e">
            <v>#N/A</v>
          </cell>
          <cell r="BA103" t="e">
            <v>#N/A</v>
          </cell>
          <cell r="BB103" t="e">
            <v>#N/A</v>
          </cell>
          <cell r="BC103" t="e">
            <v>#N/A</v>
          </cell>
          <cell r="DT103" t="str">
            <v>NA</v>
          </cell>
          <cell r="DU103" t="str">
            <v>NA</v>
          </cell>
          <cell r="DV103" t="str">
            <v>NA</v>
          </cell>
          <cell r="DW103" t="str">
            <v>NA</v>
          </cell>
          <cell r="DX103" t="str">
            <v>NA</v>
          </cell>
          <cell r="DY103" t="str">
            <v>NA</v>
          </cell>
          <cell r="DZ103" t="str">
            <v>NA</v>
          </cell>
          <cell r="EA103" t="str">
            <v>NA</v>
          </cell>
          <cell r="EB103" t="str">
            <v>NA</v>
          </cell>
          <cell r="EC103" t="str">
            <v>NA</v>
          </cell>
          <cell r="ED103" t="str">
            <v>NA</v>
          </cell>
          <cell r="EE103" t="str">
            <v>NA</v>
          </cell>
          <cell r="EF103" t="str">
            <v>NA</v>
          </cell>
          <cell r="EG103" t="str">
            <v>NA</v>
          </cell>
          <cell r="EH103" t="str">
            <v>NA</v>
          </cell>
          <cell r="EI103" t="str">
            <v>NA</v>
          </cell>
          <cell r="EJ103" t="str">
            <v>NA</v>
          </cell>
          <cell r="EK103" t="str">
            <v>NA</v>
          </cell>
          <cell r="EL103" t="str">
            <v>NA</v>
          </cell>
          <cell r="EM103" t="str">
            <v>NA</v>
          </cell>
          <cell r="EN103" t="str">
            <v>NA</v>
          </cell>
          <cell r="EO103" t="str">
            <v>NA</v>
          </cell>
          <cell r="EP103" t="str">
            <v>NA</v>
          </cell>
          <cell r="EQ103" t="str">
            <v>NA</v>
          </cell>
          <cell r="ER103" t="str">
            <v>NA</v>
          </cell>
          <cell r="ES103" t="str">
            <v>NA</v>
          </cell>
          <cell r="ET103" t="str">
            <v>NA</v>
          </cell>
          <cell r="EU103" t="str">
            <v>NA</v>
          </cell>
          <cell r="EV103" t="str">
            <v>NA</v>
          </cell>
          <cell r="EW103" t="str">
            <v>NA</v>
          </cell>
          <cell r="EX103" t="str">
            <v>NA</v>
          </cell>
          <cell r="EY103" t="str">
            <v>NA</v>
          </cell>
          <cell r="EZ103" t="str">
            <v>NA</v>
          </cell>
          <cell r="FA103" t="str">
            <v>NA</v>
          </cell>
          <cell r="FB103" t="str">
            <v>NA</v>
          </cell>
        </row>
        <row r="104">
          <cell r="B104" t="str">
            <v>I120015</v>
          </cell>
          <cell r="C104" t="str">
            <v>Poonguzhali M</v>
          </cell>
          <cell r="D104">
            <v>21</v>
          </cell>
          <cell r="E104">
            <v>30</v>
          </cell>
          <cell r="F104">
            <v>51</v>
          </cell>
          <cell r="G104" t="str">
            <v>P</v>
          </cell>
          <cell r="H104" t="e">
            <v>#N/A</v>
          </cell>
          <cell r="I104" t="e">
            <v>#N/A</v>
          </cell>
          <cell r="J104" t="e">
            <v>#N/A</v>
          </cell>
          <cell r="K104" t="e">
            <v>#N/A</v>
          </cell>
          <cell r="L104">
            <v>24</v>
          </cell>
          <cell r="M104">
            <v>18</v>
          </cell>
          <cell r="N104">
            <v>42</v>
          </cell>
          <cell r="O104" t="str">
            <v>P</v>
          </cell>
          <cell r="P104" t="e">
            <v>#N/A</v>
          </cell>
          <cell r="Q104" t="e">
            <v>#N/A</v>
          </cell>
          <cell r="R104" t="e">
            <v>#N/A</v>
          </cell>
          <cell r="S104" t="e">
            <v>#N/A</v>
          </cell>
          <cell r="T104">
            <v>26</v>
          </cell>
          <cell r="U104">
            <v>29</v>
          </cell>
          <cell r="V104">
            <v>55</v>
          </cell>
          <cell r="W104" t="str">
            <v>P</v>
          </cell>
          <cell r="X104">
            <v>13</v>
          </cell>
          <cell r="Y104">
            <v>20</v>
          </cell>
          <cell r="Z104">
            <v>33</v>
          </cell>
          <cell r="AA104" t="str">
            <v>F</v>
          </cell>
          <cell r="AB104">
            <v>13</v>
          </cell>
          <cell r="AC104">
            <v>22</v>
          </cell>
          <cell r="AD104">
            <v>35</v>
          </cell>
          <cell r="AE104" t="str">
            <v>F</v>
          </cell>
          <cell r="AF104">
            <v>22</v>
          </cell>
          <cell r="AG104">
            <v>26</v>
          </cell>
          <cell r="AH104">
            <v>48</v>
          </cell>
          <cell r="AI104" t="str">
            <v>P</v>
          </cell>
          <cell r="AJ104" t="e">
            <v>#N/A</v>
          </cell>
          <cell r="AK104" t="e">
            <v>#N/A</v>
          </cell>
          <cell r="AL104" t="e">
            <v>#N/A</v>
          </cell>
          <cell r="AM104" t="e">
            <v>#N/A</v>
          </cell>
          <cell r="AN104">
            <v>36</v>
          </cell>
          <cell r="AO104">
            <v>46</v>
          </cell>
          <cell r="AP104">
            <v>82</v>
          </cell>
          <cell r="AQ104" t="str">
            <v>P</v>
          </cell>
          <cell r="AR104" t="e">
            <v>#N/A</v>
          </cell>
          <cell r="AS104" t="e">
            <v>#N/A</v>
          </cell>
          <cell r="AT104" t="e">
            <v>#N/A</v>
          </cell>
          <cell r="AU104" t="e">
            <v>#N/A</v>
          </cell>
          <cell r="AV104" t="e">
            <v>#N/A</v>
          </cell>
          <cell r="AW104" t="e">
            <v>#N/A</v>
          </cell>
          <cell r="AX104" t="e">
            <v>#N/A</v>
          </cell>
          <cell r="AY104" t="e">
            <v>#N/A</v>
          </cell>
          <cell r="AZ104" t="e">
            <v>#N/A</v>
          </cell>
          <cell r="BA104" t="e">
            <v>#N/A</v>
          </cell>
          <cell r="BB104" t="e">
            <v>#N/A</v>
          </cell>
          <cell r="BC104" t="e">
            <v>#N/A</v>
          </cell>
          <cell r="DT104" t="str">
            <v>NA</v>
          </cell>
          <cell r="DU104" t="str">
            <v>NA</v>
          </cell>
          <cell r="DV104" t="str">
            <v>NA</v>
          </cell>
          <cell r="DW104" t="str">
            <v>NA</v>
          </cell>
          <cell r="DX104" t="str">
            <v>NA</v>
          </cell>
          <cell r="DY104" t="str">
            <v>NA</v>
          </cell>
          <cell r="DZ104" t="str">
            <v>NA</v>
          </cell>
          <cell r="EA104" t="str">
            <v>NA</v>
          </cell>
          <cell r="EB104" t="str">
            <v>NA</v>
          </cell>
          <cell r="EC104" t="str">
            <v>NA</v>
          </cell>
          <cell r="ED104" t="str">
            <v>NA</v>
          </cell>
          <cell r="EE104" t="str">
            <v>NA</v>
          </cell>
          <cell r="EF104" t="str">
            <v>NA</v>
          </cell>
          <cell r="EG104" t="str">
            <v>NA</v>
          </cell>
          <cell r="EH104" t="str">
            <v>NA</v>
          </cell>
          <cell r="EI104" t="str">
            <v>NA</v>
          </cell>
          <cell r="EJ104" t="str">
            <v>NA</v>
          </cell>
          <cell r="EK104" t="str">
            <v>NA</v>
          </cell>
          <cell r="EL104" t="str">
            <v>NA</v>
          </cell>
          <cell r="EM104" t="str">
            <v>NA</v>
          </cell>
          <cell r="EN104" t="str">
            <v>NA</v>
          </cell>
          <cell r="EO104" t="str">
            <v>NA</v>
          </cell>
          <cell r="EP104" t="str">
            <v>NA</v>
          </cell>
          <cell r="EQ104" t="str">
            <v>NA</v>
          </cell>
          <cell r="ER104" t="str">
            <v>NA</v>
          </cell>
          <cell r="ES104" t="str">
            <v>NA</v>
          </cell>
          <cell r="ET104" t="str">
            <v>NA</v>
          </cell>
          <cell r="EU104" t="str">
            <v>NA</v>
          </cell>
          <cell r="EV104" t="str">
            <v>NA</v>
          </cell>
          <cell r="EW104" t="str">
            <v>NA</v>
          </cell>
          <cell r="EX104" t="str">
            <v>NA</v>
          </cell>
          <cell r="EY104" t="str">
            <v>NA</v>
          </cell>
          <cell r="EZ104" t="str">
            <v>NA</v>
          </cell>
          <cell r="FA104" t="str">
            <v>NA</v>
          </cell>
          <cell r="FB104" t="str">
            <v>NA</v>
          </cell>
        </row>
        <row r="105">
          <cell r="B105" t="str">
            <v>I120016</v>
          </cell>
          <cell r="C105" t="str">
            <v>Preethi S</v>
          </cell>
          <cell r="D105" t="e">
            <v>#N/A</v>
          </cell>
          <cell r="E105" t="e">
            <v>#N/A</v>
          </cell>
          <cell r="F105" t="e">
            <v>#N/A</v>
          </cell>
          <cell r="G105" t="e">
            <v>#N/A</v>
          </cell>
          <cell r="H105" t="e">
            <v>#N/A</v>
          </cell>
          <cell r="I105" t="e">
            <v>#N/A</v>
          </cell>
          <cell r="J105" t="e">
            <v>#N/A</v>
          </cell>
          <cell r="K105" t="e">
            <v>#N/A</v>
          </cell>
          <cell r="L105" t="e">
            <v>#N/A</v>
          </cell>
          <cell r="M105" t="e">
            <v>#N/A</v>
          </cell>
          <cell r="N105" t="e">
            <v>#N/A</v>
          </cell>
          <cell r="O105" t="e">
            <v>#N/A</v>
          </cell>
          <cell r="P105">
            <v>26</v>
          </cell>
          <cell r="Q105">
            <v>39</v>
          </cell>
          <cell r="R105">
            <v>65</v>
          </cell>
          <cell r="S105" t="str">
            <v>P</v>
          </cell>
          <cell r="T105">
            <v>32</v>
          </cell>
          <cell r="U105">
            <v>37</v>
          </cell>
          <cell r="V105">
            <v>69</v>
          </cell>
          <cell r="W105" t="str">
            <v>P</v>
          </cell>
          <cell r="X105">
            <v>24</v>
          </cell>
          <cell r="Y105">
            <v>46</v>
          </cell>
          <cell r="Z105">
            <v>70</v>
          </cell>
          <cell r="AA105" t="str">
            <v>P</v>
          </cell>
          <cell r="AB105">
            <v>28</v>
          </cell>
          <cell r="AC105">
            <v>37</v>
          </cell>
          <cell r="AD105">
            <v>65</v>
          </cell>
          <cell r="AE105" t="str">
            <v>P</v>
          </cell>
          <cell r="AF105">
            <v>37</v>
          </cell>
          <cell r="AG105">
            <v>49</v>
          </cell>
          <cell r="AH105">
            <v>86</v>
          </cell>
          <cell r="AI105" t="str">
            <v>P</v>
          </cell>
          <cell r="AJ105" t="e">
            <v>#N/A</v>
          </cell>
          <cell r="AK105" t="e">
            <v>#N/A</v>
          </cell>
          <cell r="AL105" t="e">
            <v>#N/A</v>
          </cell>
          <cell r="AM105" t="e">
            <v>#N/A</v>
          </cell>
          <cell r="AN105">
            <v>38</v>
          </cell>
          <cell r="AO105">
            <v>48</v>
          </cell>
          <cell r="AP105">
            <v>86</v>
          </cell>
          <cell r="AQ105" t="str">
            <v>P</v>
          </cell>
          <cell r="AR105" t="e">
            <v>#N/A</v>
          </cell>
          <cell r="AS105" t="e">
            <v>#N/A</v>
          </cell>
          <cell r="AT105" t="e">
            <v>#N/A</v>
          </cell>
          <cell r="AU105" t="e">
            <v>#N/A</v>
          </cell>
          <cell r="AV105" t="e">
            <v>#N/A</v>
          </cell>
          <cell r="AW105" t="e">
            <v>#N/A</v>
          </cell>
          <cell r="AX105" t="e">
            <v>#N/A</v>
          </cell>
          <cell r="AY105" t="e">
            <v>#N/A</v>
          </cell>
          <cell r="AZ105" t="e">
            <v>#N/A</v>
          </cell>
          <cell r="BA105" t="e">
            <v>#N/A</v>
          </cell>
          <cell r="BB105" t="e">
            <v>#N/A</v>
          </cell>
          <cell r="BC105" t="e">
            <v>#N/A</v>
          </cell>
          <cell r="DT105" t="str">
            <v>NA</v>
          </cell>
          <cell r="DU105" t="str">
            <v>NA</v>
          </cell>
          <cell r="DV105" t="str">
            <v>NA</v>
          </cell>
          <cell r="DW105" t="str">
            <v>NA</v>
          </cell>
          <cell r="DX105" t="str">
            <v>NA</v>
          </cell>
          <cell r="DY105" t="str">
            <v>NA</v>
          </cell>
          <cell r="DZ105" t="str">
            <v>NA</v>
          </cell>
          <cell r="EA105" t="str">
            <v>NA</v>
          </cell>
          <cell r="EB105" t="str">
            <v>NA</v>
          </cell>
          <cell r="EC105" t="str">
            <v>NA</v>
          </cell>
          <cell r="ED105" t="str">
            <v>NA</v>
          </cell>
          <cell r="EE105" t="str">
            <v>NA</v>
          </cell>
          <cell r="EF105" t="str">
            <v>NA</v>
          </cell>
          <cell r="EG105" t="str">
            <v>NA</v>
          </cell>
          <cell r="EH105" t="str">
            <v>NA</v>
          </cell>
          <cell r="EI105" t="str">
            <v>NA</v>
          </cell>
          <cell r="EJ105" t="str">
            <v>NA</v>
          </cell>
          <cell r="EK105" t="str">
            <v>NA</v>
          </cell>
          <cell r="EL105" t="str">
            <v>NA</v>
          </cell>
          <cell r="EM105" t="str">
            <v>NA</v>
          </cell>
          <cell r="EN105" t="str">
            <v>NA</v>
          </cell>
          <cell r="EO105" t="str">
            <v>NA</v>
          </cell>
          <cell r="EP105" t="str">
            <v>NA</v>
          </cell>
          <cell r="EQ105" t="str">
            <v>NA</v>
          </cell>
          <cell r="ER105" t="str">
            <v>NA</v>
          </cell>
          <cell r="ES105" t="str">
            <v>NA</v>
          </cell>
          <cell r="ET105" t="str">
            <v>NA</v>
          </cell>
          <cell r="EU105" t="str">
            <v>NA</v>
          </cell>
          <cell r="EV105" t="str">
            <v>NA</v>
          </cell>
          <cell r="EW105" t="str">
            <v>NA</v>
          </cell>
          <cell r="EX105" t="str">
            <v>NA</v>
          </cell>
          <cell r="EY105" t="str">
            <v>NA</v>
          </cell>
          <cell r="EZ105" t="str">
            <v>NA</v>
          </cell>
          <cell r="FA105" t="str">
            <v>NA</v>
          </cell>
          <cell r="FB105" t="str">
            <v>NA</v>
          </cell>
        </row>
        <row r="106">
          <cell r="B106" t="str">
            <v>I120019</v>
          </cell>
          <cell r="C106" t="str">
            <v>Rajeswari A</v>
          </cell>
          <cell r="D106">
            <v>18</v>
          </cell>
          <cell r="E106">
            <v>19</v>
          </cell>
          <cell r="F106">
            <v>37</v>
          </cell>
          <cell r="G106" t="str">
            <v>F</v>
          </cell>
          <cell r="H106">
            <v>9</v>
          </cell>
          <cell r="I106">
            <v>32</v>
          </cell>
          <cell r="J106">
            <v>41</v>
          </cell>
          <cell r="K106" t="str">
            <v>P</v>
          </cell>
          <cell r="L106" t="e">
            <v>#N/A</v>
          </cell>
          <cell r="M106" t="e">
            <v>#N/A</v>
          </cell>
          <cell r="N106" t="e">
            <v>#N/A</v>
          </cell>
          <cell r="O106" t="e">
            <v>#N/A</v>
          </cell>
          <cell r="P106" t="e">
            <v>#N/A</v>
          </cell>
          <cell r="Q106" t="e">
            <v>#N/A</v>
          </cell>
          <cell r="R106" t="e">
            <v>#N/A</v>
          </cell>
          <cell r="S106" t="e">
            <v>#N/A</v>
          </cell>
          <cell r="T106">
            <v>22</v>
          </cell>
          <cell r="U106">
            <v>21</v>
          </cell>
          <cell r="V106">
            <v>43</v>
          </cell>
          <cell r="W106" t="str">
            <v>P</v>
          </cell>
          <cell r="X106">
            <v>10</v>
          </cell>
          <cell r="Y106">
            <v>15</v>
          </cell>
          <cell r="Z106">
            <v>25</v>
          </cell>
          <cell r="AA106" t="str">
            <v>F</v>
          </cell>
          <cell r="AB106">
            <v>13</v>
          </cell>
          <cell r="AC106">
            <v>17</v>
          </cell>
          <cell r="AD106">
            <v>30</v>
          </cell>
          <cell r="AE106" t="str">
            <v>F</v>
          </cell>
          <cell r="AF106">
            <v>24</v>
          </cell>
          <cell r="AG106">
            <v>16</v>
          </cell>
          <cell r="AH106">
            <v>40</v>
          </cell>
          <cell r="AI106" t="str">
            <v>P</v>
          </cell>
          <cell r="AJ106" t="e">
            <v>#N/A</v>
          </cell>
          <cell r="AK106" t="e">
            <v>#N/A</v>
          </cell>
          <cell r="AL106" t="e">
            <v>#N/A</v>
          </cell>
          <cell r="AM106" t="e">
            <v>#N/A</v>
          </cell>
          <cell r="AN106">
            <v>31</v>
          </cell>
          <cell r="AO106">
            <v>23</v>
          </cell>
          <cell r="AP106">
            <v>54</v>
          </cell>
          <cell r="AQ106" t="str">
            <v>P</v>
          </cell>
          <cell r="AR106" t="e">
            <v>#N/A</v>
          </cell>
          <cell r="AS106" t="e">
            <v>#N/A</v>
          </cell>
          <cell r="AT106" t="e">
            <v>#N/A</v>
          </cell>
          <cell r="AU106" t="e">
            <v>#N/A</v>
          </cell>
          <cell r="AV106" t="e">
            <v>#N/A</v>
          </cell>
          <cell r="AW106" t="e">
            <v>#N/A</v>
          </cell>
          <cell r="AX106" t="e">
            <v>#N/A</v>
          </cell>
          <cell r="AY106" t="e">
            <v>#N/A</v>
          </cell>
          <cell r="AZ106" t="e">
            <v>#N/A</v>
          </cell>
          <cell r="BA106" t="e">
            <v>#N/A</v>
          </cell>
          <cell r="BB106" t="e">
            <v>#N/A</v>
          </cell>
          <cell r="BC106" t="e">
            <v>#N/A</v>
          </cell>
          <cell r="DT106" t="str">
            <v>NA</v>
          </cell>
          <cell r="DU106" t="str">
            <v>NA</v>
          </cell>
          <cell r="DV106" t="str">
            <v>NA</v>
          </cell>
          <cell r="DW106" t="str">
            <v>NA</v>
          </cell>
          <cell r="DX106" t="str">
            <v>NA</v>
          </cell>
          <cell r="DY106" t="str">
            <v>NA</v>
          </cell>
          <cell r="DZ106" t="str">
            <v>NA</v>
          </cell>
          <cell r="EA106" t="str">
            <v>NA</v>
          </cell>
          <cell r="EB106" t="str">
            <v>NA</v>
          </cell>
          <cell r="EC106" t="str">
            <v>NA</v>
          </cell>
          <cell r="ED106" t="str">
            <v>NA</v>
          </cell>
          <cell r="EE106" t="str">
            <v>NA</v>
          </cell>
          <cell r="EF106" t="str">
            <v>NA</v>
          </cell>
          <cell r="EG106" t="str">
            <v>NA</v>
          </cell>
          <cell r="EH106" t="str">
            <v>NA</v>
          </cell>
          <cell r="EI106" t="str">
            <v>NA</v>
          </cell>
          <cell r="EJ106" t="str">
            <v>NA</v>
          </cell>
          <cell r="EK106" t="str">
            <v>NA</v>
          </cell>
          <cell r="EL106" t="str">
            <v>NA</v>
          </cell>
          <cell r="EM106" t="str">
            <v>NA</v>
          </cell>
          <cell r="EN106" t="str">
            <v>NA</v>
          </cell>
          <cell r="EO106" t="str">
            <v>NA</v>
          </cell>
          <cell r="EP106" t="str">
            <v>NA</v>
          </cell>
          <cell r="EQ106" t="str">
            <v>NA</v>
          </cell>
          <cell r="ER106" t="str">
            <v>NA</v>
          </cell>
          <cell r="ES106" t="str">
            <v>NA</v>
          </cell>
          <cell r="ET106" t="str">
            <v>NA</v>
          </cell>
          <cell r="EU106" t="str">
            <v>NA</v>
          </cell>
          <cell r="EV106" t="str">
            <v>NA</v>
          </cell>
          <cell r="EW106" t="str">
            <v>NA</v>
          </cell>
          <cell r="EX106" t="str">
            <v>NA</v>
          </cell>
          <cell r="EY106" t="str">
            <v>NA</v>
          </cell>
          <cell r="EZ106" t="str">
            <v>NA</v>
          </cell>
          <cell r="FA106" t="str">
            <v>NA</v>
          </cell>
          <cell r="FB106" t="str">
            <v>NA</v>
          </cell>
        </row>
        <row r="107">
          <cell r="B107" t="str">
            <v>I120020</v>
          </cell>
          <cell r="C107" t="str">
            <v>Sarumathi N</v>
          </cell>
          <cell r="D107">
            <v>18</v>
          </cell>
          <cell r="E107">
            <v>26</v>
          </cell>
          <cell r="F107">
            <v>44</v>
          </cell>
          <cell r="G107" t="str">
            <v>P</v>
          </cell>
          <cell r="H107" t="e">
            <v>#N/A</v>
          </cell>
          <cell r="I107" t="e">
            <v>#N/A</v>
          </cell>
          <cell r="J107" t="e">
            <v>#N/A</v>
          </cell>
          <cell r="K107" t="e">
            <v>#N/A</v>
          </cell>
          <cell r="L107" t="e">
            <v>#N/A</v>
          </cell>
          <cell r="M107" t="e">
            <v>#N/A</v>
          </cell>
          <cell r="N107" t="e">
            <v>#N/A</v>
          </cell>
          <cell r="O107" t="e">
            <v>#N/A</v>
          </cell>
          <cell r="P107" t="e">
            <v>#N/A</v>
          </cell>
          <cell r="Q107" t="e">
            <v>#N/A</v>
          </cell>
          <cell r="R107" t="e">
            <v>#N/A</v>
          </cell>
          <cell r="S107" t="e">
            <v>#N/A</v>
          </cell>
          <cell r="T107">
            <v>26</v>
          </cell>
          <cell r="U107">
            <v>23</v>
          </cell>
          <cell r="V107">
            <v>49</v>
          </cell>
          <cell r="W107" t="str">
            <v>P</v>
          </cell>
          <cell r="X107">
            <v>19</v>
          </cell>
          <cell r="Y107">
            <v>30</v>
          </cell>
          <cell r="Z107">
            <v>49</v>
          </cell>
          <cell r="AA107" t="str">
            <v>P</v>
          </cell>
          <cell r="AB107">
            <v>21</v>
          </cell>
          <cell r="AC107">
            <v>26</v>
          </cell>
          <cell r="AD107">
            <v>47</v>
          </cell>
          <cell r="AE107" t="str">
            <v>P</v>
          </cell>
          <cell r="AF107">
            <v>25</v>
          </cell>
          <cell r="AG107">
            <v>32</v>
          </cell>
          <cell r="AH107">
            <v>57</v>
          </cell>
          <cell r="AI107" t="str">
            <v>P</v>
          </cell>
          <cell r="AJ107" t="e">
            <v>#N/A</v>
          </cell>
          <cell r="AK107" t="e">
            <v>#N/A</v>
          </cell>
          <cell r="AL107" t="e">
            <v>#N/A</v>
          </cell>
          <cell r="AM107" t="e">
            <v>#N/A</v>
          </cell>
          <cell r="AN107">
            <v>33</v>
          </cell>
          <cell r="AO107">
            <v>36</v>
          </cell>
          <cell r="AP107">
            <v>69</v>
          </cell>
          <cell r="AQ107" t="str">
            <v>P</v>
          </cell>
          <cell r="AR107" t="e">
            <v>#N/A</v>
          </cell>
          <cell r="AS107" t="e">
            <v>#N/A</v>
          </cell>
          <cell r="AT107" t="e">
            <v>#N/A</v>
          </cell>
          <cell r="AU107" t="e">
            <v>#N/A</v>
          </cell>
          <cell r="AV107" t="e">
            <v>#N/A</v>
          </cell>
          <cell r="AW107" t="e">
            <v>#N/A</v>
          </cell>
          <cell r="AX107" t="e">
            <v>#N/A</v>
          </cell>
          <cell r="AY107" t="e">
            <v>#N/A</v>
          </cell>
          <cell r="AZ107" t="e">
            <v>#N/A</v>
          </cell>
          <cell r="BA107" t="e">
            <v>#N/A</v>
          </cell>
          <cell r="BB107" t="e">
            <v>#N/A</v>
          </cell>
          <cell r="BC107" t="e">
            <v>#N/A</v>
          </cell>
          <cell r="DT107" t="str">
            <v>NA</v>
          </cell>
          <cell r="DU107" t="str">
            <v>NA</v>
          </cell>
          <cell r="DV107" t="str">
            <v>NA</v>
          </cell>
          <cell r="DW107" t="str">
            <v>NA</v>
          </cell>
          <cell r="DX107" t="str">
            <v>NA</v>
          </cell>
          <cell r="DY107" t="str">
            <v>NA</v>
          </cell>
          <cell r="DZ107" t="str">
            <v>NA</v>
          </cell>
          <cell r="EA107" t="str">
            <v>NA</v>
          </cell>
          <cell r="EB107" t="str">
            <v>NA</v>
          </cell>
          <cell r="EC107" t="str">
            <v>NA</v>
          </cell>
          <cell r="ED107" t="str">
            <v>NA</v>
          </cell>
          <cell r="EE107" t="str">
            <v>NA</v>
          </cell>
          <cell r="EF107" t="str">
            <v>NA</v>
          </cell>
          <cell r="EG107" t="str">
            <v>NA</v>
          </cell>
          <cell r="EH107" t="str">
            <v>NA</v>
          </cell>
          <cell r="EI107" t="str">
            <v>NA</v>
          </cell>
          <cell r="EJ107" t="str">
            <v>NA</v>
          </cell>
          <cell r="EK107" t="str">
            <v>NA</v>
          </cell>
          <cell r="EL107" t="str">
            <v>NA</v>
          </cell>
          <cell r="EM107" t="str">
            <v>NA</v>
          </cell>
          <cell r="EN107" t="str">
            <v>NA</v>
          </cell>
          <cell r="EO107" t="str">
            <v>NA</v>
          </cell>
          <cell r="EP107" t="str">
            <v>NA</v>
          </cell>
          <cell r="EQ107" t="str">
            <v>NA</v>
          </cell>
          <cell r="ER107" t="str">
            <v>NA</v>
          </cell>
          <cell r="ES107" t="str">
            <v>NA</v>
          </cell>
          <cell r="ET107" t="str">
            <v>NA</v>
          </cell>
          <cell r="EU107" t="str">
            <v>NA</v>
          </cell>
          <cell r="EV107" t="str">
            <v>NA</v>
          </cell>
          <cell r="EW107" t="str">
            <v>NA</v>
          </cell>
          <cell r="EX107" t="str">
            <v>NA</v>
          </cell>
          <cell r="EY107" t="str">
            <v>NA</v>
          </cell>
          <cell r="EZ107" t="str">
            <v>NA</v>
          </cell>
          <cell r="FA107" t="str">
            <v>NA</v>
          </cell>
          <cell r="FB107" t="str">
            <v>NA</v>
          </cell>
        </row>
        <row r="108">
          <cell r="B108" t="str">
            <v>I120021</v>
          </cell>
          <cell r="C108" t="str">
            <v>Sasikumar V</v>
          </cell>
          <cell r="D108" t="e">
            <v>#N/A</v>
          </cell>
          <cell r="E108" t="e">
            <v>#N/A</v>
          </cell>
          <cell r="F108" t="e">
            <v>#N/A</v>
          </cell>
          <cell r="G108" t="e">
            <v>#N/A</v>
          </cell>
          <cell r="H108" t="e">
            <v>#N/A</v>
          </cell>
          <cell r="I108" t="e">
            <v>#N/A</v>
          </cell>
          <cell r="J108" t="e">
            <v>#N/A</v>
          </cell>
          <cell r="K108" t="e">
            <v>#N/A</v>
          </cell>
          <cell r="L108" t="e">
            <v>#N/A</v>
          </cell>
          <cell r="M108" t="e">
            <v>#N/A</v>
          </cell>
          <cell r="N108" t="e">
            <v>#N/A</v>
          </cell>
          <cell r="O108" t="e">
            <v>#N/A</v>
          </cell>
          <cell r="P108" t="e">
            <v>#N/A</v>
          </cell>
          <cell r="Q108" t="e">
            <v>#N/A</v>
          </cell>
          <cell r="R108" t="e">
            <v>#N/A</v>
          </cell>
          <cell r="S108" t="e">
            <v>#N/A</v>
          </cell>
          <cell r="T108">
            <v>25</v>
          </cell>
          <cell r="U108">
            <v>25</v>
          </cell>
          <cell r="V108">
            <v>50</v>
          </cell>
          <cell r="W108" t="str">
            <v>P</v>
          </cell>
          <cell r="X108">
            <v>14</v>
          </cell>
          <cell r="Y108">
            <v>27</v>
          </cell>
          <cell r="Z108">
            <v>41</v>
          </cell>
          <cell r="AA108" t="str">
            <v>P</v>
          </cell>
          <cell r="AB108">
            <v>16</v>
          </cell>
          <cell r="AC108">
            <v>24</v>
          </cell>
          <cell r="AD108">
            <v>40</v>
          </cell>
          <cell r="AE108" t="str">
            <v>P</v>
          </cell>
          <cell r="AF108">
            <v>23</v>
          </cell>
          <cell r="AG108">
            <v>23</v>
          </cell>
          <cell r="AH108">
            <v>46</v>
          </cell>
          <cell r="AI108" t="str">
            <v>P</v>
          </cell>
          <cell r="AJ108" t="e">
            <v>#N/A</v>
          </cell>
          <cell r="AK108" t="e">
            <v>#N/A</v>
          </cell>
          <cell r="AL108" t="e">
            <v>#N/A</v>
          </cell>
          <cell r="AM108" t="e">
            <v>#N/A</v>
          </cell>
          <cell r="AN108">
            <v>32</v>
          </cell>
          <cell r="AO108">
            <v>28</v>
          </cell>
          <cell r="AP108">
            <v>60</v>
          </cell>
          <cell r="AQ108" t="str">
            <v>P</v>
          </cell>
          <cell r="AR108" t="e">
            <v>#N/A</v>
          </cell>
          <cell r="AS108" t="e">
            <v>#N/A</v>
          </cell>
          <cell r="AT108" t="e">
            <v>#N/A</v>
          </cell>
          <cell r="AU108" t="e">
            <v>#N/A</v>
          </cell>
          <cell r="AV108" t="e">
            <v>#N/A</v>
          </cell>
          <cell r="AW108" t="e">
            <v>#N/A</v>
          </cell>
          <cell r="AX108" t="e">
            <v>#N/A</v>
          </cell>
          <cell r="AY108" t="e">
            <v>#N/A</v>
          </cell>
          <cell r="AZ108" t="e">
            <v>#N/A</v>
          </cell>
          <cell r="BA108" t="e">
            <v>#N/A</v>
          </cell>
          <cell r="BB108" t="e">
            <v>#N/A</v>
          </cell>
          <cell r="BC108" t="e">
            <v>#N/A</v>
          </cell>
          <cell r="DT108" t="str">
            <v>NA</v>
          </cell>
          <cell r="DU108" t="str">
            <v>NA</v>
          </cell>
          <cell r="DV108" t="str">
            <v>NA</v>
          </cell>
          <cell r="DW108" t="str">
            <v>NA</v>
          </cell>
          <cell r="DX108" t="str">
            <v>NA</v>
          </cell>
          <cell r="DY108" t="str">
            <v>NA</v>
          </cell>
          <cell r="DZ108" t="str">
            <v>NA</v>
          </cell>
          <cell r="EA108" t="str">
            <v>NA</v>
          </cell>
          <cell r="EB108" t="str">
            <v>NA</v>
          </cell>
          <cell r="EC108" t="str">
            <v>NA</v>
          </cell>
          <cell r="ED108" t="str">
            <v>NA</v>
          </cell>
          <cell r="EE108" t="str">
            <v>NA</v>
          </cell>
          <cell r="EF108" t="str">
            <v>NA</v>
          </cell>
          <cell r="EG108" t="str">
            <v>NA</v>
          </cell>
          <cell r="EH108" t="str">
            <v>NA</v>
          </cell>
          <cell r="EI108" t="str">
            <v>NA</v>
          </cell>
          <cell r="EJ108" t="str">
            <v>NA</v>
          </cell>
          <cell r="EK108" t="str">
            <v>NA</v>
          </cell>
          <cell r="EL108" t="str">
            <v>NA</v>
          </cell>
          <cell r="EM108" t="str">
            <v>NA</v>
          </cell>
          <cell r="EN108" t="str">
            <v>NA</v>
          </cell>
          <cell r="EO108" t="str">
            <v>NA</v>
          </cell>
          <cell r="EP108" t="str">
            <v>NA</v>
          </cell>
          <cell r="EQ108" t="str">
            <v>NA</v>
          </cell>
          <cell r="ER108" t="str">
            <v>NA</v>
          </cell>
          <cell r="ES108" t="str">
            <v>NA</v>
          </cell>
          <cell r="ET108" t="str">
            <v>NA</v>
          </cell>
          <cell r="EU108" t="str">
            <v>NA</v>
          </cell>
          <cell r="EV108" t="str">
            <v>NA</v>
          </cell>
          <cell r="EW108" t="str">
            <v>NA</v>
          </cell>
          <cell r="EX108" t="str">
            <v>NA</v>
          </cell>
          <cell r="EY108" t="str">
            <v>NA</v>
          </cell>
          <cell r="EZ108" t="str">
            <v>NA</v>
          </cell>
          <cell r="FA108" t="str">
            <v>NA</v>
          </cell>
          <cell r="FB108" t="str">
            <v>NA</v>
          </cell>
        </row>
        <row r="109">
          <cell r="B109" t="str">
            <v>I120022</v>
          </cell>
          <cell r="C109" t="str">
            <v>Shanmugapriya K</v>
          </cell>
          <cell r="D109" t="e">
            <v>#N/A</v>
          </cell>
          <cell r="E109" t="e">
            <v>#N/A</v>
          </cell>
          <cell r="F109" t="e">
            <v>#N/A</v>
          </cell>
          <cell r="G109" t="e">
            <v>#N/A</v>
          </cell>
          <cell r="H109" t="e">
            <v>#N/A</v>
          </cell>
          <cell r="I109" t="e">
            <v>#N/A</v>
          </cell>
          <cell r="J109" t="e">
            <v>#N/A</v>
          </cell>
          <cell r="K109" t="e">
            <v>#N/A</v>
          </cell>
          <cell r="L109" t="e">
            <v>#N/A</v>
          </cell>
          <cell r="M109" t="e">
            <v>#N/A</v>
          </cell>
          <cell r="N109" t="e">
            <v>#N/A</v>
          </cell>
          <cell r="O109" t="e">
            <v>#N/A</v>
          </cell>
          <cell r="P109">
            <v>19</v>
          </cell>
          <cell r="Q109">
            <v>28</v>
          </cell>
          <cell r="R109">
            <v>47</v>
          </cell>
          <cell r="S109" t="str">
            <v>P</v>
          </cell>
          <cell r="T109">
            <v>18</v>
          </cell>
          <cell r="U109">
            <v>31</v>
          </cell>
          <cell r="V109">
            <v>49</v>
          </cell>
          <cell r="W109" t="str">
            <v>P</v>
          </cell>
          <cell r="X109">
            <v>17</v>
          </cell>
          <cell r="Y109">
            <v>38</v>
          </cell>
          <cell r="Z109">
            <v>55</v>
          </cell>
          <cell r="AA109" t="str">
            <v>P</v>
          </cell>
          <cell r="AB109">
            <v>19</v>
          </cell>
          <cell r="AC109">
            <v>26</v>
          </cell>
          <cell r="AD109">
            <v>45</v>
          </cell>
          <cell r="AE109" t="str">
            <v>P</v>
          </cell>
          <cell r="AF109">
            <v>30</v>
          </cell>
          <cell r="AG109">
            <v>15</v>
          </cell>
          <cell r="AH109">
            <v>45</v>
          </cell>
          <cell r="AI109" t="str">
            <v>P</v>
          </cell>
          <cell r="AJ109" t="e">
            <v>#N/A</v>
          </cell>
          <cell r="AK109" t="e">
            <v>#N/A</v>
          </cell>
          <cell r="AL109" t="e">
            <v>#N/A</v>
          </cell>
          <cell r="AM109" t="e">
            <v>#N/A</v>
          </cell>
          <cell r="AN109" t="e">
            <v>#N/A</v>
          </cell>
          <cell r="AO109" t="e">
            <v>#N/A</v>
          </cell>
          <cell r="AP109" t="e">
            <v>#N/A</v>
          </cell>
          <cell r="AQ109" t="e">
            <v>#N/A</v>
          </cell>
          <cell r="AR109" t="e">
            <v>#N/A</v>
          </cell>
          <cell r="AS109" t="e">
            <v>#N/A</v>
          </cell>
          <cell r="AT109" t="e">
            <v>#N/A</v>
          </cell>
          <cell r="AU109" t="e">
            <v>#N/A</v>
          </cell>
          <cell r="AV109" t="e">
            <v>#N/A</v>
          </cell>
          <cell r="AW109" t="e">
            <v>#N/A</v>
          </cell>
          <cell r="AX109" t="e">
            <v>#N/A</v>
          </cell>
          <cell r="AY109" t="e">
            <v>#N/A</v>
          </cell>
          <cell r="AZ109" t="e">
            <v>#N/A</v>
          </cell>
          <cell r="BA109" t="e">
            <v>#N/A</v>
          </cell>
          <cell r="BB109" t="e">
            <v>#N/A</v>
          </cell>
          <cell r="BC109" t="e">
            <v>#N/A</v>
          </cell>
          <cell r="DT109" t="str">
            <v>NA</v>
          </cell>
          <cell r="DU109" t="str">
            <v>NA</v>
          </cell>
          <cell r="DV109" t="str">
            <v>NA</v>
          </cell>
          <cell r="DW109" t="str">
            <v>NA</v>
          </cell>
          <cell r="DX109" t="str">
            <v>NA</v>
          </cell>
          <cell r="DY109" t="str">
            <v>NA</v>
          </cell>
          <cell r="DZ109" t="str">
            <v>NA</v>
          </cell>
          <cell r="EA109" t="str">
            <v>NA</v>
          </cell>
          <cell r="EB109" t="str">
            <v>NA</v>
          </cell>
          <cell r="EC109" t="str">
            <v>NA</v>
          </cell>
          <cell r="ED109" t="str">
            <v>NA</v>
          </cell>
          <cell r="EE109" t="str">
            <v>NA</v>
          </cell>
          <cell r="EF109" t="str">
            <v>NA</v>
          </cell>
          <cell r="EG109" t="str">
            <v>NA</v>
          </cell>
          <cell r="EH109" t="str">
            <v>NA</v>
          </cell>
          <cell r="EI109" t="str">
            <v>NA</v>
          </cell>
          <cell r="EJ109" t="str">
            <v>NA</v>
          </cell>
          <cell r="EK109" t="str">
            <v>NA</v>
          </cell>
          <cell r="EL109" t="str">
            <v>NA</v>
          </cell>
          <cell r="EM109" t="str">
            <v>NA</v>
          </cell>
          <cell r="EN109" t="str">
            <v>NA</v>
          </cell>
          <cell r="EO109" t="str">
            <v>NA</v>
          </cell>
          <cell r="EP109" t="str">
            <v>NA</v>
          </cell>
          <cell r="EQ109" t="str">
            <v>NA</v>
          </cell>
          <cell r="ER109" t="str">
            <v>NA</v>
          </cell>
          <cell r="ES109" t="str">
            <v>NA</v>
          </cell>
          <cell r="ET109" t="str">
            <v>NA</v>
          </cell>
          <cell r="EU109" t="str">
            <v>NA</v>
          </cell>
          <cell r="EV109" t="str">
            <v>NA</v>
          </cell>
          <cell r="EW109" t="str">
            <v>NA</v>
          </cell>
          <cell r="EX109" t="str">
            <v>NA</v>
          </cell>
          <cell r="EY109" t="str">
            <v>NA</v>
          </cell>
          <cell r="EZ109" t="str">
            <v>NA</v>
          </cell>
          <cell r="FA109" t="str">
            <v>NA</v>
          </cell>
          <cell r="FB109" t="str">
            <v>NA</v>
          </cell>
        </row>
        <row r="110">
          <cell r="B110" t="str">
            <v>I120023</v>
          </cell>
          <cell r="C110" t="str">
            <v>Subhashini U</v>
          </cell>
          <cell r="D110" t="e">
            <v>#N/A</v>
          </cell>
          <cell r="E110" t="e">
            <v>#N/A</v>
          </cell>
          <cell r="F110" t="e">
            <v>#N/A</v>
          </cell>
          <cell r="G110" t="e">
            <v>#N/A</v>
          </cell>
          <cell r="H110" t="e">
            <v>#N/A</v>
          </cell>
          <cell r="I110" t="e">
            <v>#N/A</v>
          </cell>
          <cell r="J110" t="e">
            <v>#N/A</v>
          </cell>
          <cell r="K110" t="e">
            <v>#N/A</v>
          </cell>
          <cell r="L110" t="e">
            <v>#N/A</v>
          </cell>
          <cell r="M110" t="e">
            <v>#N/A</v>
          </cell>
          <cell r="N110" t="e">
            <v>#N/A</v>
          </cell>
          <cell r="O110" t="e">
            <v>#N/A</v>
          </cell>
          <cell r="P110">
            <v>19</v>
          </cell>
          <cell r="Q110">
            <v>21</v>
          </cell>
          <cell r="R110">
            <v>40</v>
          </cell>
          <cell r="S110" t="str">
            <v>P</v>
          </cell>
          <cell r="T110">
            <v>22</v>
          </cell>
          <cell r="U110">
            <v>18</v>
          </cell>
          <cell r="V110">
            <v>40</v>
          </cell>
          <cell r="W110" t="str">
            <v>P</v>
          </cell>
          <cell r="X110">
            <v>12</v>
          </cell>
          <cell r="Y110">
            <v>28</v>
          </cell>
          <cell r="Z110">
            <v>40</v>
          </cell>
          <cell r="AA110" t="str">
            <v>P</v>
          </cell>
          <cell r="AB110">
            <v>17</v>
          </cell>
          <cell r="AC110">
            <v>23</v>
          </cell>
          <cell r="AD110">
            <v>40</v>
          </cell>
          <cell r="AE110" t="str">
            <v>P</v>
          </cell>
          <cell r="AF110">
            <v>30</v>
          </cell>
          <cell r="AG110">
            <v>15</v>
          </cell>
          <cell r="AH110">
            <v>45</v>
          </cell>
          <cell r="AI110" t="str">
            <v>P</v>
          </cell>
          <cell r="AJ110" t="e">
            <v>#N/A</v>
          </cell>
          <cell r="AK110" t="e">
            <v>#N/A</v>
          </cell>
          <cell r="AL110" t="e">
            <v>#N/A</v>
          </cell>
          <cell r="AM110" t="e">
            <v>#N/A</v>
          </cell>
          <cell r="AN110" t="e">
            <v>#N/A</v>
          </cell>
          <cell r="AO110" t="e">
            <v>#N/A</v>
          </cell>
          <cell r="AP110" t="e">
            <v>#N/A</v>
          </cell>
          <cell r="AQ110" t="e">
            <v>#N/A</v>
          </cell>
          <cell r="AR110" t="e">
            <v>#N/A</v>
          </cell>
          <cell r="AS110" t="e">
            <v>#N/A</v>
          </cell>
          <cell r="AT110" t="e">
            <v>#N/A</v>
          </cell>
          <cell r="AU110" t="e">
            <v>#N/A</v>
          </cell>
          <cell r="AV110" t="e">
            <v>#N/A</v>
          </cell>
          <cell r="AW110" t="e">
            <v>#N/A</v>
          </cell>
          <cell r="AX110" t="e">
            <v>#N/A</v>
          </cell>
          <cell r="AY110" t="e">
            <v>#N/A</v>
          </cell>
          <cell r="AZ110" t="e">
            <v>#N/A</v>
          </cell>
          <cell r="BA110" t="e">
            <v>#N/A</v>
          </cell>
          <cell r="BB110" t="e">
            <v>#N/A</v>
          </cell>
          <cell r="BC110" t="e">
            <v>#N/A</v>
          </cell>
          <cell r="DT110" t="str">
            <v>NA</v>
          </cell>
          <cell r="DU110" t="str">
            <v>NA</v>
          </cell>
          <cell r="DV110" t="str">
            <v>NA</v>
          </cell>
          <cell r="DW110" t="str">
            <v>NA</v>
          </cell>
          <cell r="DX110" t="str">
            <v>NA</v>
          </cell>
          <cell r="DY110" t="str">
            <v>NA</v>
          </cell>
          <cell r="DZ110" t="str">
            <v>NA</v>
          </cell>
          <cell r="EA110" t="str">
            <v>NA</v>
          </cell>
          <cell r="EB110" t="str">
            <v>NA</v>
          </cell>
          <cell r="EC110" t="str">
            <v>NA</v>
          </cell>
          <cell r="ED110" t="str">
            <v>NA</v>
          </cell>
          <cell r="EE110" t="str">
            <v>NA</v>
          </cell>
          <cell r="EF110" t="str">
            <v>NA</v>
          </cell>
          <cell r="EG110" t="str">
            <v>NA</v>
          </cell>
          <cell r="EH110" t="str">
            <v>NA</v>
          </cell>
          <cell r="EI110" t="str">
            <v>NA</v>
          </cell>
          <cell r="EJ110" t="str">
            <v>NA</v>
          </cell>
          <cell r="EK110" t="str">
            <v>NA</v>
          </cell>
          <cell r="EL110" t="str">
            <v>NA</v>
          </cell>
          <cell r="EM110" t="str">
            <v>NA</v>
          </cell>
          <cell r="EN110" t="str">
            <v>NA</v>
          </cell>
          <cell r="EO110" t="str">
            <v>NA</v>
          </cell>
          <cell r="EP110" t="str">
            <v>NA</v>
          </cell>
          <cell r="EQ110" t="str">
            <v>NA</v>
          </cell>
          <cell r="ER110" t="str">
            <v>NA</v>
          </cell>
          <cell r="ES110" t="str">
            <v>NA</v>
          </cell>
          <cell r="ET110" t="str">
            <v>NA</v>
          </cell>
          <cell r="EU110" t="str">
            <v>NA</v>
          </cell>
          <cell r="EV110" t="str">
            <v>NA</v>
          </cell>
          <cell r="EW110" t="str">
            <v>NA</v>
          </cell>
          <cell r="EX110" t="str">
            <v>NA</v>
          </cell>
          <cell r="EY110" t="str">
            <v>NA</v>
          </cell>
          <cell r="EZ110" t="str">
            <v>NA</v>
          </cell>
          <cell r="FA110" t="str">
            <v>NA</v>
          </cell>
          <cell r="FB110" t="str">
            <v>NA</v>
          </cell>
        </row>
        <row r="111">
          <cell r="B111" t="str">
            <v>I120024</v>
          </cell>
          <cell r="C111" t="str">
            <v>Vembuselvi D</v>
          </cell>
          <cell r="D111" t="e">
            <v>#N/A</v>
          </cell>
          <cell r="E111" t="e">
            <v>#N/A</v>
          </cell>
          <cell r="F111" t="e">
            <v>#N/A</v>
          </cell>
          <cell r="G111" t="e">
            <v>#N/A</v>
          </cell>
          <cell r="H111" t="e">
            <v>#N/A</v>
          </cell>
          <cell r="I111" t="e">
            <v>#N/A</v>
          </cell>
          <cell r="J111" t="e">
            <v>#N/A</v>
          </cell>
          <cell r="K111" t="e">
            <v>#N/A</v>
          </cell>
          <cell r="L111">
            <v>21</v>
          </cell>
          <cell r="M111">
            <v>23</v>
          </cell>
          <cell r="N111">
            <v>44</v>
          </cell>
          <cell r="O111" t="str">
            <v>P</v>
          </cell>
          <cell r="P111" t="e">
            <v>#N/A</v>
          </cell>
          <cell r="Q111" t="e">
            <v>#N/A</v>
          </cell>
          <cell r="R111" t="e">
            <v>#N/A</v>
          </cell>
          <cell r="S111" t="e">
            <v>#N/A</v>
          </cell>
          <cell r="T111">
            <v>26</v>
          </cell>
          <cell r="U111">
            <v>28</v>
          </cell>
          <cell r="V111">
            <v>54</v>
          </cell>
          <cell r="W111" t="str">
            <v>P</v>
          </cell>
          <cell r="X111">
            <v>13</v>
          </cell>
          <cell r="Y111">
            <v>27</v>
          </cell>
          <cell r="Z111">
            <v>40</v>
          </cell>
          <cell r="AA111" t="str">
            <v>P</v>
          </cell>
          <cell r="AB111">
            <v>16</v>
          </cell>
          <cell r="AC111">
            <v>24</v>
          </cell>
          <cell r="AD111">
            <v>40</v>
          </cell>
          <cell r="AE111" t="str">
            <v>P</v>
          </cell>
          <cell r="AF111">
            <v>23</v>
          </cell>
          <cell r="AG111">
            <v>17</v>
          </cell>
          <cell r="AH111">
            <v>40</v>
          </cell>
          <cell r="AI111" t="str">
            <v>P</v>
          </cell>
          <cell r="AJ111" t="e">
            <v>#N/A</v>
          </cell>
          <cell r="AK111" t="e">
            <v>#N/A</v>
          </cell>
          <cell r="AL111" t="e">
            <v>#N/A</v>
          </cell>
          <cell r="AM111" t="e">
            <v>#N/A</v>
          </cell>
          <cell r="AN111">
            <v>33</v>
          </cell>
          <cell r="AO111">
            <v>35</v>
          </cell>
          <cell r="AP111">
            <v>68</v>
          </cell>
          <cell r="AQ111" t="str">
            <v>P</v>
          </cell>
          <cell r="AR111" t="e">
            <v>#N/A</v>
          </cell>
          <cell r="AS111" t="e">
            <v>#N/A</v>
          </cell>
          <cell r="AT111" t="e">
            <v>#N/A</v>
          </cell>
          <cell r="AU111" t="e">
            <v>#N/A</v>
          </cell>
          <cell r="AV111" t="e">
            <v>#N/A</v>
          </cell>
          <cell r="AW111" t="e">
            <v>#N/A</v>
          </cell>
          <cell r="AX111" t="e">
            <v>#N/A</v>
          </cell>
          <cell r="AY111" t="e">
            <v>#N/A</v>
          </cell>
          <cell r="AZ111" t="e">
            <v>#N/A</v>
          </cell>
          <cell r="BA111" t="e">
            <v>#N/A</v>
          </cell>
          <cell r="BB111" t="e">
            <v>#N/A</v>
          </cell>
          <cell r="BC111" t="e">
            <v>#N/A</v>
          </cell>
          <cell r="DT111" t="str">
            <v>NA</v>
          </cell>
          <cell r="DU111" t="str">
            <v>NA</v>
          </cell>
          <cell r="DV111" t="str">
            <v>NA</v>
          </cell>
          <cell r="DW111" t="str">
            <v>NA</v>
          </cell>
          <cell r="DX111" t="str">
            <v>NA</v>
          </cell>
          <cell r="DY111" t="str">
            <v>NA</v>
          </cell>
          <cell r="DZ111" t="str">
            <v>NA</v>
          </cell>
          <cell r="EA111" t="str">
            <v>NA</v>
          </cell>
          <cell r="EB111" t="str">
            <v>NA</v>
          </cell>
          <cell r="EC111" t="str">
            <v>NA</v>
          </cell>
          <cell r="ED111" t="str">
            <v>NA</v>
          </cell>
          <cell r="EE111" t="str">
            <v>NA</v>
          </cell>
          <cell r="EF111" t="str">
            <v>NA</v>
          </cell>
          <cell r="EG111" t="str">
            <v>NA</v>
          </cell>
          <cell r="EH111" t="str">
            <v>NA</v>
          </cell>
          <cell r="EI111" t="str">
            <v>NA</v>
          </cell>
          <cell r="EJ111" t="str">
            <v>NA</v>
          </cell>
          <cell r="EK111" t="str">
            <v>NA</v>
          </cell>
          <cell r="EL111" t="str">
            <v>NA</v>
          </cell>
          <cell r="EM111" t="str">
            <v>NA</v>
          </cell>
          <cell r="EN111" t="str">
            <v>NA</v>
          </cell>
          <cell r="EO111" t="str">
            <v>NA</v>
          </cell>
          <cell r="EP111" t="str">
            <v>NA</v>
          </cell>
          <cell r="EQ111" t="str">
            <v>NA</v>
          </cell>
          <cell r="ER111" t="str">
            <v>NA</v>
          </cell>
          <cell r="ES111" t="str">
            <v>NA</v>
          </cell>
          <cell r="ET111" t="str">
            <v>NA</v>
          </cell>
          <cell r="EU111" t="str">
            <v>NA</v>
          </cell>
          <cell r="EV111" t="str">
            <v>NA</v>
          </cell>
          <cell r="EW111" t="str">
            <v>NA</v>
          </cell>
          <cell r="EX111" t="str">
            <v>NA</v>
          </cell>
          <cell r="EY111" t="str">
            <v>NA</v>
          </cell>
          <cell r="EZ111" t="str">
            <v>NA</v>
          </cell>
          <cell r="FA111" t="str">
            <v>NA</v>
          </cell>
          <cell r="FB111" t="str">
            <v>NA</v>
          </cell>
        </row>
        <row r="112">
          <cell r="B112" t="str">
            <v>I120025</v>
          </cell>
          <cell r="C112" t="str">
            <v>Vijitha S</v>
          </cell>
          <cell r="D112" t="e">
            <v>#N/A</v>
          </cell>
          <cell r="E112" t="e">
            <v>#N/A</v>
          </cell>
          <cell r="F112" t="e">
            <v>#N/A</v>
          </cell>
          <cell r="G112" t="e">
            <v>#N/A</v>
          </cell>
          <cell r="H112" t="e">
            <v>#N/A</v>
          </cell>
          <cell r="I112" t="e">
            <v>#N/A</v>
          </cell>
          <cell r="J112" t="e">
            <v>#N/A</v>
          </cell>
          <cell r="K112" t="e">
            <v>#N/A</v>
          </cell>
          <cell r="L112" t="e">
            <v>#N/A</v>
          </cell>
          <cell r="M112" t="e">
            <v>#N/A</v>
          </cell>
          <cell r="N112" t="e">
            <v>#N/A</v>
          </cell>
          <cell r="O112" t="e">
            <v>#N/A</v>
          </cell>
          <cell r="P112">
            <v>33</v>
          </cell>
          <cell r="Q112">
            <v>52</v>
          </cell>
          <cell r="R112">
            <v>85</v>
          </cell>
          <cell r="S112" t="str">
            <v>P</v>
          </cell>
          <cell r="T112">
            <v>35</v>
          </cell>
          <cell r="U112">
            <v>44</v>
          </cell>
          <cell r="V112">
            <v>79</v>
          </cell>
          <cell r="W112" t="str">
            <v>P</v>
          </cell>
          <cell r="X112">
            <v>33</v>
          </cell>
          <cell r="Y112">
            <v>52</v>
          </cell>
          <cell r="Z112">
            <v>85</v>
          </cell>
          <cell r="AA112" t="str">
            <v>P</v>
          </cell>
          <cell r="AB112">
            <v>27</v>
          </cell>
          <cell r="AC112">
            <v>33</v>
          </cell>
          <cell r="AD112">
            <v>60</v>
          </cell>
          <cell r="AE112" t="str">
            <v>P</v>
          </cell>
          <cell r="AF112">
            <v>34</v>
          </cell>
          <cell r="AG112">
            <v>33</v>
          </cell>
          <cell r="AH112">
            <v>67</v>
          </cell>
          <cell r="AI112" t="str">
            <v>P</v>
          </cell>
          <cell r="AJ112" t="e">
            <v>#N/A</v>
          </cell>
          <cell r="AK112" t="e">
            <v>#N/A</v>
          </cell>
          <cell r="AL112" t="e">
            <v>#N/A</v>
          </cell>
          <cell r="AM112" t="e">
            <v>#N/A</v>
          </cell>
          <cell r="AN112" t="e">
            <v>#N/A</v>
          </cell>
          <cell r="AO112" t="e">
            <v>#N/A</v>
          </cell>
          <cell r="AP112" t="e">
            <v>#N/A</v>
          </cell>
          <cell r="AQ112" t="e">
            <v>#N/A</v>
          </cell>
          <cell r="AR112" t="e">
            <v>#N/A</v>
          </cell>
          <cell r="AS112" t="e">
            <v>#N/A</v>
          </cell>
          <cell r="AT112" t="e">
            <v>#N/A</v>
          </cell>
          <cell r="AU112" t="e">
            <v>#N/A</v>
          </cell>
          <cell r="AV112" t="e">
            <v>#N/A</v>
          </cell>
          <cell r="AW112" t="e">
            <v>#N/A</v>
          </cell>
          <cell r="AX112" t="e">
            <v>#N/A</v>
          </cell>
          <cell r="AY112" t="e">
            <v>#N/A</v>
          </cell>
          <cell r="AZ112" t="e">
            <v>#N/A</v>
          </cell>
          <cell r="BA112" t="e">
            <v>#N/A</v>
          </cell>
          <cell r="BB112" t="e">
            <v>#N/A</v>
          </cell>
          <cell r="BC112" t="e">
            <v>#N/A</v>
          </cell>
          <cell r="DT112" t="str">
            <v>NA</v>
          </cell>
          <cell r="DU112" t="str">
            <v>NA</v>
          </cell>
          <cell r="DV112" t="str">
            <v>NA</v>
          </cell>
          <cell r="DW112" t="str">
            <v>NA</v>
          </cell>
          <cell r="DX112" t="str">
            <v>NA</v>
          </cell>
          <cell r="DY112" t="str">
            <v>NA</v>
          </cell>
          <cell r="DZ112" t="str">
            <v>NA</v>
          </cell>
          <cell r="EA112" t="str">
            <v>NA</v>
          </cell>
          <cell r="EB112" t="str">
            <v>NA</v>
          </cell>
          <cell r="EC112" t="str">
            <v>NA</v>
          </cell>
          <cell r="ED112" t="str">
            <v>NA</v>
          </cell>
          <cell r="EE112" t="str">
            <v>NA</v>
          </cell>
          <cell r="EF112" t="str">
            <v>NA</v>
          </cell>
          <cell r="EG112" t="str">
            <v>NA</v>
          </cell>
          <cell r="EH112" t="str">
            <v>NA</v>
          </cell>
          <cell r="EI112" t="str">
            <v>NA</v>
          </cell>
          <cell r="EJ112" t="str">
            <v>NA</v>
          </cell>
          <cell r="EK112" t="str">
            <v>NA</v>
          </cell>
          <cell r="EL112" t="str">
            <v>NA</v>
          </cell>
          <cell r="EM112" t="str">
            <v>NA</v>
          </cell>
          <cell r="EN112" t="str">
            <v>NA</v>
          </cell>
          <cell r="EO112" t="str">
            <v>NA</v>
          </cell>
          <cell r="EP112" t="str">
            <v>NA</v>
          </cell>
          <cell r="EQ112" t="str">
            <v>NA</v>
          </cell>
          <cell r="ER112" t="str">
            <v>NA</v>
          </cell>
          <cell r="ES112" t="str">
            <v>NA</v>
          </cell>
          <cell r="ET112" t="str">
            <v>NA</v>
          </cell>
          <cell r="EU112" t="str">
            <v>NA</v>
          </cell>
          <cell r="EV112" t="str">
            <v>NA</v>
          </cell>
          <cell r="EW112" t="str">
            <v>NA</v>
          </cell>
          <cell r="EX112" t="str">
            <v>NA</v>
          </cell>
          <cell r="EY112" t="str">
            <v>NA</v>
          </cell>
          <cell r="EZ112" t="str">
            <v>NA</v>
          </cell>
          <cell r="FA112" t="str">
            <v>NA</v>
          </cell>
          <cell r="FB112" t="str">
            <v>NA</v>
          </cell>
        </row>
        <row r="113">
          <cell r="B113">
            <v>1103010512</v>
          </cell>
          <cell r="C113" t="str">
            <v xml:space="preserve">Kommuri Vijay Babu  </v>
          </cell>
          <cell r="D113" t="e">
            <v>#N/A</v>
          </cell>
          <cell r="E113" t="e">
            <v>#N/A</v>
          </cell>
          <cell r="F113" t="e">
            <v>#N/A</v>
          </cell>
          <cell r="G113" t="e">
            <v>#N/A</v>
          </cell>
          <cell r="H113">
            <v>8</v>
          </cell>
          <cell r="I113">
            <v>11</v>
          </cell>
          <cell r="J113">
            <v>19</v>
          </cell>
          <cell r="K113" t="str">
            <v>F</v>
          </cell>
          <cell r="L113">
            <v>23</v>
          </cell>
          <cell r="M113">
            <v>18</v>
          </cell>
          <cell r="N113">
            <v>41</v>
          </cell>
          <cell r="O113" t="str">
            <v>P</v>
          </cell>
          <cell r="P113" t="e">
            <v>#N/A</v>
          </cell>
          <cell r="Q113" t="e">
            <v>#N/A</v>
          </cell>
          <cell r="R113" t="e">
            <v>#N/A</v>
          </cell>
          <cell r="S113" t="e">
            <v>#N/A</v>
          </cell>
          <cell r="T113">
            <v>16</v>
          </cell>
          <cell r="U113">
            <v>12</v>
          </cell>
          <cell r="V113">
            <v>28</v>
          </cell>
          <cell r="W113" t="str">
            <v>F</v>
          </cell>
          <cell r="X113">
            <v>13</v>
          </cell>
          <cell r="Y113">
            <v>27</v>
          </cell>
          <cell r="Z113">
            <v>40</v>
          </cell>
          <cell r="AA113" t="str">
            <v>P</v>
          </cell>
          <cell r="AB113" t="e">
            <v>#N/A</v>
          </cell>
          <cell r="AC113" t="e">
            <v>#N/A</v>
          </cell>
          <cell r="AD113" t="e">
            <v>#N/A</v>
          </cell>
          <cell r="AE113" t="e">
            <v>#N/A</v>
          </cell>
          <cell r="AF113" t="e">
            <v>#N/A</v>
          </cell>
          <cell r="AG113" t="e">
            <v>#N/A</v>
          </cell>
          <cell r="AH113" t="e">
            <v>#N/A</v>
          </cell>
          <cell r="AI113" t="e">
            <v>#N/A</v>
          </cell>
          <cell r="AJ113" t="e">
            <v>#N/A</v>
          </cell>
          <cell r="AK113" t="e">
            <v>#N/A</v>
          </cell>
          <cell r="AL113" t="e">
            <v>#N/A</v>
          </cell>
          <cell r="AM113" t="e">
            <v>#N/A</v>
          </cell>
          <cell r="AN113" t="e">
            <v>#N/A</v>
          </cell>
          <cell r="AO113" t="e">
            <v>#N/A</v>
          </cell>
          <cell r="AP113" t="e">
            <v>#N/A</v>
          </cell>
          <cell r="AQ113" t="e">
            <v>#N/A</v>
          </cell>
          <cell r="AR113" t="e">
            <v>#N/A</v>
          </cell>
          <cell r="AS113" t="e">
            <v>#N/A</v>
          </cell>
          <cell r="AT113" t="e">
            <v>#N/A</v>
          </cell>
          <cell r="AU113" t="e">
            <v>#N/A</v>
          </cell>
          <cell r="AV113" t="e">
            <v>#N/A</v>
          </cell>
          <cell r="AW113" t="e">
            <v>#N/A</v>
          </cell>
          <cell r="AX113" t="e">
            <v>#N/A</v>
          </cell>
          <cell r="AY113" t="e">
            <v>#N/A</v>
          </cell>
          <cell r="AZ113" t="e">
            <v>#N/A</v>
          </cell>
          <cell r="BA113" t="e">
            <v>#N/A</v>
          </cell>
          <cell r="BB113" t="e">
            <v>#N/A</v>
          </cell>
          <cell r="BC113" t="e">
            <v>#N/A</v>
          </cell>
          <cell r="DT113" t="str">
            <v>NA</v>
          </cell>
          <cell r="DU113" t="str">
            <v>NA</v>
          </cell>
          <cell r="DV113" t="str">
            <v>NA</v>
          </cell>
          <cell r="DW113" t="str">
            <v>NA</v>
          </cell>
          <cell r="DX113" t="str">
            <v>NA</v>
          </cell>
          <cell r="DY113" t="str">
            <v>NA</v>
          </cell>
          <cell r="DZ113" t="str">
            <v>NA</v>
          </cell>
          <cell r="EA113" t="str">
            <v>NA</v>
          </cell>
          <cell r="EB113" t="str">
            <v>NA</v>
          </cell>
          <cell r="EC113" t="str">
            <v>NA</v>
          </cell>
          <cell r="ED113" t="str">
            <v>NA</v>
          </cell>
          <cell r="EE113" t="str">
            <v>NA</v>
          </cell>
          <cell r="EF113" t="str">
            <v>NA</v>
          </cell>
          <cell r="EG113" t="str">
            <v>NA</v>
          </cell>
          <cell r="EH113" t="str">
            <v>NA</v>
          </cell>
          <cell r="EI113" t="str">
            <v>NA</v>
          </cell>
          <cell r="EJ113" t="str">
            <v>NA</v>
          </cell>
          <cell r="EK113" t="str">
            <v>NA</v>
          </cell>
          <cell r="EL113" t="str">
            <v>NA</v>
          </cell>
          <cell r="EM113" t="str">
            <v>NA</v>
          </cell>
          <cell r="EN113" t="str">
            <v>NA</v>
          </cell>
          <cell r="EO113" t="str">
            <v>NA</v>
          </cell>
          <cell r="EP113" t="str">
            <v>NA</v>
          </cell>
          <cell r="EQ113" t="str">
            <v>NA</v>
          </cell>
          <cell r="ER113" t="str">
            <v>NA</v>
          </cell>
          <cell r="ES113" t="str">
            <v>NA</v>
          </cell>
          <cell r="ET113" t="str">
            <v>NA</v>
          </cell>
          <cell r="EU113" t="str">
            <v>NA</v>
          </cell>
          <cell r="EV113" t="str">
            <v>NA</v>
          </cell>
          <cell r="EW113" t="str">
            <v>NA</v>
          </cell>
          <cell r="EX113" t="str">
            <v>NA</v>
          </cell>
          <cell r="EY113" t="str">
            <v>NA</v>
          </cell>
          <cell r="EZ113" t="str">
            <v>NA</v>
          </cell>
          <cell r="FA113" t="str">
            <v>NA</v>
          </cell>
          <cell r="FB113" t="str">
            <v>NA</v>
          </cell>
        </row>
        <row r="114">
          <cell r="B114">
            <v>1103010519</v>
          </cell>
          <cell r="C114" t="str">
            <v>Prithivirajan P</v>
          </cell>
          <cell r="D114" t="e">
            <v>#N/A</v>
          </cell>
          <cell r="E114" t="e">
            <v>#N/A</v>
          </cell>
          <cell r="F114" t="e">
            <v>#N/A</v>
          </cell>
          <cell r="G114" t="e">
            <v>#N/A</v>
          </cell>
          <cell r="H114">
            <v>2</v>
          </cell>
          <cell r="I114" t="str">
            <v>NA</v>
          </cell>
          <cell r="J114">
            <v>2</v>
          </cell>
          <cell r="K114" t="str">
            <v>F</v>
          </cell>
          <cell r="L114">
            <v>11</v>
          </cell>
          <cell r="M114">
            <v>3</v>
          </cell>
          <cell r="N114">
            <v>14</v>
          </cell>
          <cell r="O114" t="str">
            <v>F</v>
          </cell>
          <cell r="P114" t="e">
            <v>#N/A</v>
          </cell>
          <cell r="Q114" t="e">
            <v>#N/A</v>
          </cell>
          <cell r="R114" t="e">
            <v>#N/A</v>
          </cell>
          <cell r="S114" t="e">
            <v>#N/A</v>
          </cell>
          <cell r="T114">
            <v>12</v>
          </cell>
          <cell r="U114">
            <v>5</v>
          </cell>
          <cell r="V114">
            <v>17</v>
          </cell>
          <cell r="W114" t="str">
            <v>F</v>
          </cell>
          <cell r="X114">
            <v>6</v>
          </cell>
          <cell r="Y114">
            <v>5</v>
          </cell>
          <cell r="Z114">
            <v>11</v>
          </cell>
          <cell r="AA114" t="str">
            <v>F</v>
          </cell>
          <cell r="AB114">
            <v>5</v>
          </cell>
          <cell r="AC114">
            <v>2</v>
          </cell>
          <cell r="AD114">
            <v>7</v>
          </cell>
          <cell r="AE114" t="str">
            <v>F</v>
          </cell>
          <cell r="AF114">
            <v>15</v>
          </cell>
          <cell r="AG114">
            <v>0</v>
          </cell>
          <cell r="AH114">
            <v>15</v>
          </cell>
          <cell r="AI114" t="str">
            <v>F</v>
          </cell>
          <cell r="AJ114">
            <v>22</v>
          </cell>
          <cell r="AK114">
            <v>8</v>
          </cell>
          <cell r="AL114">
            <v>30</v>
          </cell>
          <cell r="AM114" t="str">
            <v>F</v>
          </cell>
          <cell r="AN114" t="e">
            <v>#N/A</v>
          </cell>
          <cell r="AO114" t="e">
            <v>#N/A</v>
          </cell>
          <cell r="AP114" t="e">
            <v>#N/A</v>
          </cell>
          <cell r="AQ114" t="e">
            <v>#N/A</v>
          </cell>
          <cell r="AR114" t="e">
            <v>#N/A</v>
          </cell>
          <cell r="AS114" t="e">
            <v>#N/A</v>
          </cell>
          <cell r="AT114" t="e">
            <v>#N/A</v>
          </cell>
          <cell r="AU114" t="e">
            <v>#N/A</v>
          </cell>
          <cell r="AV114" t="e">
            <v>#N/A</v>
          </cell>
          <cell r="AW114" t="e">
            <v>#N/A</v>
          </cell>
          <cell r="AX114" t="e">
            <v>#N/A</v>
          </cell>
          <cell r="AY114" t="e">
            <v>#N/A</v>
          </cell>
          <cell r="AZ114" t="e">
            <v>#N/A</v>
          </cell>
          <cell r="BA114" t="e">
            <v>#N/A</v>
          </cell>
          <cell r="BB114" t="e">
            <v>#N/A</v>
          </cell>
          <cell r="BC114" t="e">
            <v>#N/A</v>
          </cell>
          <cell r="DT114" t="str">
            <v>NA</v>
          </cell>
          <cell r="DU114" t="str">
            <v>NA</v>
          </cell>
          <cell r="DV114" t="str">
            <v>NA</v>
          </cell>
          <cell r="DW114" t="str">
            <v>NA</v>
          </cell>
          <cell r="DX114" t="str">
            <v>NA</v>
          </cell>
          <cell r="DY114" t="str">
            <v>NA</v>
          </cell>
          <cell r="DZ114" t="str">
            <v>NA</v>
          </cell>
          <cell r="EA114" t="str">
            <v>NA</v>
          </cell>
          <cell r="EB114" t="str">
            <v>NA</v>
          </cell>
          <cell r="EC114" t="str">
            <v>NA</v>
          </cell>
          <cell r="ED114" t="str">
            <v>NA</v>
          </cell>
          <cell r="EE114" t="str">
            <v>NA</v>
          </cell>
          <cell r="EF114" t="str">
            <v>NA</v>
          </cell>
          <cell r="EG114" t="str">
            <v>NA</v>
          </cell>
          <cell r="EH114" t="str">
            <v>NA</v>
          </cell>
          <cell r="EI114" t="str">
            <v>NA</v>
          </cell>
          <cell r="EJ114" t="str">
            <v>NA</v>
          </cell>
          <cell r="EK114" t="str">
            <v>NA</v>
          </cell>
          <cell r="EL114" t="str">
            <v>NA</v>
          </cell>
          <cell r="EM114" t="str">
            <v>NA</v>
          </cell>
          <cell r="EN114" t="str">
            <v>NA</v>
          </cell>
          <cell r="EO114" t="str">
            <v>NA</v>
          </cell>
          <cell r="EP114" t="str">
            <v>NA</v>
          </cell>
          <cell r="EQ114" t="str">
            <v>NA</v>
          </cell>
          <cell r="ER114" t="str">
            <v>NA</v>
          </cell>
          <cell r="ES114" t="str">
            <v>NA</v>
          </cell>
          <cell r="ET114" t="str">
            <v>NA</v>
          </cell>
          <cell r="EU114" t="str">
            <v>NA</v>
          </cell>
          <cell r="EV114" t="str">
            <v>NA</v>
          </cell>
          <cell r="EW114" t="str">
            <v>NA</v>
          </cell>
          <cell r="EX114" t="str">
            <v>NA</v>
          </cell>
          <cell r="EY114" t="str">
            <v>NA</v>
          </cell>
          <cell r="EZ114" t="str">
            <v>NA</v>
          </cell>
          <cell r="FA114" t="str">
            <v>NA</v>
          </cell>
          <cell r="FB114" t="str">
            <v>NA</v>
          </cell>
        </row>
        <row r="115">
          <cell r="B115">
            <v>1103010527</v>
          </cell>
          <cell r="C115" t="str">
            <v xml:space="preserve">Vengadesan N  </v>
          </cell>
          <cell r="D115" t="e">
            <v>#N/A</v>
          </cell>
          <cell r="E115" t="e">
            <v>#N/A</v>
          </cell>
          <cell r="F115" t="e">
            <v>#N/A</v>
          </cell>
          <cell r="G115" t="e">
            <v>#N/A</v>
          </cell>
          <cell r="H115">
            <v>14</v>
          </cell>
          <cell r="I115">
            <v>18</v>
          </cell>
          <cell r="J115">
            <v>32</v>
          </cell>
          <cell r="K115" t="str">
            <v>F</v>
          </cell>
          <cell r="L115">
            <v>26</v>
          </cell>
          <cell r="M115">
            <v>16</v>
          </cell>
          <cell r="N115">
            <v>42</v>
          </cell>
          <cell r="O115" t="str">
            <v>P</v>
          </cell>
          <cell r="P115" t="e">
            <v>#N/A</v>
          </cell>
          <cell r="Q115" t="e">
            <v>#N/A</v>
          </cell>
          <cell r="R115" t="e">
            <v>#N/A</v>
          </cell>
          <cell r="S115" t="e">
            <v>#N/A</v>
          </cell>
          <cell r="T115">
            <v>14</v>
          </cell>
          <cell r="U115">
            <v>12</v>
          </cell>
          <cell r="V115">
            <v>26</v>
          </cell>
          <cell r="W115" t="str">
            <v>F</v>
          </cell>
          <cell r="X115">
            <v>12</v>
          </cell>
          <cell r="Y115">
            <v>17</v>
          </cell>
          <cell r="Z115">
            <v>29</v>
          </cell>
          <cell r="AA115" t="str">
            <v>F</v>
          </cell>
          <cell r="AB115" t="e">
            <v>#N/A</v>
          </cell>
          <cell r="AC115" t="e">
            <v>#N/A</v>
          </cell>
          <cell r="AD115" t="e">
            <v>#N/A</v>
          </cell>
          <cell r="AE115" t="e">
            <v>#N/A</v>
          </cell>
          <cell r="AF115" t="e">
            <v>#N/A</v>
          </cell>
          <cell r="AG115" t="e">
            <v>#N/A</v>
          </cell>
          <cell r="AH115" t="e">
            <v>#N/A</v>
          </cell>
          <cell r="AI115" t="e">
            <v>#N/A</v>
          </cell>
          <cell r="AJ115" t="e">
            <v>#N/A</v>
          </cell>
          <cell r="AK115" t="e">
            <v>#N/A</v>
          </cell>
          <cell r="AL115" t="e">
            <v>#N/A</v>
          </cell>
          <cell r="AM115" t="e">
            <v>#N/A</v>
          </cell>
          <cell r="AN115" t="e">
            <v>#N/A</v>
          </cell>
          <cell r="AO115" t="e">
            <v>#N/A</v>
          </cell>
          <cell r="AP115" t="e">
            <v>#N/A</v>
          </cell>
          <cell r="AQ115" t="e">
            <v>#N/A</v>
          </cell>
          <cell r="AR115" t="e">
            <v>#N/A</v>
          </cell>
          <cell r="AS115" t="e">
            <v>#N/A</v>
          </cell>
          <cell r="AT115" t="e">
            <v>#N/A</v>
          </cell>
          <cell r="AU115" t="e">
            <v>#N/A</v>
          </cell>
          <cell r="AV115" t="e">
            <v>#N/A</v>
          </cell>
          <cell r="AW115" t="e">
            <v>#N/A</v>
          </cell>
          <cell r="AX115" t="e">
            <v>#N/A</v>
          </cell>
          <cell r="AY115" t="e">
            <v>#N/A</v>
          </cell>
          <cell r="AZ115">
            <v>32</v>
          </cell>
          <cell r="BA115">
            <v>49</v>
          </cell>
          <cell r="BB115">
            <v>81</v>
          </cell>
          <cell r="BC115" t="str">
            <v>P</v>
          </cell>
          <cell r="DT115" t="str">
            <v>NA</v>
          </cell>
          <cell r="DU115" t="str">
            <v>NA</v>
          </cell>
          <cell r="DV115" t="str">
            <v>NA</v>
          </cell>
          <cell r="DW115" t="str">
            <v>NA</v>
          </cell>
          <cell r="DX115" t="str">
            <v>NA</v>
          </cell>
          <cell r="DY115" t="str">
            <v>NA</v>
          </cell>
          <cell r="DZ115" t="str">
            <v>NA</v>
          </cell>
          <cell r="EA115" t="str">
            <v>NA</v>
          </cell>
          <cell r="EB115" t="str">
            <v>NA</v>
          </cell>
          <cell r="EC115" t="str">
            <v>NA</v>
          </cell>
          <cell r="ED115" t="str">
            <v>NA</v>
          </cell>
          <cell r="EE115" t="str">
            <v>NA</v>
          </cell>
          <cell r="EF115" t="str">
            <v>NA</v>
          </cell>
          <cell r="EG115" t="str">
            <v>NA</v>
          </cell>
          <cell r="EH115" t="str">
            <v>NA</v>
          </cell>
          <cell r="EI115" t="str">
            <v>NA</v>
          </cell>
          <cell r="EJ115" t="str">
            <v>NA</v>
          </cell>
          <cell r="EK115" t="str">
            <v>NA</v>
          </cell>
          <cell r="EL115" t="str">
            <v>NA</v>
          </cell>
          <cell r="EM115" t="str">
            <v>NA</v>
          </cell>
          <cell r="EN115" t="str">
            <v>NA</v>
          </cell>
          <cell r="EO115" t="str">
            <v>NA</v>
          </cell>
          <cell r="EP115" t="str">
            <v>NA</v>
          </cell>
          <cell r="EQ115" t="str">
            <v>NA</v>
          </cell>
          <cell r="ER115" t="str">
            <v>NA</v>
          </cell>
          <cell r="ES115" t="str">
            <v>NA</v>
          </cell>
          <cell r="ET115" t="str">
            <v>NA</v>
          </cell>
          <cell r="EU115" t="str">
            <v>NA</v>
          </cell>
          <cell r="EV115" t="str">
            <v>NA</v>
          </cell>
          <cell r="EW115" t="str">
            <v>NA</v>
          </cell>
          <cell r="EX115" t="str">
            <v>NA</v>
          </cell>
          <cell r="EY115" t="str">
            <v>NA</v>
          </cell>
          <cell r="EZ115" t="str">
            <v>NA</v>
          </cell>
          <cell r="FA115" t="str">
            <v>NA</v>
          </cell>
          <cell r="FB115" t="str">
            <v>NA</v>
          </cell>
        </row>
        <row r="116">
          <cell r="B116"/>
          <cell r="C116"/>
          <cell r="D116"/>
          <cell r="E116"/>
          <cell r="F116"/>
          <cell r="G116"/>
          <cell r="H116"/>
          <cell r="I116"/>
          <cell r="J116"/>
          <cell r="K116"/>
          <cell r="L116"/>
          <cell r="M116"/>
          <cell r="N116"/>
          <cell r="O116"/>
          <cell r="P116"/>
          <cell r="Q116"/>
          <cell r="R116"/>
          <cell r="S116"/>
          <cell r="T116"/>
          <cell r="U116"/>
          <cell r="V116"/>
          <cell r="W116"/>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cell r="AY116"/>
          <cell r="AZ116"/>
          <cell r="BA116"/>
          <cell r="BB116"/>
          <cell r="BC116"/>
          <cell r="DT116" t="str">
            <v>NA</v>
          </cell>
          <cell r="DU116" t="str">
            <v>NA</v>
          </cell>
          <cell r="DV116" t="str">
            <v>NA</v>
          </cell>
          <cell r="DW116" t="str">
            <v>NA</v>
          </cell>
          <cell r="DX116" t="str">
            <v>NA</v>
          </cell>
          <cell r="DY116" t="str">
            <v>NA</v>
          </cell>
          <cell r="DZ116" t="str">
            <v>NA</v>
          </cell>
          <cell r="EA116" t="str">
            <v>NA</v>
          </cell>
          <cell r="EB116" t="str">
            <v>NA</v>
          </cell>
          <cell r="EC116" t="str">
            <v>NA</v>
          </cell>
          <cell r="ED116" t="str">
            <v>NA</v>
          </cell>
          <cell r="EE116" t="str">
            <v>NA</v>
          </cell>
          <cell r="EF116" t="str">
            <v>NA</v>
          </cell>
          <cell r="EG116" t="str">
            <v>NA</v>
          </cell>
          <cell r="EH116" t="str">
            <v>NA</v>
          </cell>
          <cell r="EI116" t="str">
            <v>NA</v>
          </cell>
          <cell r="EJ116" t="str">
            <v>NA</v>
          </cell>
          <cell r="EK116" t="str">
            <v>NA</v>
          </cell>
          <cell r="EL116" t="str">
            <v>NA</v>
          </cell>
          <cell r="EM116" t="str">
            <v>NA</v>
          </cell>
          <cell r="EN116" t="str">
            <v>NA</v>
          </cell>
          <cell r="EO116" t="str">
            <v>NA</v>
          </cell>
          <cell r="EP116" t="str">
            <v>NA</v>
          </cell>
          <cell r="EQ116" t="str">
            <v>NA</v>
          </cell>
          <cell r="ER116" t="str">
            <v>NA</v>
          </cell>
          <cell r="ES116" t="str">
            <v>NA</v>
          </cell>
          <cell r="ET116" t="str">
            <v>NA</v>
          </cell>
          <cell r="EU116" t="str">
            <v>NA</v>
          </cell>
          <cell r="EV116" t="str">
            <v>NA</v>
          </cell>
          <cell r="EW116" t="str">
            <v>NA</v>
          </cell>
          <cell r="EX116" t="str">
            <v>NA</v>
          </cell>
          <cell r="EY116" t="str">
            <v>NA</v>
          </cell>
          <cell r="EZ116" t="str">
            <v>NA</v>
          </cell>
          <cell r="FA116" t="str">
            <v>NA</v>
          </cell>
          <cell r="FB116" t="str">
            <v>NA</v>
          </cell>
        </row>
        <row r="117">
          <cell r="B117"/>
          <cell r="C117"/>
          <cell r="D117"/>
          <cell r="E117"/>
          <cell r="F117"/>
          <cell r="G117"/>
          <cell r="H117"/>
          <cell r="I117"/>
          <cell r="J117"/>
          <cell r="K117"/>
          <cell r="L117"/>
          <cell r="M117"/>
          <cell r="N117"/>
          <cell r="O117"/>
          <cell r="P117"/>
          <cell r="Q117"/>
          <cell r="R117"/>
          <cell r="S117"/>
          <cell r="T117"/>
          <cell r="U117"/>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cell r="AX117"/>
          <cell r="AY117"/>
          <cell r="AZ117"/>
          <cell r="BA117"/>
          <cell r="BB117"/>
          <cell r="BC117"/>
          <cell r="DT117" t="str">
            <v>NA</v>
          </cell>
          <cell r="DU117" t="str">
            <v>NA</v>
          </cell>
          <cell r="DV117" t="str">
            <v>NA</v>
          </cell>
          <cell r="DW117" t="str">
            <v>NA</v>
          </cell>
          <cell r="DX117" t="str">
            <v>NA</v>
          </cell>
          <cell r="DY117" t="str">
            <v>NA</v>
          </cell>
          <cell r="DZ117" t="str">
            <v>NA</v>
          </cell>
          <cell r="EA117" t="str">
            <v>NA</v>
          </cell>
          <cell r="EB117" t="str">
            <v>NA</v>
          </cell>
          <cell r="EC117" t="str">
            <v>NA</v>
          </cell>
          <cell r="ED117" t="str">
            <v>NA</v>
          </cell>
          <cell r="EE117" t="str">
            <v>NA</v>
          </cell>
          <cell r="EF117" t="str">
            <v>NA</v>
          </cell>
          <cell r="EG117" t="str">
            <v>NA</v>
          </cell>
          <cell r="EH117" t="str">
            <v>NA</v>
          </cell>
          <cell r="EI117" t="str">
            <v>NA</v>
          </cell>
          <cell r="EJ117" t="str">
            <v>NA</v>
          </cell>
          <cell r="EK117" t="str">
            <v>NA</v>
          </cell>
          <cell r="EL117" t="str">
            <v>NA</v>
          </cell>
          <cell r="EM117" t="str">
            <v>NA</v>
          </cell>
          <cell r="EN117" t="str">
            <v>NA</v>
          </cell>
          <cell r="EO117" t="str">
            <v>NA</v>
          </cell>
          <cell r="EP117" t="str">
            <v>NA</v>
          </cell>
          <cell r="EQ117" t="str">
            <v>NA</v>
          </cell>
          <cell r="ER117" t="str">
            <v>NA</v>
          </cell>
          <cell r="ES117" t="str">
            <v>NA</v>
          </cell>
          <cell r="ET117" t="str">
            <v>NA</v>
          </cell>
          <cell r="EU117" t="str">
            <v>NA</v>
          </cell>
          <cell r="EV117" t="str">
            <v>NA</v>
          </cell>
          <cell r="EW117" t="str">
            <v>NA</v>
          </cell>
          <cell r="EX117" t="str">
            <v>NA</v>
          </cell>
          <cell r="EY117" t="str">
            <v>NA</v>
          </cell>
          <cell r="EZ117" t="str">
            <v>NA</v>
          </cell>
          <cell r="FA117" t="str">
            <v>NA</v>
          </cell>
          <cell r="FB117" t="str">
            <v>NA</v>
          </cell>
        </row>
        <row r="118">
          <cell r="B118"/>
          <cell r="C118"/>
          <cell r="D118" t="str">
            <v>PHY071</v>
          </cell>
          <cell r="E118"/>
          <cell r="F118"/>
          <cell r="G118"/>
          <cell r="H118" t="str">
            <v>PHY072</v>
          </cell>
          <cell r="I118"/>
          <cell r="J118"/>
          <cell r="K118"/>
          <cell r="L118" t="str">
            <v>PHY073</v>
          </cell>
          <cell r="M118"/>
          <cell r="N118"/>
          <cell r="O118"/>
          <cell r="P118" t="str">
            <v>PHY074</v>
          </cell>
          <cell r="Q118"/>
          <cell r="R118"/>
          <cell r="S118"/>
          <cell r="T118" t="str">
            <v>PHY075</v>
          </cell>
          <cell r="U118"/>
          <cell r="V118"/>
          <cell r="W118"/>
          <cell r="X118" t="str">
            <v>PHY076</v>
          </cell>
          <cell r="Y118"/>
          <cell r="Z118"/>
          <cell r="AA118"/>
          <cell r="AB118" t="str">
            <v>PHY0E15</v>
          </cell>
          <cell r="AC118"/>
          <cell r="AD118"/>
          <cell r="AE118"/>
          <cell r="AF118" t="str">
            <v>PHY0E19</v>
          </cell>
          <cell r="AG118"/>
          <cell r="AH118"/>
          <cell r="AI118"/>
          <cell r="AJ118" t="str">
            <v>HN103</v>
          </cell>
          <cell r="AK118"/>
          <cell r="AL118"/>
          <cell r="AM118"/>
          <cell r="AN118" t="str">
            <v>OATAM01</v>
          </cell>
          <cell r="AO118"/>
          <cell r="AP118"/>
          <cell r="AQ118"/>
          <cell r="AR118" t="str">
            <v>HN101</v>
          </cell>
          <cell r="AS118"/>
          <cell r="AT118"/>
          <cell r="AU118"/>
          <cell r="AV118" t="str">
            <v>SWY001</v>
          </cell>
          <cell r="AW118"/>
          <cell r="AX118"/>
          <cell r="AY118"/>
          <cell r="AZ118" t="str">
            <v>HN102</v>
          </cell>
          <cell r="BA118"/>
          <cell r="BB118"/>
          <cell r="BC118"/>
          <cell r="DT118" t="str">
            <v>NA</v>
          </cell>
          <cell r="DU118" t="str">
            <v>NA</v>
          </cell>
          <cell r="DV118" t="str">
            <v>NA</v>
          </cell>
          <cell r="DW118" t="str">
            <v>NA</v>
          </cell>
          <cell r="DX118" t="str">
            <v>NA</v>
          </cell>
          <cell r="DY118" t="str">
            <v>NA</v>
          </cell>
          <cell r="DZ118" t="str">
            <v>NA</v>
          </cell>
          <cell r="EA118" t="str">
            <v>NA</v>
          </cell>
          <cell r="EB118" t="str">
            <v>NA</v>
          </cell>
          <cell r="EC118" t="str">
            <v>NA</v>
          </cell>
          <cell r="ED118" t="str">
            <v>NA</v>
          </cell>
          <cell r="EE118" t="str">
            <v>NA</v>
          </cell>
          <cell r="EF118" t="str">
            <v>NA</v>
          </cell>
          <cell r="EG118" t="str">
            <v>NA</v>
          </cell>
          <cell r="EH118" t="str">
            <v>NA</v>
          </cell>
          <cell r="EI118" t="str">
            <v>NA</v>
          </cell>
          <cell r="EJ118" t="str">
            <v>NA</v>
          </cell>
          <cell r="EK118" t="str">
            <v>NA</v>
          </cell>
          <cell r="EL118" t="str">
            <v>NA</v>
          </cell>
          <cell r="EM118" t="str">
            <v>NA</v>
          </cell>
          <cell r="EN118" t="str">
            <v>NA</v>
          </cell>
          <cell r="EO118" t="str">
            <v>NA</v>
          </cell>
          <cell r="EP118" t="str">
            <v>NA</v>
          </cell>
          <cell r="EQ118" t="str">
            <v>NA</v>
          </cell>
          <cell r="ER118" t="str">
            <v>NA</v>
          </cell>
          <cell r="ES118" t="str">
            <v>NA</v>
          </cell>
          <cell r="ET118" t="str">
            <v>NA</v>
          </cell>
          <cell r="EU118" t="str">
            <v>NA</v>
          </cell>
          <cell r="EV118" t="str">
            <v>NA</v>
          </cell>
          <cell r="EW118" t="str">
            <v>NA</v>
          </cell>
          <cell r="EX118" t="str">
            <v>NA</v>
          </cell>
          <cell r="EY118" t="str">
            <v>NA</v>
          </cell>
          <cell r="EZ118" t="str">
            <v>NA</v>
          </cell>
          <cell r="FA118" t="str">
            <v>NA</v>
          </cell>
          <cell r="FB118" t="str">
            <v>NA</v>
          </cell>
        </row>
        <row r="119">
          <cell r="B119"/>
          <cell r="C119"/>
          <cell r="D119" t="str">
            <v>Quantum Mechanics II</v>
          </cell>
          <cell r="E119"/>
          <cell r="F119"/>
          <cell r="G119"/>
          <cell r="H119" t="str">
            <v>Statistical Mechanics</v>
          </cell>
          <cell r="I119"/>
          <cell r="J119"/>
          <cell r="K119"/>
          <cell r="L119" t="str">
            <v>Electronics I</v>
          </cell>
          <cell r="M119"/>
          <cell r="N119"/>
          <cell r="O119"/>
          <cell r="P119" t="str">
            <v>Condensed Matter Physics</v>
          </cell>
          <cell r="Q119"/>
          <cell r="R119"/>
          <cell r="S119"/>
          <cell r="T119" t="str">
            <v>Physics Laboratory –VIII   Condensed Matter</v>
          </cell>
          <cell r="U119"/>
          <cell r="V119"/>
          <cell r="W119"/>
          <cell r="X119" t="str">
            <v>Physics Laboratory –IX   Electronics I</v>
          </cell>
          <cell r="Y119"/>
          <cell r="Z119"/>
          <cell r="AA119"/>
          <cell r="AB119" t="str">
            <v>Non-Linear Dynamics</v>
          </cell>
          <cell r="AC119"/>
          <cell r="AD119"/>
          <cell r="AE119"/>
          <cell r="AF119" t="str">
            <v>Microwave Physics</v>
          </cell>
          <cell r="AG119"/>
          <cell r="AH119"/>
          <cell r="AI119"/>
          <cell r="AJ119" t="str">
            <v>Basic Hindi Level - II</v>
          </cell>
          <cell r="AK119"/>
          <cell r="AL119"/>
          <cell r="AM119"/>
          <cell r="AN119" t="str">
            <v>Advanced Tamil Level - I</v>
          </cell>
          <cell r="AO119"/>
          <cell r="AP119"/>
          <cell r="AQ119"/>
          <cell r="AR119" t="str">
            <v>Basic Hindi Level -I</v>
          </cell>
          <cell r="AS119"/>
          <cell r="AT119"/>
          <cell r="AU119"/>
          <cell r="AV119" t="str">
            <v>Yoga Course</v>
          </cell>
          <cell r="AW119"/>
          <cell r="AX119"/>
          <cell r="AY119"/>
          <cell r="AZ119" t="str">
            <v>Advanced Hindi Level – I</v>
          </cell>
          <cell r="BA119"/>
          <cell r="BB119"/>
          <cell r="BC119"/>
          <cell r="DT119" t="str">
            <v>NA</v>
          </cell>
          <cell r="DU119" t="str">
            <v>NA</v>
          </cell>
          <cell r="DV119" t="str">
            <v>NA</v>
          </cell>
          <cell r="DW119" t="str">
            <v>NA</v>
          </cell>
          <cell r="DX119" t="str">
            <v>NA</v>
          </cell>
          <cell r="DY119" t="str">
            <v>NA</v>
          </cell>
          <cell r="DZ119" t="str">
            <v>NA</v>
          </cell>
          <cell r="EA119" t="str">
            <v>NA</v>
          </cell>
          <cell r="EB119" t="str">
            <v>NA</v>
          </cell>
          <cell r="EC119" t="str">
            <v>NA</v>
          </cell>
          <cell r="ED119" t="str">
            <v>NA</v>
          </cell>
          <cell r="EE119" t="str">
            <v>NA</v>
          </cell>
          <cell r="EF119" t="str">
            <v>NA</v>
          </cell>
          <cell r="EG119" t="str">
            <v>NA</v>
          </cell>
          <cell r="EH119" t="str">
            <v>NA</v>
          </cell>
          <cell r="EI119" t="str">
            <v>NA</v>
          </cell>
          <cell r="EJ119" t="str">
            <v>NA</v>
          </cell>
          <cell r="EK119" t="str">
            <v>NA</v>
          </cell>
          <cell r="EL119" t="str">
            <v>NA</v>
          </cell>
          <cell r="EM119" t="str">
            <v>NA</v>
          </cell>
          <cell r="EN119" t="str">
            <v>NA</v>
          </cell>
          <cell r="EO119" t="str">
            <v>NA</v>
          </cell>
          <cell r="EP119" t="str">
            <v>NA</v>
          </cell>
          <cell r="EQ119" t="str">
            <v>NA</v>
          </cell>
          <cell r="ER119" t="str">
            <v>NA</v>
          </cell>
          <cell r="ES119" t="str">
            <v>NA</v>
          </cell>
          <cell r="ET119" t="str">
            <v>NA</v>
          </cell>
          <cell r="EU119" t="str">
            <v>NA</v>
          </cell>
          <cell r="EV119" t="str">
            <v>NA</v>
          </cell>
          <cell r="EW119" t="str">
            <v>NA</v>
          </cell>
          <cell r="EX119" t="str">
            <v>NA</v>
          </cell>
          <cell r="EY119" t="str">
            <v>NA</v>
          </cell>
          <cell r="EZ119" t="str">
            <v>NA</v>
          </cell>
          <cell r="FA119" t="str">
            <v>NA</v>
          </cell>
          <cell r="FB119" t="str">
            <v>NA</v>
          </cell>
        </row>
        <row r="120">
          <cell r="B120" t="str">
            <v>Reg. No.</v>
          </cell>
          <cell r="C120" t="str">
            <v>Name</v>
          </cell>
          <cell r="D120" t="str">
            <v>Int</v>
          </cell>
          <cell r="E120" t="str">
            <v>ESE</v>
          </cell>
          <cell r="F120" t="str">
            <v>Tot</v>
          </cell>
          <cell r="G120" t="str">
            <v>P/F</v>
          </cell>
          <cell r="H120" t="str">
            <v>Int</v>
          </cell>
          <cell r="I120" t="str">
            <v>ESE</v>
          </cell>
          <cell r="J120" t="str">
            <v>Tot</v>
          </cell>
          <cell r="K120" t="str">
            <v>P/F</v>
          </cell>
          <cell r="L120" t="str">
            <v>Int</v>
          </cell>
          <cell r="M120" t="str">
            <v>ESE</v>
          </cell>
          <cell r="N120" t="str">
            <v>Tot</v>
          </cell>
          <cell r="O120" t="str">
            <v>P/F</v>
          </cell>
          <cell r="P120" t="str">
            <v>Int</v>
          </cell>
          <cell r="Q120" t="str">
            <v>ESE</v>
          </cell>
          <cell r="R120" t="str">
            <v>Tot</v>
          </cell>
          <cell r="S120" t="str">
            <v>P/F</v>
          </cell>
          <cell r="T120" t="str">
            <v>Int</v>
          </cell>
          <cell r="U120" t="str">
            <v>ESE</v>
          </cell>
          <cell r="V120" t="str">
            <v>Tot</v>
          </cell>
          <cell r="W120" t="str">
            <v>P/F</v>
          </cell>
          <cell r="X120" t="str">
            <v>Int</v>
          </cell>
          <cell r="Y120" t="str">
            <v>ESE</v>
          </cell>
          <cell r="Z120" t="str">
            <v>Tot</v>
          </cell>
          <cell r="AA120" t="str">
            <v>P/F</v>
          </cell>
          <cell r="AB120" t="str">
            <v>Int</v>
          </cell>
          <cell r="AC120" t="str">
            <v>ESE</v>
          </cell>
          <cell r="AD120" t="str">
            <v>Tot</v>
          </cell>
          <cell r="AE120" t="str">
            <v>P/F</v>
          </cell>
          <cell r="AF120" t="str">
            <v>Int</v>
          </cell>
          <cell r="AG120" t="str">
            <v>ESE</v>
          </cell>
          <cell r="AH120" t="str">
            <v>Tot</v>
          </cell>
          <cell r="AI120" t="str">
            <v>P/F</v>
          </cell>
          <cell r="AJ120" t="str">
            <v>Int</v>
          </cell>
          <cell r="AK120" t="str">
            <v>ESE</v>
          </cell>
          <cell r="AL120" t="str">
            <v>Tot</v>
          </cell>
          <cell r="AM120" t="str">
            <v>P/F</v>
          </cell>
          <cell r="AN120" t="str">
            <v>Int</v>
          </cell>
          <cell r="AO120" t="str">
            <v>ESE</v>
          </cell>
          <cell r="AP120" t="str">
            <v>Tot</v>
          </cell>
          <cell r="AQ120" t="str">
            <v>P/F</v>
          </cell>
          <cell r="AR120" t="str">
            <v>Int</v>
          </cell>
          <cell r="AS120" t="str">
            <v>ESE</v>
          </cell>
          <cell r="AT120" t="str">
            <v>Tot</v>
          </cell>
          <cell r="AU120" t="str">
            <v>P/F</v>
          </cell>
          <cell r="AV120" t="str">
            <v>Int</v>
          </cell>
          <cell r="AW120" t="str">
            <v>ESE</v>
          </cell>
          <cell r="AX120" t="str">
            <v>Tot</v>
          </cell>
          <cell r="AY120" t="str">
            <v>P/F</v>
          </cell>
          <cell r="AZ120" t="str">
            <v>Int</v>
          </cell>
          <cell r="BA120" t="str">
            <v>ESE</v>
          </cell>
          <cell r="BB120" t="str">
            <v>Tot</v>
          </cell>
          <cell r="BC120" t="str">
            <v>P/F</v>
          </cell>
          <cell r="DT120" t="str">
            <v>NA</v>
          </cell>
          <cell r="DU120" t="str">
            <v>NA</v>
          </cell>
          <cell r="DV120" t="str">
            <v>NA</v>
          </cell>
          <cell r="DW120" t="str">
            <v>NA</v>
          </cell>
          <cell r="DX120" t="str">
            <v>NA</v>
          </cell>
          <cell r="DY120" t="str">
            <v>NA</v>
          </cell>
          <cell r="DZ120" t="str">
            <v>NA</v>
          </cell>
          <cell r="EA120" t="str">
            <v>NA</v>
          </cell>
          <cell r="EB120" t="str">
            <v>NA</v>
          </cell>
          <cell r="EC120" t="str">
            <v>NA</v>
          </cell>
          <cell r="ED120" t="str">
            <v>NA</v>
          </cell>
          <cell r="EE120" t="str">
            <v>NA</v>
          </cell>
          <cell r="EF120" t="str">
            <v>NA</v>
          </cell>
          <cell r="EG120" t="str">
            <v>NA</v>
          </cell>
          <cell r="EH120" t="str">
            <v>NA</v>
          </cell>
          <cell r="EI120" t="str">
            <v>NA</v>
          </cell>
          <cell r="EJ120" t="str">
            <v>NA</v>
          </cell>
          <cell r="EK120" t="str">
            <v>NA</v>
          </cell>
          <cell r="EL120" t="str">
            <v>NA</v>
          </cell>
          <cell r="EM120" t="str">
            <v>NA</v>
          </cell>
          <cell r="EN120" t="str">
            <v>NA</v>
          </cell>
          <cell r="EO120" t="str">
            <v>NA</v>
          </cell>
          <cell r="EP120" t="str">
            <v>NA</v>
          </cell>
          <cell r="EQ120" t="str">
            <v>NA</v>
          </cell>
          <cell r="ER120" t="str">
            <v>NA</v>
          </cell>
          <cell r="ES120" t="str">
            <v>NA</v>
          </cell>
          <cell r="ET120" t="str">
            <v>NA</v>
          </cell>
          <cell r="EU120" t="str">
            <v>NA</v>
          </cell>
          <cell r="EV120" t="str">
            <v>NA</v>
          </cell>
          <cell r="EW120" t="str">
            <v>NA</v>
          </cell>
          <cell r="EX120" t="str">
            <v>NA</v>
          </cell>
          <cell r="EY120" t="str">
            <v>NA</v>
          </cell>
          <cell r="EZ120" t="str">
            <v>NA</v>
          </cell>
          <cell r="FA120" t="str">
            <v>NA</v>
          </cell>
          <cell r="FB120" t="str">
            <v>NA</v>
          </cell>
        </row>
        <row r="121">
          <cell r="B121" t="str">
            <v>I120101</v>
          </cell>
          <cell r="C121" t="str">
            <v>Akalya K</v>
          </cell>
          <cell r="D121">
            <v>14</v>
          </cell>
          <cell r="E121">
            <v>26</v>
          </cell>
          <cell r="F121">
            <v>40</v>
          </cell>
          <cell r="G121" t="str">
            <v>P</v>
          </cell>
          <cell r="H121">
            <v>14</v>
          </cell>
          <cell r="I121">
            <v>13</v>
          </cell>
          <cell r="J121">
            <v>27</v>
          </cell>
          <cell r="K121" t="str">
            <v>F</v>
          </cell>
          <cell r="L121">
            <v>8.5</v>
          </cell>
          <cell r="M121">
            <v>23</v>
          </cell>
          <cell r="N121">
            <v>32</v>
          </cell>
          <cell r="O121" t="str">
            <v>F</v>
          </cell>
          <cell r="P121">
            <v>25.5</v>
          </cell>
          <cell r="Q121">
            <v>34</v>
          </cell>
          <cell r="R121">
            <v>60</v>
          </cell>
          <cell r="S121" t="str">
            <v>P</v>
          </cell>
          <cell r="T121">
            <v>38.5</v>
          </cell>
          <cell r="U121">
            <v>26.5</v>
          </cell>
          <cell r="V121">
            <v>65</v>
          </cell>
          <cell r="W121" t="str">
            <v>P</v>
          </cell>
          <cell r="X121">
            <v>37.5</v>
          </cell>
          <cell r="Y121">
            <v>20.5</v>
          </cell>
          <cell r="Z121">
            <v>58</v>
          </cell>
          <cell r="AA121" t="str">
            <v>P</v>
          </cell>
          <cell r="AB121">
            <v>23</v>
          </cell>
          <cell r="AC121">
            <v>33</v>
          </cell>
          <cell r="AD121">
            <v>56</v>
          </cell>
          <cell r="AE121" t="str">
            <v>P</v>
          </cell>
          <cell r="AF121" t="e">
            <v>#N/A</v>
          </cell>
          <cell r="AG121" t="e">
            <v>#N/A</v>
          </cell>
          <cell r="AH121" t="e">
            <v>#N/A</v>
          </cell>
          <cell r="AI121" t="e">
            <v>#N/A</v>
          </cell>
          <cell r="AJ121" t="e">
            <v>#N/A</v>
          </cell>
          <cell r="AK121" t="e">
            <v>#N/A</v>
          </cell>
          <cell r="AL121" t="e">
            <v>#N/A</v>
          </cell>
          <cell r="AM121" t="e">
            <v>#N/A</v>
          </cell>
          <cell r="AN121" t="e">
            <v>#N/A</v>
          </cell>
          <cell r="AO121" t="e">
            <v>#N/A</v>
          </cell>
          <cell r="AP121" t="e">
            <v>#N/A</v>
          </cell>
          <cell r="AQ121" t="e">
            <v>#N/A</v>
          </cell>
          <cell r="AR121" t="e">
            <v>#N/A</v>
          </cell>
          <cell r="AS121" t="e">
            <v>#N/A</v>
          </cell>
          <cell r="AT121" t="e">
            <v>#N/A</v>
          </cell>
          <cell r="AU121" t="e">
            <v>#N/A</v>
          </cell>
          <cell r="AV121" t="e">
            <v>#N/A</v>
          </cell>
          <cell r="AW121" t="e">
            <v>#N/A</v>
          </cell>
          <cell r="AX121" t="e">
            <v>#N/A</v>
          </cell>
          <cell r="AY121" t="e">
            <v>#N/A</v>
          </cell>
          <cell r="AZ121" t="e">
            <v>#N/A</v>
          </cell>
          <cell r="BA121" t="e">
            <v>#N/A</v>
          </cell>
          <cell r="BB121" t="e">
            <v>#N/A</v>
          </cell>
          <cell r="BC121" t="e">
            <v>#N/A</v>
          </cell>
          <cell r="DT121" t="str">
            <v>NA</v>
          </cell>
          <cell r="DU121" t="str">
            <v>NA</v>
          </cell>
          <cell r="DV121" t="str">
            <v>NA</v>
          </cell>
          <cell r="DW121" t="str">
            <v>NA</v>
          </cell>
          <cell r="DX121" t="str">
            <v>NA</v>
          </cell>
          <cell r="DY121" t="str">
            <v>NA</v>
          </cell>
          <cell r="DZ121" t="str">
            <v>NA</v>
          </cell>
          <cell r="EA121" t="str">
            <v>NA</v>
          </cell>
          <cell r="EB121" t="str">
            <v>NA</v>
          </cell>
          <cell r="EC121" t="str">
            <v>NA</v>
          </cell>
          <cell r="ED121" t="str">
            <v>NA</v>
          </cell>
          <cell r="EE121" t="str">
            <v>NA</v>
          </cell>
          <cell r="EF121" t="str">
            <v>NA</v>
          </cell>
          <cell r="EG121" t="str">
            <v>NA</v>
          </cell>
          <cell r="EH121" t="str">
            <v>NA</v>
          </cell>
          <cell r="EI121" t="str">
            <v>NA</v>
          </cell>
          <cell r="EJ121" t="str">
            <v>NA</v>
          </cell>
          <cell r="EK121" t="str">
            <v>NA</v>
          </cell>
          <cell r="EL121" t="str">
            <v>NA</v>
          </cell>
          <cell r="EM121" t="str">
            <v>NA</v>
          </cell>
          <cell r="EN121" t="str">
            <v>NA</v>
          </cell>
          <cell r="EO121" t="str">
            <v>NA</v>
          </cell>
          <cell r="EP121" t="str">
            <v>NA</v>
          </cell>
          <cell r="EQ121" t="str">
            <v>NA</v>
          </cell>
          <cell r="ER121" t="str">
            <v>NA</v>
          </cell>
          <cell r="ES121" t="str">
            <v>NA</v>
          </cell>
          <cell r="ET121" t="str">
            <v>NA</v>
          </cell>
          <cell r="EU121" t="str">
            <v>NA</v>
          </cell>
          <cell r="EV121" t="str">
            <v>NA</v>
          </cell>
          <cell r="EW121" t="str">
            <v>NA</v>
          </cell>
          <cell r="EX121" t="str">
            <v>NA</v>
          </cell>
          <cell r="EY121" t="str">
            <v>NA</v>
          </cell>
          <cell r="EZ121" t="str">
            <v>NA</v>
          </cell>
          <cell r="FA121" t="str">
            <v>NA</v>
          </cell>
          <cell r="FB121" t="str">
            <v>NA</v>
          </cell>
        </row>
        <row r="122">
          <cell r="B122" t="str">
            <v>I120102</v>
          </cell>
          <cell r="C122" t="str">
            <v>Anusuya Sahoo</v>
          </cell>
          <cell r="D122">
            <v>32</v>
          </cell>
          <cell r="E122">
            <v>47</v>
          </cell>
          <cell r="F122">
            <v>79</v>
          </cell>
          <cell r="G122" t="str">
            <v>P</v>
          </cell>
          <cell r="H122">
            <v>22</v>
          </cell>
          <cell r="I122">
            <v>33</v>
          </cell>
          <cell r="J122">
            <v>55</v>
          </cell>
          <cell r="K122" t="str">
            <v>P</v>
          </cell>
          <cell r="L122">
            <v>34</v>
          </cell>
          <cell r="M122">
            <v>49.5</v>
          </cell>
          <cell r="N122">
            <v>84</v>
          </cell>
          <cell r="O122" t="str">
            <v>P</v>
          </cell>
          <cell r="P122">
            <v>33</v>
          </cell>
          <cell r="Q122">
            <v>48</v>
          </cell>
          <cell r="R122">
            <v>81</v>
          </cell>
          <cell r="S122" t="str">
            <v>P</v>
          </cell>
          <cell r="T122">
            <v>50.5</v>
          </cell>
          <cell r="U122">
            <v>36</v>
          </cell>
          <cell r="V122">
            <v>87</v>
          </cell>
          <cell r="W122" t="str">
            <v>P</v>
          </cell>
          <cell r="X122">
            <v>43.5</v>
          </cell>
          <cell r="Y122">
            <v>34</v>
          </cell>
          <cell r="Z122">
            <v>78</v>
          </cell>
          <cell r="AA122" t="str">
            <v>P</v>
          </cell>
          <cell r="AB122" t="e">
            <v>#N/A</v>
          </cell>
          <cell r="AC122" t="e">
            <v>#N/A</v>
          </cell>
          <cell r="AD122" t="e">
            <v>#N/A</v>
          </cell>
          <cell r="AE122" t="e">
            <v>#N/A</v>
          </cell>
          <cell r="AF122">
            <v>33</v>
          </cell>
          <cell r="AG122">
            <v>39</v>
          </cell>
          <cell r="AH122">
            <v>72</v>
          </cell>
          <cell r="AI122" t="str">
            <v>P</v>
          </cell>
          <cell r="AJ122" t="e">
            <v>#N/A</v>
          </cell>
          <cell r="AK122" t="e">
            <v>#N/A</v>
          </cell>
          <cell r="AL122" t="e">
            <v>#N/A</v>
          </cell>
          <cell r="AM122" t="e">
            <v>#N/A</v>
          </cell>
          <cell r="AN122" t="e">
            <v>#N/A</v>
          </cell>
          <cell r="AO122" t="e">
            <v>#N/A</v>
          </cell>
          <cell r="AP122" t="e">
            <v>#N/A</v>
          </cell>
          <cell r="AQ122" t="e">
            <v>#N/A</v>
          </cell>
          <cell r="AR122" t="e">
            <v>#N/A</v>
          </cell>
          <cell r="AS122" t="e">
            <v>#N/A</v>
          </cell>
          <cell r="AT122" t="e">
            <v>#N/A</v>
          </cell>
          <cell r="AU122" t="e">
            <v>#N/A</v>
          </cell>
          <cell r="AV122" t="e">
            <v>#N/A</v>
          </cell>
          <cell r="AW122" t="e">
            <v>#N/A</v>
          </cell>
          <cell r="AX122" t="e">
            <v>#N/A</v>
          </cell>
          <cell r="AY122" t="e">
            <v>#N/A</v>
          </cell>
          <cell r="AZ122" t="e">
            <v>#N/A</v>
          </cell>
          <cell r="BA122" t="e">
            <v>#N/A</v>
          </cell>
          <cell r="BB122" t="e">
            <v>#N/A</v>
          </cell>
          <cell r="BC122" t="e">
            <v>#N/A</v>
          </cell>
          <cell r="DT122" t="str">
            <v>NA</v>
          </cell>
          <cell r="DU122" t="str">
            <v>NA</v>
          </cell>
          <cell r="DV122" t="str">
            <v>NA</v>
          </cell>
          <cell r="DW122" t="str">
            <v>NA</v>
          </cell>
          <cell r="DX122" t="str">
            <v>NA</v>
          </cell>
          <cell r="DY122" t="str">
            <v>NA</v>
          </cell>
          <cell r="DZ122" t="str">
            <v>NA</v>
          </cell>
          <cell r="EA122" t="str">
            <v>NA</v>
          </cell>
          <cell r="EB122" t="str">
            <v>NA</v>
          </cell>
          <cell r="EC122" t="str">
            <v>NA</v>
          </cell>
          <cell r="ED122" t="str">
            <v>NA</v>
          </cell>
          <cell r="EE122" t="str">
            <v>NA</v>
          </cell>
          <cell r="EF122" t="str">
            <v>NA</v>
          </cell>
          <cell r="EG122" t="str">
            <v>NA</v>
          </cell>
          <cell r="EH122" t="str">
            <v>NA</v>
          </cell>
          <cell r="EI122" t="str">
            <v>NA</v>
          </cell>
          <cell r="EJ122" t="str">
            <v>NA</v>
          </cell>
          <cell r="EK122" t="str">
            <v>NA</v>
          </cell>
          <cell r="EL122" t="str">
            <v>NA</v>
          </cell>
          <cell r="EM122" t="str">
            <v>NA</v>
          </cell>
          <cell r="EN122" t="str">
            <v>NA</v>
          </cell>
          <cell r="EO122" t="str">
            <v>NA</v>
          </cell>
          <cell r="EP122" t="str">
            <v>NA</v>
          </cell>
          <cell r="EQ122" t="str">
            <v>NA</v>
          </cell>
          <cell r="ER122" t="str">
            <v>NA</v>
          </cell>
          <cell r="ES122" t="str">
            <v>NA</v>
          </cell>
          <cell r="ET122" t="str">
            <v>NA</v>
          </cell>
          <cell r="EU122" t="str">
            <v>NA</v>
          </cell>
          <cell r="EV122" t="str">
            <v>NA</v>
          </cell>
          <cell r="EW122" t="str">
            <v>NA</v>
          </cell>
          <cell r="EX122" t="str">
            <v>NA</v>
          </cell>
          <cell r="EY122" t="str">
            <v>NA</v>
          </cell>
          <cell r="EZ122" t="str">
            <v>NA</v>
          </cell>
          <cell r="FA122" t="str">
            <v>NA</v>
          </cell>
          <cell r="FB122" t="str">
            <v>NA</v>
          </cell>
        </row>
        <row r="123">
          <cell r="B123" t="str">
            <v>I120103</v>
          </cell>
          <cell r="C123" t="str">
            <v>Aravind P. Babu</v>
          </cell>
          <cell r="D123">
            <v>37</v>
          </cell>
          <cell r="E123">
            <v>58</v>
          </cell>
          <cell r="F123">
            <v>95</v>
          </cell>
          <cell r="G123" t="str">
            <v>P</v>
          </cell>
          <cell r="H123">
            <v>34</v>
          </cell>
          <cell r="I123">
            <v>48</v>
          </cell>
          <cell r="J123">
            <v>82</v>
          </cell>
          <cell r="K123" t="str">
            <v>P</v>
          </cell>
          <cell r="L123">
            <v>36.5</v>
          </cell>
          <cell r="M123">
            <v>59.5</v>
          </cell>
          <cell r="N123">
            <v>96</v>
          </cell>
          <cell r="O123" t="str">
            <v>P</v>
          </cell>
          <cell r="P123">
            <v>35.5</v>
          </cell>
          <cell r="Q123">
            <v>57</v>
          </cell>
          <cell r="R123">
            <v>93</v>
          </cell>
          <cell r="S123" t="str">
            <v>P</v>
          </cell>
          <cell r="T123">
            <v>53</v>
          </cell>
          <cell r="U123">
            <v>36.5</v>
          </cell>
          <cell r="V123">
            <v>90</v>
          </cell>
          <cell r="W123" t="str">
            <v>P</v>
          </cell>
          <cell r="X123">
            <v>49</v>
          </cell>
          <cell r="Y123">
            <v>39.5</v>
          </cell>
          <cell r="Z123">
            <v>89</v>
          </cell>
          <cell r="AA123" t="str">
            <v>P</v>
          </cell>
          <cell r="AB123">
            <v>36</v>
          </cell>
          <cell r="AC123">
            <v>57</v>
          </cell>
          <cell r="AD123">
            <v>93</v>
          </cell>
          <cell r="AE123" t="str">
            <v>P</v>
          </cell>
          <cell r="AF123" t="e">
            <v>#N/A</v>
          </cell>
          <cell r="AG123" t="e">
            <v>#N/A</v>
          </cell>
          <cell r="AH123" t="e">
            <v>#N/A</v>
          </cell>
          <cell r="AI123" t="e">
            <v>#N/A</v>
          </cell>
          <cell r="AJ123" t="e">
            <v>#N/A</v>
          </cell>
          <cell r="AK123" t="e">
            <v>#N/A</v>
          </cell>
          <cell r="AL123" t="e">
            <v>#N/A</v>
          </cell>
          <cell r="AM123" t="e">
            <v>#N/A</v>
          </cell>
          <cell r="AN123" t="e">
            <v>#N/A</v>
          </cell>
          <cell r="AO123" t="e">
            <v>#N/A</v>
          </cell>
          <cell r="AP123" t="e">
            <v>#N/A</v>
          </cell>
          <cell r="AQ123" t="e">
            <v>#N/A</v>
          </cell>
          <cell r="AR123" t="e">
            <v>#N/A</v>
          </cell>
          <cell r="AS123" t="e">
            <v>#N/A</v>
          </cell>
          <cell r="AT123" t="e">
            <v>#N/A</v>
          </cell>
          <cell r="AU123" t="e">
            <v>#N/A</v>
          </cell>
          <cell r="AV123" t="e">
            <v>#N/A</v>
          </cell>
          <cell r="AW123" t="e">
            <v>#N/A</v>
          </cell>
          <cell r="AX123" t="e">
            <v>#N/A</v>
          </cell>
          <cell r="AY123" t="e">
            <v>#N/A</v>
          </cell>
          <cell r="AZ123" t="e">
            <v>#N/A</v>
          </cell>
          <cell r="BA123" t="e">
            <v>#N/A</v>
          </cell>
          <cell r="BB123" t="e">
            <v>#N/A</v>
          </cell>
          <cell r="BC123" t="e">
            <v>#N/A</v>
          </cell>
          <cell r="DT123" t="str">
            <v>NA</v>
          </cell>
          <cell r="DU123" t="str">
            <v>NA</v>
          </cell>
          <cell r="DV123" t="str">
            <v>NA</v>
          </cell>
          <cell r="DW123" t="str">
            <v>NA</v>
          </cell>
          <cell r="DX123" t="str">
            <v>NA</v>
          </cell>
          <cell r="DY123" t="str">
            <v>NA</v>
          </cell>
          <cell r="DZ123" t="str">
            <v>NA</v>
          </cell>
          <cell r="EA123" t="str">
            <v>NA</v>
          </cell>
          <cell r="EB123" t="str">
            <v>NA</v>
          </cell>
          <cell r="EC123" t="str">
            <v>NA</v>
          </cell>
          <cell r="ED123" t="str">
            <v>NA</v>
          </cell>
          <cell r="EE123" t="str">
            <v>NA</v>
          </cell>
          <cell r="EF123" t="str">
            <v>NA</v>
          </cell>
          <cell r="EG123" t="str">
            <v>NA</v>
          </cell>
          <cell r="EH123" t="str">
            <v>NA</v>
          </cell>
          <cell r="EI123" t="str">
            <v>NA</v>
          </cell>
          <cell r="EJ123" t="str">
            <v>NA</v>
          </cell>
          <cell r="EK123" t="str">
            <v>NA</v>
          </cell>
          <cell r="EL123" t="str">
            <v>NA</v>
          </cell>
          <cell r="EM123" t="str">
            <v>NA</v>
          </cell>
          <cell r="EN123" t="str">
            <v>NA</v>
          </cell>
          <cell r="EO123" t="str">
            <v>NA</v>
          </cell>
          <cell r="EP123" t="str">
            <v>NA</v>
          </cell>
          <cell r="EQ123" t="str">
            <v>NA</v>
          </cell>
          <cell r="ER123" t="str">
            <v>NA</v>
          </cell>
          <cell r="ES123" t="str">
            <v>NA</v>
          </cell>
          <cell r="ET123" t="str">
            <v>NA</v>
          </cell>
          <cell r="EU123" t="str">
            <v>NA</v>
          </cell>
          <cell r="EV123" t="str">
            <v>NA</v>
          </cell>
          <cell r="EW123" t="str">
            <v>NA</v>
          </cell>
          <cell r="EX123" t="str">
            <v>NA</v>
          </cell>
          <cell r="EY123" t="str">
            <v>NA</v>
          </cell>
          <cell r="EZ123" t="str">
            <v>NA</v>
          </cell>
          <cell r="FA123" t="str">
            <v>NA</v>
          </cell>
          <cell r="FB123" t="str">
            <v>NA</v>
          </cell>
        </row>
        <row r="124">
          <cell r="B124" t="str">
            <v>I120104</v>
          </cell>
          <cell r="C124" t="str">
            <v>Athul Thomas</v>
          </cell>
          <cell r="D124">
            <v>22</v>
          </cell>
          <cell r="E124">
            <v>3</v>
          </cell>
          <cell r="F124">
            <v>25</v>
          </cell>
          <cell r="G124" t="str">
            <v>F</v>
          </cell>
          <cell r="H124">
            <v>22</v>
          </cell>
          <cell r="I124">
            <v>19</v>
          </cell>
          <cell r="J124">
            <v>41</v>
          </cell>
          <cell r="K124" t="str">
            <v>P</v>
          </cell>
          <cell r="L124">
            <v>15</v>
          </cell>
          <cell r="M124">
            <v>31.5</v>
          </cell>
          <cell r="N124">
            <v>47</v>
          </cell>
          <cell r="O124" t="str">
            <v>P</v>
          </cell>
          <cell r="P124">
            <v>28</v>
          </cell>
          <cell r="Q124">
            <v>44.5</v>
          </cell>
          <cell r="R124">
            <v>73</v>
          </cell>
          <cell r="S124" t="str">
            <v>P</v>
          </cell>
          <cell r="T124">
            <v>49</v>
          </cell>
          <cell r="U124">
            <v>33.5</v>
          </cell>
          <cell r="V124">
            <v>83</v>
          </cell>
          <cell r="W124" t="str">
            <v>P</v>
          </cell>
          <cell r="X124">
            <v>42</v>
          </cell>
          <cell r="Y124">
            <v>38.5</v>
          </cell>
          <cell r="Z124">
            <v>81</v>
          </cell>
          <cell r="AA124" t="str">
            <v>P</v>
          </cell>
          <cell r="AB124" t="e">
            <v>#N/A</v>
          </cell>
          <cell r="AC124" t="e">
            <v>#N/A</v>
          </cell>
          <cell r="AD124" t="e">
            <v>#N/A</v>
          </cell>
          <cell r="AE124" t="e">
            <v>#N/A</v>
          </cell>
          <cell r="AF124">
            <v>27</v>
          </cell>
          <cell r="AG124">
            <v>34</v>
          </cell>
          <cell r="AH124">
            <v>61</v>
          </cell>
          <cell r="AI124" t="str">
            <v>P</v>
          </cell>
          <cell r="AJ124">
            <v>32.630000000000003</v>
          </cell>
          <cell r="AK124">
            <v>50.5</v>
          </cell>
          <cell r="AL124">
            <v>83</v>
          </cell>
          <cell r="AM124" t="str">
            <v>P</v>
          </cell>
          <cell r="AN124" t="e">
            <v>#N/A</v>
          </cell>
          <cell r="AO124" t="e">
            <v>#N/A</v>
          </cell>
          <cell r="AP124" t="e">
            <v>#N/A</v>
          </cell>
          <cell r="AQ124" t="e">
            <v>#N/A</v>
          </cell>
          <cell r="AR124" t="e">
            <v>#N/A</v>
          </cell>
          <cell r="AS124" t="e">
            <v>#N/A</v>
          </cell>
          <cell r="AT124" t="e">
            <v>#N/A</v>
          </cell>
          <cell r="AU124" t="e">
            <v>#N/A</v>
          </cell>
          <cell r="AV124" t="e">
            <v>#N/A</v>
          </cell>
          <cell r="AW124" t="e">
            <v>#N/A</v>
          </cell>
          <cell r="AX124" t="e">
            <v>#N/A</v>
          </cell>
          <cell r="AY124" t="e">
            <v>#N/A</v>
          </cell>
          <cell r="AZ124" t="e">
            <v>#N/A</v>
          </cell>
          <cell r="BA124" t="e">
            <v>#N/A</v>
          </cell>
          <cell r="BB124" t="e">
            <v>#N/A</v>
          </cell>
          <cell r="BC124" t="e">
            <v>#N/A</v>
          </cell>
          <cell r="DT124" t="str">
            <v>NA</v>
          </cell>
          <cell r="DU124" t="str">
            <v>NA</v>
          </cell>
          <cell r="DV124" t="str">
            <v>NA</v>
          </cell>
          <cell r="DW124" t="str">
            <v>NA</v>
          </cell>
          <cell r="DX124" t="str">
            <v>NA</v>
          </cell>
          <cell r="DY124" t="str">
            <v>NA</v>
          </cell>
          <cell r="DZ124" t="str">
            <v>NA</v>
          </cell>
          <cell r="EA124" t="str">
            <v>NA</v>
          </cell>
          <cell r="EB124" t="str">
            <v>NA</v>
          </cell>
          <cell r="EC124" t="str">
            <v>NA</v>
          </cell>
          <cell r="ED124" t="str">
            <v>NA</v>
          </cell>
          <cell r="EE124" t="str">
            <v>NA</v>
          </cell>
          <cell r="EF124" t="str">
            <v>NA</v>
          </cell>
          <cell r="EG124" t="str">
            <v>NA</v>
          </cell>
          <cell r="EH124" t="str">
            <v>NA</v>
          </cell>
          <cell r="EI124" t="str">
            <v>NA</v>
          </cell>
          <cell r="EJ124" t="str">
            <v>NA</v>
          </cell>
          <cell r="EK124" t="str">
            <v>NA</v>
          </cell>
          <cell r="EL124" t="str">
            <v>NA</v>
          </cell>
          <cell r="EM124" t="str">
            <v>NA</v>
          </cell>
          <cell r="EN124" t="str">
            <v>NA</v>
          </cell>
          <cell r="EO124" t="str">
            <v>NA</v>
          </cell>
          <cell r="EP124" t="str">
            <v>NA</v>
          </cell>
          <cell r="EQ124" t="str">
            <v>NA</v>
          </cell>
          <cell r="ER124" t="str">
            <v>NA</v>
          </cell>
          <cell r="ES124" t="str">
            <v>NA</v>
          </cell>
          <cell r="ET124" t="str">
            <v>NA</v>
          </cell>
          <cell r="EU124" t="str">
            <v>NA</v>
          </cell>
          <cell r="EV124" t="str">
            <v>NA</v>
          </cell>
          <cell r="EW124" t="str">
            <v>NA</v>
          </cell>
          <cell r="EX124" t="str">
            <v>NA</v>
          </cell>
          <cell r="EY124" t="str">
            <v>NA</v>
          </cell>
          <cell r="EZ124" t="str">
            <v>NA</v>
          </cell>
          <cell r="FA124" t="str">
            <v>NA</v>
          </cell>
          <cell r="FB124" t="str">
            <v>NA</v>
          </cell>
        </row>
        <row r="125">
          <cell r="B125" t="str">
            <v>I120105</v>
          </cell>
          <cell r="C125" t="str">
            <v>Bharathi Priya A</v>
          </cell>
          <cell r="D125">
            <v>27</v>
          </cell>
          <cell r="E125">
            <v>22</v>
          </cell>
          <cell r="F125">
            <v>49</v>
          </cell>
          <cell r="G125" t="str">
            <v>P</v>
          </cell>
          <cell r="H125">
            <v>13</v>
          </cell>
          <cell r="I125">
            <v>16</v>
          </cell>
          <cell r="J125">
            <v>29</v>
          </cell>
          <cell r="K125" t="str">
            <v>F</v>
          </cell>
          <cell r="L125">
            <v>8</v>
          </cell>
          <cell r="M125">
            <v>15.5</v>
          </cell>
          <cell r="N125">
            <v>24</v>
          </cell>
          <cell r="O125" t="str">
            <v>F</v>
          </cell>
          <cell r="P125">
            <v>28.5</v>
          </cell>
          <cell r="Q125">
            <v>46</v>
          </cell>
          <cell r="R125">
            <v>75</v>
          </cell>
          <cell r="S125" t="str">
            <v>P</v>
          </cell>
          <cell r="T125">
            <v>44.5</v>
          </cell>
          <cell r="U125">
            <v>23</v>
          </cell>
          <cell r="V125">
            <v>68</v>
          </cell>
          <cell r="W125" t="str">
            <v>P</v>
          </cell>
          <cell r="X125">
            <v>18</v>
          </cell>
          <cell r="Y125">
            <v>15</v>
          </cell>
          <cell r="Z125">
            <v>33</v>
          </cell>
          <cell r="AA125" t="str">
            <v>F</v>
          </cell>
          <cell r="AB125">
            <v>24</v>
          </cell>
          <cell r="AC125">
            <v>35</v>
          </cell>
          <cell r="AD125">
            <v>59</v>
          </cell>
          <cell r="AE125" t="str">
            <v>P</v>
          </cell>
          <cell r="AF125" t="e">
            <v>#N/A</v>
          </cell>
          <cell r="AG125" t="e">
            <v>#N/A</v>
          </cell>
          <cell r="AH125" t="e">
            <v>#N/A</v>
          </cell>
          <cell r="AI125" t="e">
            <v>#N/A</v>
          </cell>
          <cell r="AJ125" t="e">
            <v>#N/A</v>
          </cell>
          <cell r="AK125" t="e">
            <v>#N/A</v>
          </cell>
          <cell r="AL125" t="e">
            <v>#N/A</v>
          </cell>
          <cell r="AM125" t="e">
            <v>#N/A</v>
          </cell>
          <cell r="AN125" t="e">
            <v>#N/A</v>
          </cell>
          <cell r="AO125" t="e">
            <v>#N/A</v>
          </cell>
          <cell r="AP125" t="e">
            <v>#N/A</v>
          </cell>
          <cell r="AQ125" t="e">
            <v>#N/A</v>
          </cell>
          <cell r="AR125" t="e">
            <v>#N/A</v>
          </cell>
          <cell r="AS125" t="e">
            <v>#N/A</v>
          </cell>
          <cell r="AT125" t="e">
            <v>#N/A</v>
          </cell>
          <cell r="AU125" t="e">
            <v>#N/A</v>
          </cell>
          <cell r="AV125" t="e">
            <v>#N/A</v>
          </cell>
          <cell r="AW125" t="e">
            <v>#N/A</v>
          </cell>
          <cell r="AX125" t="e">
            <v>#N/A</v>
          </cell>
          <cell r="AY125" t="e">
            <v>#N/A</v>
          </cell>
          <cell r="AZ125" t="e">
            <v>#N/A</v>
          </cell>
          <cell r="BA125" t="e">
            <v>#N/A</v>
          </cell>
          <cell r="BB125" t="e">
            <v>#N/A</v>
          </cell>
          <cell r="BC125" t="e">
            <v>#N/A</v>
          </cell>
          <cell r="DT125" t="str">
            <v>NA</v>
          </cell>
          <cell r="DU125" t="str">
            <v>NA</v>
          </cell>
          <cell r="DV125" t="str">
            <v>NA</v>
          </cell>
          <cell r="DW125" t="str">
            <v>NA</v>
          </cell>
          <cell r="DX125" t="str">
            <v>NA</v>
          </cell>
          <cell r="DY125" t="str">
            <v>NA</v>
          </cell>
          <cell r="DZ125" t="str">
            <v>NA</v>
          </cell>
          <cell r="EA125" t="str">
            <v>NA</v>
          </cell>
          <cell r="EB125" t="str">
            <v>NA</v>
          </cell>
          <cell r="EC125" t="str">
            <v>NA</v>
          </cell>
          <cell r="ED125" t="str">
            <v>NA</v>
          </cell>
          <cell r="EE125" t="str">
            <v>NA</v>
          </cell>
          <cell r="EF125" t="str">
            <v>NA</v>
          </cell>
          <cell r="EG125" t="str">
            <v>NA</v>
          </cell>
          <cell r="EH125" t="str">
            <v>NA</v>
          </cell>
          <cell r="EI125" t="str">
            <v>NA</v>
          </cell>
          <cell r="EJ125" t="str">
            <v>NA</v>
          </cell>
          <cell r="EK125" t="str">
            <v>NA</v>
          </cell>
          <cell r="EL125" t="str">
            <v>NA</v>
          </cell>
          <cell r="EM125" t="str">
            <v>NA</v>
          </cell>
          <cell r="EN125" t="str">
            <v>NA</v>
          </cell>
          <cell r="EO125" t="str">
            <v>NA</v>
          </cell>
          <cell r="EP125" t="str">
            <v>NA</v>
          </cell>
          <cell r="EQ125" t="str">
            <v>NA</v>
          </cell>
          <cell r="ER125" t="str">
            <v>NA</v>
          </cell>
          <cell r="ES125" t="str">
            <v>NA</v>
          </cell>
          <cell r="ET125" t="str">
            <v>NA</v>
          </cell>
          <cell r="EU125" t="str">
            <v>NA</v>
          </cell>
          <cell r="EV125" t="str">
            <v>NA</v>
          </cell>
          <cell r="EW125" t="str">
            <v>NA</v>
          </cell>
          <cell r="EX125" t="str">
            <v>NA</v>
          </cell>
          <cell r="EY125" t="str">
            <v>NA</v>
          </cell>
          <cell r="EZ125" t="str">
            <v>NA</v>
          </cell>
          <cell r="FA125" t="str">
            <v>NA</v>
          </cell>
          <cell r="FB125" t="str">
            <v>NA</v>
          </cell>
        </row>
        <row r="126">
          <cell r="B126" t="str">
            <v>I120106</v>
          </cell>
          <cell r="C126" t="str">
            <v>Christy Maria Joy</v>
          </cell>
          <cell r="D126">
            <v>39</v>
          </cell>
          <cell r="E126">
            <v>57</v>
          </cell>
          <cell r="F126">
            <v>96</v>
          </cell>
          <cell r="G126" t="str">
            <v>P</v>
          </cell>
          <cell r="H126">
            <v>23</v>
          </cell>
          <cell r="I126">
            <v>43</v>
          </cell>
          <cell r="J126">
            <v>66</v>
          </cell>
          <cell r="K126" t="str">
            <v>P</v>
          </cell>
          <cell r="L126">
            <v>36.5</v>
          </cell>
          <cell r="M126">
            <v>44</v>
          </cell>
          <cell r="N126">
            <v>81</v>
          </cell>
          <cell r="O126" t="str">
            <v>P</v>
          </cell>
          <cell r="P126">
            <v>34.5</v>
          </cell>
          <cell r="Q126">
            <v>48</v>
          </cell>
          <cell r="R126">
            <v>83</v>
          </cell>
          <cell r="S126" t="str">
            <v>P</v>
          </cell>
          <cell r="T126">
            <v>48.5</v>
          </cell>
          <cell r="U126">
            <v>34</v>
          </cell>
          <cell r="V126">
            <v>83</v>
          </cell>
          <cell r="W126" t="str">
            <v>P</v>
          </cell>
          <cell r="X126">
            <v>41</v>
          </cell>
          <cell r="Y126">
            <v>37</v>
          </cell>
          <cell r="Z126">
            <v>78</v>
          </cell>
          <cell r="AA126" t="str">
            <v>P</v>
          </cell>
          <cell r="AB126">
            <v>35</v>
          </cell>
          <cell r="AC126">
            <v>50</v>
          </cell>
          <cell r="AD126">
            <v>85</v>
          </cell>
          <cell r="AE126" t="str">
            <v>P</v>
          </cell>
          <cell r="AF126" t="e">
            <v>#N/A</v>
          </cell>
          <cell r="AG126" t="e">
            <v>#N/A</v>
          </cell>
          <cell r="AH126" t="e">
            <v>#N/A</v>
          </cell>
          <cell r="AI126" t="e">
            <v>#N/A</v>
          </cell>
          <cell r="AJ126" t="e">
            <v>#N/A</v>
          </cell>
          <cell r="AK126" t="e">
            <v>#N/A</v>
          </cell>
          <cell r="AL126" t="e">
            <v>#N/A</v>
          </cell>
          <cell r="AM126" t="e">
            <v>#N/A</v>
          </cell>
          <cell r="AN126" t="e">
            <v>#N/A</v>
          </cell>
          <cell r="AO126" t="e">
            <v>#N/A</v>
          </cell>
          <cell r="AP126" t="e">
            <v>#N/A</v>
          </cell>
          <cell r="AQ126" t="e">
            <v>#N/A</v>
          </cell>
          <cell r="AR126" t="e">
            <v>#N/A</v>
          </cell>
          <cell r="AS126" t="e">
            <v>#N/A</v>
          </cell>
          <cell r="AT126" t="e">
            <v>#N/A</v>
          </cell>
          <cell r="AU126" t="e">
            <v>#N/A</v>
          </cell>
          <cell r="AV126" t="e">
            <v>#N/A</v>
          </cell>
          <cell r="AW126" t="e">
            <v>#N/A</v>
          </cell>
          <cell r="AX126" t="e">
            <v>#N/A</v>
          </cell>
          <cell r="AY126" t="e">
            <v>#N/A</v>
          </cell>
          <cell r="AZ126" t="e">
            <v>#N/A</v>
          </cell>
          <cell r="BA126" t="e">
            <v>#N/A</v>
          </cell>
          <cell r="BB126" t="e">
            <v>#N/A</v>
          </cell>
          <cell r="BC126" t="e">
            <v>#N/A</v>
          </cell>
          <cell r="DT126" t="str">
            <v>NA</v>
          </cell>
          <cell r="DU126" t="str">
            <v>NA</v>
          </cell>
          <cell r="DV126" t="str">
            <v>NA</v>
          </cell>
          <cell r="DW126" t="str">
            <v>NA</v>
          </cell>
          <cell r="DX126" t="str">
            <v>NA</v>
          </cell>
          <cell r="DY126" t="str">
            <v>NA</v>
          </cell>
          <cell r="DZ126" t="str">
            <v>NA</v>
          </cell>
          <cell r="EA126" t="str">
            <v>NA</v>
          </cell>
          <cell r="EB126" t="str">
            <v>NA</v>
          </cell>
          <cell r="EC126" t="str">
            <v>NA</v>
          </cell>
          <cell r="ED126" t="str">
            <v>NA</v>
          </cell>
          <cell r="EE126" t="str">
            <v>NA</v>
          </cell>
          <cell r="EF126" t="str">
            <v>NA</v>
          </cell>
          <cell r="EG126" t="str">
            <v>NA</v>
          </cell>
          <cell r="EH126" t="str">
            <v>NA</v>
          </cell>
          <cell r="EI126" t="str">
            <v>NA</v>
          </cell>
          <cell r="EJ126" t="str">
            <v>NA</v>
          </cell>
          <cell r="EK126" t="str">
            <v>NA</v>
          </cell>
          <cell r="EL126" t="str">
            <v>NA</v>
          </cell>
          <cell r="EM126" t="str">
            <v>NA</v>
          </cell>
          <cell r="EN126" t="str">
            <v>NA</v>
          </cell>
          <cell r="EO126" t="str">
            <v>NA</v>
          </cell>
          <cell r="EP126" t="str">
            <v>NA</v>
          </cell>
          <cell r="EQ126" t="str">
            <v>NA</v>
          </cell>
          <cell r="ER126" t="str">
            <v>NA</v>
          </cell>
          <cell r="ES126" t="str">
            <v>NA</v>
          </cell>
          <cell r="ET126" t="str">
            <v>NA</v>
          </cell>
          <cell r="EU126" t="str">
            <v>NA</v>
          </cell>
          <cell r="EV126" t="str">
            <v>NA</v>
          </cell>
          <cell r="EW126" t="str">
            <v>NA</v>
          </cell>
          <cell r="EX126" t="str">
            <v>NA</v>
          </cell>
          <cell r="EY126" t="str">
            <v>NA</v>
          </cell>
          <cell r="EZ126" t="str">
            <v>NA</v>
          </cell>
          <cell r="FA126" t="str">
            <v>NA</v>
          </cell>
          <cell r="FB126" t="str">
            <v>NA</v>
          </cell>
        </row>
        <row r="127">
          <cell r="B127" t="str">
            <v>I120107</v>
          </cell>
          <cell r="C127" t="str">
            <v>Karthik M</v>
          </cell>
          <cell r="D127">
            <v>13</v>
          </cell>
          <cell r="E127">
            <v>28</v>
          </cell>
          <cell r="F127">
            <v>41</v>
          </cell>
          <cell r="G127" t="str">
            <v>P</v>
          </cell>
          <cell r="H127">
            <v>18</v>
          </cell>
          <cell r="I127">
            <v>27</v>
          </cell>
          <cell r="J127">
            <v>45</v>
          </cell>
          <cell r="K127" t="str">
            <v>P</v>
          </cell>
          <cell r="L127">
            <v>9.5</v>
          </cell>
          <cell r="M127">
            <v>20</v>
          </cell>
          <cell r="N127">
            <v>30</v>
          </cell>
          <cell r="O127" t="str">
            <v>F</v>
          </cell>
          <cell r="P127">
            <v>25.5</v>
          </cell>
          <cell r="Q127">
            <v>41</v>
          </cell>
          <cell r="R127">
            <v>67</v>
          </cell>
          <cell r="S127" t="str">
            <v>P</v>
          </cell>
          <cell r="T127">
            <v>34.5</v>
          </cell>
          <cell r="U127">
            <v>20.5</v>
          </cell>
          <cell r="V127">
            <v>55</v>
          </cell>
          <cell r="W127" t="str">
            <v>P</v>
          </cell>
          <cell r="X127">
            <v>24.5</v>
          </cell>
          <cell r="Y127">
            <v>21</v>
          </cell>
          <cell r="Z127">
            <v>46</v>
          </cell>
          <cell r="AA127" t="str">
            <v>P</v>
          </cell>
          <cell r="AB127">
            <v>26</v>
          </cell>
          <cell r="AC127">
            <v>32</v>
          </cell>
          <cell r="AD127">
            <v>58</v>
          </cell>
          <cell r="AE127" t="str">
            <v>P</v>
          </cell>
          <cell r="AF127" t="e">
            <v>#N/A</v>
          </cell>
          <cell r="AG127" t="e">
            <v>#N/A</v>
          </cell>
          <cell r="AH127" t="e">
            <v>#N/A</v>
          </cell>
          <cell r="AI127" t="e">
            <v>#N/A</v>
          </cell>
          <cell r="AJ127" t="e">
            <v>#N/A</v>
          </cell>
          <cell r="AK127" t="e">
            <v>#N/A</v>
          </cell>
          <cell r="AL127" t="e">
            <v>#N/A</v>
          </cell>
          <cell r="AM127" t="e">
            <v>#N/A</v>
          </cell>
          <cell r="AN127" t="e">
            <v>#N/A</v>
          </cell>
          <cell r="AO127" t="e">
            <v>#N/A</v>
          </cell>
          <cell r="AP127" t="e">
            <v>#N/A</v>
          </cell>
          <cell r="AQ127" t="e">
            <v>#N/A</v>
          </cell>
          <cell r="AR127" t="e">
            <v>#N/A</v>
          </cell>
          <cell r="AS127" t="e">
            <v>#N/A</v>
          </cell>
          <cell r="AT127" t="e">
            <v>#N/A</v>
          </cell>
          <cell r="AU127" t="e">
            <v>#N/A</v>
          </cell>
          <cell r="AV127" t="e">
            <v>#N/A</v>
          </cell>
          <cell r="AW127" t="e">
            <v>#N/A</v>
          </cell>
          <cell r="AX127" t="e">
            <v>#N/A</v>
          </cell>
          <cell r="AY127" t="e">
            <v>#N/A</v>
          </cell>
          <cell r="AZ127" t="e">
            <v>#N/A</v>
          </cell>
          <cell r="BA127" t="e">
            <v>#N/A</v>
          </cell>
          <cell r="BB127" t="e">
            <v>#N/A</v>
          </cell>
          <cell r="BC127" t="e">
            <v>#N/A</v>
          </cell>
          <cell r="DT127" t="str">
            <v>NA</v>
          </cell>
          <cell r="DU127" t="str">
            <v>NA</v>
          </cell>
          <cell r="DV127" t="str">
            <v>NA</v>
          </cell>
          <cell r="DW127" t="str">
            <v>NA</v>
          </cell>
          <cell r="DX127" t="str">
            <v>NA</v>
          </cell>
          <cell r="DY127" t="str">
            <v>NA</v>
          </cell>
          <cell r="DZ127" t="str">
            <v>NA</v>
          </cell>
          <cell r="EA127" t="str">
            <v>NA</v>
          </cell>
          <cell r="EB127" t="str">
            <v>NA</v>
          </cell>
          <cell r="EC127" t="str">
            <v>NA</v>
          </cell>
          <cell r="ED127" t="str">
            <v>NA</v>
          </cell>
          <cell r="EE127" t="str">
            <v>NA</v>
          </cell>
          <cell r="EF127" t="str">
            <v>NA</v>
          </cell>
          <cell r="EG127" t="str">
            <v>NA</v>
          </cell>
          <cell r="EH127" t="str">
            <v>NA</v>
          </cell>
          <cell r="EI127" t="str">
            <v>NA</v>
          </cell>
          <cell r="EJ127" t="str">
            <v>NA</v>
          </cell>
          <cell r="EK127" t="str">
            <v>NA</v>
          </cell>
          <cell r="EL127" t="str">
            <v>NA</v>
          </cell>
          <cell r="EM127" t="str">
            <v>NA</v>
          </cell>
          <cell r="EN127" t="str">
            <v>NA</v>
          </cell>
          <cell r="EO127" t="str">
            <v>NA</v>
          </cell>
          <cell r="EP127" t="str">
            <v>NA</v>
          </cell>
          <cell r="EQ127" t="str">
            <v>NA</v>
          </cell>
          <cell r="ER127" t="str">
            <v>NA</v>
          </cell>
          <cell r="ES127" t="str">
            <v>NA</v>
          </cell>
          <cell r="ET127" t="str">
            <v>NA</v>
          </cell>
          <cell r="EU127" t="str">
            <v>NA</v>
          </cell>
          <cell r="EV127" t="str">
            <v>NA</v>
          </cell>
          <cell r="EW127" t="str">
            <v>NA</v>
          </cell>
          <cell r="EX127" t="str">
            <v>NA</v>
          </cell>
          <cell r="EY127" t="str">
            <v>NA</v>
          </cell>
          <cell r="EZ127" t="str">
            <v>NA</v>
          </cell>
          <cell r="FA127" t="str">
            <v>NA</v>
          </cell>
          <cell r="FB127" t="str">
            <v>NA</v>
          </cell>
        </row>
        <row r="128">
          <cell r="B128" t="str">
            <v>I120108</v>
          </cell>
          <cell r="C128" t="str">
            <v>Karthika R</v>
          </cell>
          <cell r="D128">
            <v>18</v>
          </cell>
          <cell r="E128">
            <v>12</v>
          </cell>
          <cell r="F128">
            <v>30</v>
          </cell>
          <cell r="G128" t="str">
            <v>F</v>
          </cell>
          <cell r="H128">
            <v>18</v>
          </cell>
          <cell r="I128">
            <v>24</v>
          </cell>
          <cell r="J128">
            <v>42</v>
          </cell>
          <cell r="K128" t="str">
            <v>P</v>
          </cell>
          <cell r="L128">
            <v>11</v>
          </cell>
          <cell r="M128">
            <v>29</v>
          </cell>
          <cell r="N128">
            <v>40</v>
          </cell>
          <cell r="O128" t="str">
            <v>P</v>
          </cell>
          <cell r="P128">
            <v>22</v>
          </cell>
          <cell r="Q128">
            <v>34.5</v>
          </cell>
          <cell r="R128">
            <v>57</v>
          </cell>
          <cell r="S128" t="str">
            <v>P</v>
          </cell>
          <cell r="T128">
            <v>42</v>
          </cell>
          <cell r="U128">
            <v>22.5</v>
          </cell>
          <cell r="V128">
            <v>65</v>
          </cell>
          <cell r="W128" t="str">
            <v>P</v>
          </cell>
          <cell r="X128">
            <v>35</v>
          </cell>
          <cell r="Y128">
            <v>23</v>
          </cell>
          <cell r="Z128">
            <v>58</v>
          </cell>
          <cell r="AA128" t="str">
            <v>P</v>
          </cell>
          <cell r="AB128">
            <v>31</v>
          </cell>
          <cell r="AC128">
            <v>46</v>
          </cell>
          <cell r="AD128">
            <v>77</v>
          </cell>
          <cell r="AE128" t="str">
            <v>P</v>
          </cell>
          <cell r="AF128" t="e">
            <v>#N/A</v>
          </cell>
          <cell r="AG128" t="e">
            <v>#N/A</v>
          </cell>
          <cell r="AH128" t="e">
            <v>#N/A</v>
          </cell>
          <cell r="AI128" t="e">
            <v>#N/A</v>
          </cell>
          <cell r="AJ128" t="e">
            <v>#N/A</v>
          </cell>
          <cell r="AK128" t="e">
            <v>#N/A</v>
          </cell>
          <cell r="AL128" t="e">
            <v>#N/A</v>
          </cell>
          <cell r="AM128" t="e">
            <v>#N/A</v>
          </cell>
          <cell r="AN128">
            <v>30</v>
          </cell>
          <cell r="AO128">
            <v>47</v>
          </cell>
          <cell r="AP128">
            <v>77</v>
          </cell>
          <cell r="AQ128" t="str">
            <v>P</v>
          </cell>
          <cell r="AR128" t="e">
            <v>#N/A</v>
          </cell>
          <cell r="AS128" t="e">
            <v>#N/A</v>
          </cell>
          <cell r="AT128" t="e">
            <v>#N/A</v>
          </cell>
          <cell r="AU128" t="e">
            <v>#N/A</v>
          </cell>
          <cell r="AV128" t="e">
            <v>#N/A</v>
          </cell>
          <cell r="AW128" t="e">
            <v>#N/A</v>
          </cell>
          <cell r="AX128" t="e">
            <v>#N/A</v>
          </cell>
          <cell r="AY128" t="e">
            <v>#N/A</v>
          </cell>
          <cell r="AZ128" t="e">
            <v>#N/A</v>
          </cell>
          <cell r="BA128" t="e">
            <v>#N/A</v>
          </cell>
          <cell r="BB128" t="e">
            <v>#N/A</v>
          </cell>
          <cell r="BC128" t="e">
            <v>#N/A</v>
          </cell>
          <cell r="DT128" t="str">
            <v>NA</v>
          </cell>
          <cell r="DU128" t="str">
            <v>NA</v>
          </cell>
          <cell r="DV128" t="str">
            <v>NA</v>
          </cell>
          <cell r="DW128" t="str">
            <v>NA</v>
          </cell>
          <cell r="DX128" t="str">
            <v>NA</v>
          </cell>
          <cell r="DY128" t="str">
            <v>NA</v>
          </cell>
          <cell r="DZ128" t="str">
            <v>NA</v>
          </cell>
          <cell r="EA128" t="str">
            <v>NA</v>
          </cell>
          <cell r="EB128" t="str">
            <v>NA</v>
          </cell>
          <cell r="EC128" t="str">
            <v>NA</v>
          </cell>
          <cell r="ED128" t="str">
            <v>NA</v>
          </cell>
          <cell r="EE128" t="str">
            <v>NA</v>
          </cell>
          <cell r="EF128" t="str">
            <v>NA</v>
          </cell>
          <cell r="EG128" t="str">
            <v>NA</v>
          </cell>
          <cell r="EH128" t="str">
            <v>NA</v>
          </cell>
          <cell r="EI128" t="str">
            <v>NA</v>
          </cell>
          <cell r="EJ128" t="str">
            <v>NA</v>
          </cell>
          <cell r="EK128" t="str">
            <v>NA</v>
          </cell>
          <cell r="EL128" t="str">
            <v>NA</v>
          </cell>
          <cell r="EM128" t="str">
            <v>NA</v>
          </cell>
          <cell r="EN128" t="str">
            <v>NA</v>
          </cell>
          <cell r="EO128" t="str">
            <v>NA</v>
          </cell>
          <cell r="EP128" t="str">
            <v>NA</v>
          </cell>
          <cell r="EQ128" t="str">
            <v>NA</v>
          </cell>
          <cell r="ER128" t="str">
            <v>NA</v>
          </cell>
          <cell r="ES128" t="str">
            <v>NA</v>
          </cell>
          <cell r="ET128" t="str">
            <v>NA</v>
          </cell>
          <cell r="EU128" t="str">
            <v>NA</v>
          </cell>
          <cell r="EV128" t="str">
            <v>NA</v>
          </cell>
          <cell r="EW128" t="str">
            <v>NA</v>
          </cell>
          <cell r="EX128" t="str">
            <v>NA</v>
          </cell>
          <cell r="EY128" t="str">
            <v>NA</v>
          </cell>
          <cell r="EZ128" t="str">
            <v>NA</v>
          </cell>
          <cell r="FA128" t="str">
            <v>NA</v>
          </cell>
          <cell r="FB128" t="str">
            <v>NA</v>
          </cell>
        </row>
        <row r="129">
          <cell r="B129" t="str">
            <v>I120109</v>
          </cell>
          <cell r="C129" t="str">
            <v>Keerthana T</v>
          </cell>
          <cell r="D129">
            <v>26</v>
          </cell>
          <cell r="E129">
            <v>26</v>
          </cell>
          <cell r="F129">
            <v>52</v>
          </cell>
          <cell r="G129" t="str">
            <v>P</v>
          </cell>
          <cell r="H129">
            <v>15</v>
          </cell>
          <cell r="I129">
            <v>27</v>
          </cell>
          <cell r="J129">
            <v>42</v>
          </cell>
          <cell r="K129" t="str">
            <v>P</v>
          </cell>
          <cell r="L129">
            <v>8</v>
          </cell>
          <cell r="M129">
            <v>16</v>
          </cell>
          <cell r="N129">
            <v>24</v>
          </cell>
          <cell r="O129" t="str">
            <v>F</v>
          </cell>
          <cell r="P129">
            <v>31</v>
          </cell>
          <cell r="Q129">
            <v>46</v>
          </cell>
          <cell r="R129">
            <v>77</v>
          </cell>
          <cell r="S129" t="str">
            <v>P</v>
          </cell>
          <cell r="T129">
            <v>41</v>
          </cell>
          <cell r="U129">
            <v>29.5</v>
          </cell>
          <cell r="V129">
            <v>71</v>
          </cell>
          <cell r="W129" t="str">
            <v>P</v>
          </cell>
          <cell r="X129">
            <v>30</v>
          </cell>
          <cell r="Y129">
            <v>24</v>
          </cell>
          <cell r="Z129">
            <v>54</v>
          </cell>
          <cell r="AA129" t="str">
            <v>P</v>
          </cell>
          <cell r="AB129">
            <v>25</v>
          </cell>
          <cell r="AC129">
            <v>39</v>
          </cell>
          <cell r="AD129">
            <v>64</v>
          </cell>
          <cell r="AE129" t="str">
            <v>P</v>
          </cell>
          <cell r="AF129" t="e">
            <v>#N/A</v>
          </cell>
          <cell r="AG129" t="e">
            <v>#N/A</v>
          </cell>
          <cell r="AH129" t="e">
            <v>#N/A</v>
          </cell>
          <cell r="AI129" t="e">
            <v>#N/A</v>
          </cell>
          <cell r="AJ129" t="e">
            <v>#N/A</v>
          </cell>
          <cell r="AK129" t="e">
            <v>#N/A</v>
          </cell>
          <cell r="AL129" t="e">
            <v>#N/A</v>
          </cell>
          <cell r="AM129" t="e">
            <v>#N/A</v>
          </cell>
          <cell r="AN129" t="e">
            <v>#N/A</v>
          </cell>
          <cell r="AO129" t="e">
            <v>#N/A</v>
          </cell>
          <cell r="AP129" t="e">
            <v>#N/A</v>
          </cell>
          <cell r="AQ129" t="e">
            <v>#N/A</v>
          </cell>
          <cell r="AR129" t="e">
            <v>#N/A</v>
          </cell>
          <cell r="AS129" t="e">
            <v>#N/A</v>
          </cell>
          <cell r="AT129" t="e">
            <v>#N/A</v>
          </cell>
          <cell r="AU129" t="e">
            <v>#N/A</v>
          </cell>
          <cell r="AV129" t="e">
            <v>#N/A</v>
          </cell>
          <cell r="AW129" t="e">
            <v>#N/A</v>
          </cell>
          <cell r="AX129" t="e">
            <v>#N/A</v>
          </cell>
          <cell r="AY129" t="e">
            <v>#N/A</v>
          </cell>
          <cell r="AZ129" t="e">
            <v>#N/A</v>
          </cell>
          <cell r="BA129" t="e">
            <v>#N/A</v>
          </cell>
          <cell r="BB129" t="e">
            <v>#N/A</v>
          </cell>
          <cell r="BC129" t="e">
            <v>#N/A</v>
          </cell>
          <cell r="DT129" t="str">
            <v>NA</v>
          </cell>
          <cell r="DU129" t="str">
            <v>NA</v>
          </cell>
          <cell r="DV129" t="str">
            <v>NA</v>
          </cell>
          <cell r="DW129" t="str">
            <v>NA</v>
          </cell>
          <cell r="DX129" t="str">
            <v>NA</v>
          </cell>
          <cell r="DY129" t="str">
            <v>NA</v>
          </cell>
          <cell r="DZ129" t="str">
            <v>NA</v>
          </cell>
          <cell r="EA129" t="str">
            <v>NA</v>
          </cell>
          <cell r="EB129" t="str">
            <v>NA</v>
          </cell>
          <cell r="EC129" t="str">
            <v>NA</v>
          </cell>
          <cell r="ED129" t="str">
            <v>NA</v>
          </cell>
          <cell r="EE129" t="str">
            <v>NA</v>
          </cell>
          <cell r="EF129" t="str">
            <v>NA</v>
          </cell>
          <cell r="EG129" t="str">
            <v>NA</v>
          </cell>
          <cell r="EH129" t="str">
            <v>NA</v>
          </cell>
          <cell r="EI129" t="str">
            <v>NA</v>
          </cell>
          <cell r="EJ129" t="str">
            <v>NA</v>
          </cell>
          <cell r="EK129" t="str">
            <v>NA</v>
          </cell>
          <cell r="EL129" t="str">
            <v>NA</v>
          </cell>
          <cell r="EM129" t="str">
            <v>NA</v>
          </cell>
          <cell r="EN129" t="str">
            <v>NA</v>
          </cell>
          <cell r="EO129" t="str">
            <v>NA</v>
          </cell>
          <cell r="EP129" t="str">
            <v>NA</v>
          </cell>
          <cell r="EQ129" t="str">
            <v>NA</v>
          </cell>
          <cell r="ER129" t="str">
            <v>NA</v>
          </cell>
          <cell r="ES129" t="str">
            <v>NA</v>
          </cell>
          <cell r="ET129" t="str">
            <v>NA</v>
          </cell>
          <cell r="EU129" t="str">
            <v>NA</v>
          </cell>
          <cell r="EV129" t="str">
            <v>NA</v>
          </cell>
          <cell r="EW129" t="str">
            <v>NA</v>
          </cell>
          <cell r="EX129" t="str">
            <v>NA</v>
          </cell>
          <cell r="EY129" t="str">
            <v>NA</v>
          </cell>
          <cell r="EZ129" t="str">
            <v>NA</v>
          </cell>
          <cell r="FA129" t="str">
            <v>NA</v>
          </cell>
          <cell r="FB129" t="str">
            <v>NA</v>
          </cell>
        </row>
        <row r="130">
          <cell r="B130" t="str">
            <v>I120110</v>
          </cell>
          <cell r="C130" t="str">
            <v>Muhammed Arshad T</v>
          </cell>
          <cell r="D130">
            <v>25</v>
          </cell>
          <cell r="E130">
            <v>28</v>
          </cell>
          <cell r="F130">
            <v>53</v>
          </cell>
          <cell r="G130" t="str">
            <v>P</v>
          </cell>
          <cell r="H130">
            <v>24</v>
          </cell>
          <cell r="I130">
            <v>29</v>
          </cell>
          <cell r="J130">
            <v>53</v>
          </cell>
          <cell r="K130" t="str">
            <v>P</v>
          </cell>
          <cell r="L130">
            <v>22</v>
          </cell>
          <cell r="M130">
            <v>42</v>
          </cell>
          <cell r="N130">
            <v>64</v>
          </cell>
          <cell r="O130" t="str">
            <v>P</v>
          </cell>
          <cell r="P130">
            <v>32.5</v>
          </cell>
          <cell r="Q130">
            <v>51.5</v>
          </cell>
          <cell r="R130">
            <v>84</v>
          </cell>
          <cell r="S130" t="str">
            <v>P</v>
          </cell>
          <cell r="T130">
            <v>44</v>
          </cell>
          <cell r="U130">
            <v>33</v>
          </cell>
          <cell r="V130">
            <v>77</v>
          </cell>
          <cell r="W130" t="str">
            <v>P</v>
          </cell>
          <cell r="X130">
            <v>42</v>
          </cell>
          <cell r="Y130">
            <v>36</v>
          </cell>
          <cell r="Z130">
            <v>78</v>
          </cell>
          <cell r="AA130" t="str">
            <v>P</v>
          </cell>
          <cell r="AB130">
            <v>34</v>
          </cell>
          <cell r="AC130">
            <v>41</v>
          </cell>
          <cell r="AD130">
            <v>75</v>
          </cell>
          <cell r="AE130" t="str">
            <v>P</v>
          </cell>
          <cell r="AF130" t="e">
            <v>#N/A</v>
          </cell>
          <cell r="AG130" t="e">
            <v>#N/A</v>
          </cell>
          <cell r="AH130" t="e">
            <v>#N/A</v>
          </cell>
          <cell r="AI130" t="e">
            <v>#N/A</v>
          </cell>
          <cell r="AJ130">
            <v>34.380000000000003</v>
          </cell>
          <cell r="AK130">
            <v>48</v>
          </cell>
          <cell r="AL130">
            <v>82</v>
          </cell>
          <cell r="AM130" t="str">
            <v>P</v>
          </cell>
          <cell r="AN130" t="e">
            <v>#N/A</v>
          </cell>
          <cell r="AO130" t="e">
            <v>#N/A</v>
          </cell>
          <cell r="AP130" t="e">
            <v>#N/A</v>
          </cell>
          <cell r="AQ130" t="e">
            <v>#N/A</v>
          </cell>
          <cell r="AR130" t="e">
            <v>#N/A</v>
          </cell>
          <cell r="AS130" t="e">
            <v>#N/A</v>
          </cell>
          <cell r="AT130" t="e">
            <v>#N/A</v>
          </cell>
          <cell r="AU130" t="e">
            <v>#N/A</v>
          </cell>
          <cell r="AV130" t="e">
            <v>#N/A</v>
          </cell>
          <cell r="AW130" t="e">
            <v>#N/A</v>
          </cell>
          <cell r="AX130" t="e">
            <v>#N/A</v>
          </cell>
          <cell r="AY130" t="e">
            <v>#N/A</v>
          </cell>
          <cell r="AZ130" t="e">
            <v>#N/A</v>
          </cell>
          <cell r="BA130" t="e">
            <v>#N/A</v>
          </cell>
          <cell r="BB130" t="e">
            <v>#N/A</v>
          </cell>
          <cell r="BC130" t="e">
            <v>#N/A</v>
          </cell>
          <cell r="DT130" t="str">
            <v>NA</v>
          </cell>
          <cell r="DU130" t="str">
            <v>NA</v>
          </cell>
          <cell r="DV130" t="str">
            <v>NA</v>
          </cell>
          <cell r="DW130" t="str">
            <v>NA</v>
          </cell>
          <cell r="DX130" t="str">
            <v>NA</v>
          </cell>
          <cell r="DY130" t="str">
            <v>NA</v>
          </cell>
          <cell r="DZ130" t="str">
            <v>NA</v>
          </cell>
          <cell r="EA130" t="str">
            <v>NA</v>
          </cell>
          <cell r="EB130" t="str">
            <v>NA</v>
          </cell>
          <cell r="EC130" t="str">
            <v>NA</v>
          </cell>
          <cell r="ED130" t="str">
            <v>NA</v>
          </cell>
          <cell r="EE130" t="str">
            <v>NA</v>
          </cell>
          <cell r="EF130" t="str">
            <v>NA</v>
          </cell>
          <cell r="EG130" t="str">
            <v>NA</v>
          </cell>
          <cell r="EH130" t="str">
            <v>NA</v>
          </cell>
          <cell r="EI130" t="str">
            <v>NA</v>
          </cell>
          <cell r="EJ130" t="str">
            <v>NA</v>
          </cell>
          <cell r="EK130" t="str">
            <v>NA</v>
          </cell>
          <cell r="EL130" t="str">
            <v>NA</v>
          </cell>
          <cell r="EM130" t="str">
            <v>NA</v>
          </cell>
          <cell r="EN130" t="str">
            <v>NA</v>
          </cell>
          <cell r="EO130" t="str">
            <v>NA</v>
          </cell>
          <cell r="EP130" t="str">
            <v>NA</v>
          </cell>
          <cell r="EQ130" t="str">
            <v>NA</v>
          </cell>
          <cell r="ER130" t="str">
            <v>NA</v>
          </cell>
          <cell r="ES130" t="str">
            <v>NA</v>
          </cell>
          <cell r="ET130" t="str">
            <v>NA</v>
          </cell>
          <cell r="EU130" t="str">
            <v>NA</v>
          </cell>
          <cell r="EV130" t="str">
            <v>NA</v>
          </cell>
          <cell r="EW130" t="str">
            <v>NA</v>
          </cell>
          <cell r="EX130" t="str">
            <v>NA</v>
          </cell>
          <cell r="EY130" t="str">
            <v>NA</v>
          </cell>
          <cell r="EZ130" t="str">
            <v>NA</v>
          </cell>
          <cell r="FA130" t="str">
            <v>NA</v>
          </cell>
          <cell r="FB130" t="str">
            <v>NA</v>
          </cell>
        </row>
        <row r="131">
          <cell r="B131" t="str">
            <v>I120111</v>
          </cell>
          <cell r="C131" t="str">
            <v>Mydhili A</v>
          </cell>
          <cell r="D131">
            <v>23</v>
          </cell>
          <cell r="E131">
            <v>7</v>
          </cell>
          <cell r="F131">
            <v>30</v>
          </cell>
          <cell r="G131" t="str">
            <v>F</v>
          </cell>
          <cell r="H131">
            <v>17</v>
          </cell>
          <cell r="I131">
            <v>23</v>
          </cell>
          <cell r="J131">
            <v>40</v>
          </cell>
          <cell r="K131" t="str">
            <v>P</v>
          </cell>
          <cell r="L131">
            <v>3.5</v>
          </cell>
          <cell r="M131">
            <v>21.5</v>
          </cell>
          <cell r="N131">
            <v>25</v>
          </cell>
          <cell r="O131" t="str">
            <v>F</v>
          </cell>
          <cell r="P131">
            <v>27</v>
          </cell>
          <cell r="Q131">
            <v>46.5</v>
          </cell>
          <cell r="R131">
            <v>74</v>
          </cell>
          <cell r="S131" t="str">
            <v>P</v>
          </cell>
          <cell r="T131">
            <v>42</v>
          </cell>
          <cell r="U131">
            <v>20.5</v>
          </cell>
          <cell r="V131">
            <v>63</v>
          </cell>
          <cell r="W131" t="str">
            <v>P</v>
          </cell>
          <cell r="X131">
            <v>33</v>
          </cell>
          <cell r="Y131">
            <v>9.5</v>
          </cell>
          <cell r="Z131">
            <v>43</v>
          </cell>
          <cell r="AA131" t="str">
            <v>P</v>
          </cell>
          <cell r="AB131">
            <v>25</v>
          </cell>
          <cell r="AC131">
            <v>40</v>
          </cell>
          <cell r="AD131">
            <v>65</v>
          </cell>
          <cell r="AE131" t="str">
            <v>P</v>
          </cell>
          <cell r="AF131" t="e">
            <v>#N/A</v>
          </cell>
          <cell r="AG131" t="e">
            <v>#N/A</v>
          </cell>
          <cell r="AH131" t="e">
            <v>#N/A</v>
          </cell>
          <cell r="AI131" t="e">
            <v>#N/A</v>
          </cell>
          <cell r="AJ131" t="e">
            <v>#N/A</v>
          </cell>
          <cell r="AK131" t="e">
            <v>#N/A</v>
          </cell>
          <cell r="AL131" t="e">
            <v>#N/A</v>
          </cell>
          <cell r="AM131" t="e">
            <v>#N/A</v>
          </cell>
          <cell r="AN131" t="e">
            <v>#N/A</v>
          </cell>
          <cell r="AO131" t="e">
            <v>#N/A</v>
          </cell>
          <cell r="AP131" t="e">
            <v>#N/A</v>
          </cell>
          <cell r="AQ131" t="e">
            <v>#N/A</v>
          </cell>
          <cell r="AR131" t="e">
            <v>#N/A</v>
          </cell>
          <cell r="AS131" t="e">
            <v>#N/A</v>
          </cell>
          <cell r="AT131" t="e">
            <v>#N/A</v>
          </cell>
          <cell r="AU131" t="e">
            <v>#N/A</v>
          </cell>
          <cell r="AV131" t="e">
            <v>#N/A</v>
          </cell>
          <cell r="AW131" t="e">
            <v>#N/A</v>
          </cell>
          <cell r="AX131" t="e">
            <v>#N/A</v>
          </cell>
          <cell r="AY131" t="e">
            <v>#N/A</v>
          </cell>
          <cell r="AZ131" t="e">
            <v>#N/A</v>
          </cell>
          <cell r="BA131" t="e">
            <v>#N/A</v>
          </cell>
          <cell r="BB131" t="e">
            <v>#N/A</v>
          </cell>
          <cell r="BC131" t="e">
            <v>#N/A</v>
          </cell>
          <cell r="DT131" t="str">
            <v>NA</v>
          </cell>
          <cell r="DU131" t="str">
            <v>NA</v>
          </cell>
          <cell r="DV131" t="str">
            <v>NA</v>
          </cell>
          <cell r="DW131" t="str">
            <v>NA</v>
          </cell>
          <cell r="DX131" t="str">
            <v>NA</v>
          </cell>
          <cell r="DY131" t="str">
            <v>NA</v>
          </cell>
          <cell r="DZ131" t="str">
            <v>NA</v>
          </cell>
          <cell r="EA131" t="str">
            <v>NA</v>
          </cell>
          <cell r="EB131" t="str">
            <v>NA</v>
          </cell>
          <cell r="EC131" t="str">
            <v>NA</v>
          </cell>
          <cell r="ED131" t="str">
            <v>NA</v>
          </cell>
          <cell r="EE131" t="str">
            <v>NA</v>
          </cell>
          <cell r="EF131" t="str">
            <v>NA</v>
          </cell>
          <cell r="EG131" t="str">
            <v>NA</v>
          </cell>
          <cell r="EH131" t="str">
            <v>NA</v>
          </cell>
          <cell r="EI131" t="str">
            <v>NA</v>
          </cell>
          <cell r="EJ131" t="str">
            <v>NA</v>
          </cell>
          <cell r="EK131" t="str">
            <v>NA</v>
          </cell>
          <cell r="EL131" t="str">
            <v>NA</v>
          </cell>
          <cell r="EM131" t="str">
            <v>NA</v>
          </cell>
          <cell r="EN131" t="str">
            <v>NA</v>
          </cell>
          <cell r="EO131" t="str">
            <v>NA</v>
          </cell>
          <cell r="EP131" t="str">
            <v>NA</v>
          </cell>
          <cell r="EQ131" t="str">
            <v>NA</v>
          </cell>
          <cell r="ER131" t="str">
            <v>NA</v>
          </cell>
          <cell r="ES131" t="str">
            <v>NA</v>
          </cell>
          <cell r="ET131" t="str">
            <v>NA</v>
          </cell>
          <cell r="EU131" t="str">
            <v>NA</v>
          </cell>
          <cell r="EV131" t="str">
            <v>NA</v>
          </cell>
          <cell r="EW131" t="str">
            <v>NA</v>
          </cell>
          <cell r="EX131" t="str">
            <v>NA</v>
          </cell>
          <cell r="EY131" t="str">
            <v>NA</v>
          </cell>
          <cell r="EZ131" t="str">
            <v>NA</v>
          </cell>
          <cell r="FA131" t="str">
            <v>NA</v>
          </cell>
          <cell r="FB131" t="str">
            <v>NA</v>
          </cell>
        </row>
        <row r="132">
          <cell r="B132" t="str">
            <v>I120112</v>
          </cell>
          <cell r="C132" t="str">
            <v>Nayan Dev M. K</v>
          </cell>
          <cell r="D132">
            <v>22</v>
          </cell>
          <cell r="E132">
            <v>28</v>
          </cell>
          <cell r="F132">
            <v>50</v>
          </cell>
          <cell r="G132" t="str">
            <v>P</v>
          </cell>
          <cell r="H132">
            <v>12</v>
          </cell>
          <cell r="I132">
            <v>1</v>
          </cell>
          <cell r="J132">
            <v>13</v>
          </cell>
          <cell r="K132" t="str">
            <v>F</v>
          </cell>
          <cell r="L132">
            <v>4</v>
          </cell>
          <cell r="M132" t="str">
            <v>A</v>
          </cell>
          <cell r="N132">
            <v>4</v>
          </cell>
          <cell r="O132" t="str">
            <v>A</v>
          </cell>
          <cell r="P132">
            <v>24</v>
          </cell>
          <cell r="Q132">
            <v>48.5</v>
          </cell>
          <cell r="R132">
            <v>73</v>
          </cell>
          <cell r="S132" t="str">
            <v>P</v>
          </cell>
          <cell r="T132">
            <v>36.5</v>
          </cell>
          <cell r="U132">
            <v>29.5</v>
          </cell>
          <cell r="V132">
            <v>66</v>
          </cell>
          <cell r="W132" t="str">
            <v>P</v>
          </cell>
          <cell r="X132">
            <v>28.5</v>
          </cell>
          <cell r="Y132">
            <v>30.5</v>
          </cell>
          <cell r="Z132">
            <v>59</v>
          </cell>
          <cell r="AA132" t="str">
            <v>P</v>
          </cell>
          <cell r="AB132" t="e">
            <v>#N/A</v>
          </cell>
          <cell r="AC132" t="e">
            <v>#N/A</v>
          </cell>
          <cell r="AD132" t="e">
            <v>#N/A</v>
          </cell>
          <cell r="AE132" t="e">
            <v>#N/A</v>
          </cell>
          <cell r="AF132">
            <v>20</v>
          </cell>
          <cell r="AG132">
            <v>26</v>
          </cell>
          <cell r="AH132">
            <v>46</v>
          </cell>
          <cell r="AI132" t="str">
            <v>P</v>
          </cell>
          <cell r="AJ132" t="e">
            <v>#N/A</v>
          </cell>
          <cell r="AK132" t="e">
            <v>#N/A</v>
          </cell>
          <cell r="AL132" t="e">
            <v>#N/A</v>
          </cell>
          <cell r="AM132" t="e">
            <v>#N/A</v>
          </cell>
          <cell r="AN132" t="e">
            <v>#N/A</v>
          </cell>
          <cell r="AO132" t="e">
            <v>#N/A</v>
          </cell>
          <cell r="AP132" t="e">
            <v>#N/A</v>
          </cell>
          <cell r="AQ132" t="e">
            <v>#N/A</v>
          </cell>
          <cell r="AR132" t="e">
            <v>#N/A</v>
          </cell>
          <cell r="AS132" t="e">
            <v>#N/A</v>
          </cell>
          <cell r="AT132" t="e">
            <v>#N/A</v>
          </cell>
          <cell r="AU132" t="e">
            <v>#N/A</v>
          </cell>
          <cell r="AV132" t="e">
            <v>#N/A</v>
          </cell>
          <cell r="AW132" t="e">
            <v>#N/A</v>
          </cell>
          <cell r="AX132" t="e">
            <v>#N/A</v>
          </cell>
          <cell r="AY132" t="e">
            <v>#N/A</v>
          </cell>
          <cell r="AZ132" t="e">
            <v>#N/A</v>
          </cell>
          <cell r="BA132" t="e">
            <v>#N/A</v>
          </cell>
          <cell r="BB132" t="e">
            <v>#N/A</v>
          </cell>
          <cell r="BC132" t="e">
            <v>#N/A</v>
          </cell>
          <cell r="DT132" t="str">
            <v>NA</v>
          </cell>
          <cell r="DU132" t="str">
            <v>NA</v>
          </cell>
          <cell r="DV132" t="str">
            <v>NA</v>
          </cell>
          <cell r="DW132" t="str">
            <v>NA</v>
          </cell>
          <cell r="DX132" t="str">
            <v>NA</v>
          </cell>
          <cell r="DY132" t="str">
            <v>NA</v>
          </cell>
          <cell r="DZ132" t="str">
            <v>NA</v>
          </cell>
          <cell r="EA132" t="str">
            <v>NA</v>
          </cell>
          <cell r="EB132" t="str">
            <v>NA</v>
          </cell>
          <cell r="EC132" t="str">
            <v>NA</v>
          </cell>
          <cell r="ED132" t="str">
            <v>NA</v>
          </cell>
          <cell r="EE132" t="str">
            <v>NA</v>
          </cell>
          <cell r="EF132" t="str">
            <v>NA</v>
          </cell>
          <cell r="EG132" t="str">
            <v>NA</v>
          </cell>
          <cell r="EH132" t="str">
            <v>NA</v>
          </cell>
          <cell r="EI132" t="str">
            <v>NA</v>
          </cell>
          <cell r="EJ132" t="str">
            <v>NA</v>
          </cell>
          <cell r="EK132" t="str">
            <v>NA</v>
          </cell>
          <cell r="EL132" t="str">
            <v>NA</v>
          </cell>
          <cell r="EM132" t="str">
            <v>NA</v>
          </cell>
          <cell r="EN132" t="str">
            <v>NA</v>
          </cell>
          <cell r="EO132" t="str">
            <v>NA</v>
          </cell>
          <cell r="EP132" t="str">
            <v>NA</v>
          </cell>
          <cell r="EQ132" t="str">
            <v>NA</v>
          </cell>
          <cell r="ER132" t="str">
            <v>NA</v>
          </cell>
          <cell r="ES132" t="str">
            <v>NA</v>
          </cell>
          <cell r="ET132" t="str">
            <v>NA</v>
          </cell>
          <cell r="EU132" t="str">
            <v>NA</v>
          </cell>
          <cell r="EV132" t="str">
            <v>NA</v>
          </cell>
          <cell r="EW132" t="str">
            <v>NA</v>
          </cell>
          <cell r="EX132" t="str">
            <v>NA</v>
          </cell>
          <cell r="EY132" t="str">
            <v>NA</v>
          </cell>
          <cell r="EZ132" t="str">
            <v>NA</v>
          </cell>
          <cell r="FA132" t="str">
            <v>NA</v>
          </cell>
          <cell r="FB132" t="str">
            <v>NA</v>
          </cell>
        </row>
        <row r="133">
          <cell r="B133" t="str">
            <v>I120113</v>
          </cell>
          <cell r="C133" t="str">
            <v>Prameela R</v>
          </cell>
          <cell r="D133">
            <v>30</v>
          </cell>
          <cell r="E133">
            <v>38</v>
          </cell>
          <cell r="F133">
            <v>68</v>
          </cell>
          <cell r="G133" t="str">
            <v>P</v>
          </cell>
          <cell r="H133">
            <v>20</v>
          </cell>
          <cell r="I133">
            <v>28</v>
          </cell>
          <cell r="J133">
            <v>48</v>
          </cell>
          <cell r="K133" t="str">
            <v>P</v>
          </cell>
          <cell r="L133">
            <v>19.5</v>
          </cell>
          <cell r="M133">
            <v>34.5</v>
          </cell>
          <cell r="N133">
            <v>54</v>
          </cell>
          <cell r="O133" t="str">
            <v>P</v>
          </cell>
          <cell r="P133">
            <v>30.5</v>
          </cell>
          <cell r="Q133">
            <v>44</v>
          </cell>
          <cell r="R133">
            <v>75</v>
          </cell>
          <cell r="S133" t="str">
            <v>P</v>
          </cell>
          <cell r="T133">
            <v>45.5</v>
          </cell>
          <cell r="U133">
            <v>32</v>
          </cell>
          <cell r="V133">
            <v>78</v>
          </cell>
          <cell r="W133" t="str">
            <v>P</v>
          </cell>
          <cell r="X133">
            <v>44.5</v>
          </cell>
          <cell r="Y133">
            <v>22</v>
          </cell>
          <cell r="Z133">
            <v>67</v>
          </cell>
          <cell r="AA133" t="str">
            <v>P</v>
          </cell>
          <cell r="AB133">
            <v>33</v>
          </cell>
          <cell r="AC133">
            <v>44</v>
          </cell>
          <cell r="AD133">
            <v>77</v>
          </cell>
          <cell r="AE133" t="str">
            <v>P</v>
          </cell>
          <cell r="AF133" t="e">
            <v>#N/A</v>
          </cell>
          <cell r="AG133" t="e">
            <v>#N/A</v>
          </cell>
          <cell r="AH133" t="e">
            <v>#N/A</v>
          </cell>
          <cell r="AI133" t="e">
            <v>#N/A</v>
          </cell>
          <cell r="AJ133" t="e">
            <v>#N/A</v>
          </cell>
          <cell r="AK133" t="e">
            <v>#N/A</v>
          </cell>
          <cell r="AL133" t="e">
            <v>#N/A</v>
          </cell>
          <cell r="AM133" t="e">
            <v>#N/A</v>
          </cell>
          <cell r="AN133">
            <v>34</v>
          </cell>
          <cell r="AO133">
            <v>46</v>
          </cell>
          <cell r="AP133">
            <v>80</v>
          </cell>
          <cell r="AQ133" t="str">
            <v>P</v>
          </cell>
          <cell r="AR133" t="e">
            <v>#N/A</v>
          </cell>
          <cell r="AS133" t="e">
            <v>#N/A</v>
          </cell>
          <cell r="AT133" t="e">
            <v>#N/A</v>
          </cell>
          <cell r="AU133" t="e">
            <v>#N/A</v>
          </cell>
          <cell r="AV133" t="e">
            <v>#N/A</v>
          </cell>
          <cell r="AW133" t="e">
            <v>#N/A</v>
          </cell>
          <cell r="AX133" t="e">
            <v>#N/A</v>
          </cell>
          <cell r="AY133" t="e">
            <v>#N/A</v>
          </cell>
          <cell r="AZ133" t="e">
            <v>#N/A</v>
          </cell>
          <cell r="BA133" t="e">
            <v>#N/A</v>
          </cell>
          <cell r="BB133" t="e">
            <v>#N/A</v>
          </cell>
          <cell r="BC133" t="e">
            <v>#N/A</v>
          </cell>
          <cell r="DT133" t="str">
            <v>NA</v>
          </cell>
          <cell r="DU133" t="str">
            <v>NA</v>
          </cell>
          <cell r="DV133" t="str">
            <v>NA</v>
          </cell>
          <cell r="DW133" t="str">
            <v>NA</v>
          </cell>
          <cell r="DX133" t="str">
            <v>NA</v>
          </cell>
          <cell r="DY133" t="str">
            <v>NA</v>
          </cell>
          <cell r="DZ133" t="str">
            <v>NA</v>
          </cell>
          <cell r="EA133" t="str">
            <v>NA</v>
          </cell>
          <cell r="EB133" t="str">
            <v>NA</v>
          </cell>
          <cell r="EC133" t="str">
            <v>NA</v>
          </cell>
          <cell r="ED133" t="str">
            <v>NA</v>
          </cell>
          <cell r="EE133" t="str">
            <v>NA</v>
          </cell>
          <cell r="EF133" t="str">
            <v>NA</v>
          </cell>
          <cell r="EG133" t="str">
            <v>NA</v>
          </cell>
          <cell r="EH133" t="str">
            <v>NA</v>
          </cell>
          <cell r="EI133" t="str">
            <v>NA</v>
          </cell>
          <cell r="EJ133" t="str">
            <v>NA</v>
          </cell>
          <cell r="EK133" t="str">
            <v>NA</v>
          </cell>
          <cell r="EL133" t="str">
            <v>NA</v>
          </cell>
          <cell r="EM133" t="str">
            <v>NA</v>
          </cell>
          <cell r="EN133" t="str">
            <v>NA</v>
          </cell>
          <cell r="EO133" t="str">
            <v>NA</v>
          </cell>
          <cell r="EP133" t="str">
            <v>NA</v>
          </cell>
          <cell r="EQ133" t="str">
            <v>NA</v>
          </cell>
          <cell r="ER133" t="str">
            <v>NA</v>
          </cell>
          <cell r="ES133" t="str">
            <v>NA</v>
          </cell>
          <cell r="ET133" t="str">
            <v>NA</v>
          </cell>
          <cell r="EU133" t="str">
            <v>NA</v>
          </cell>
          <cell r="EV133" t="str">
            <v>NA</v>
          </cell>
          <cell r="EW133" t="str">
            <v>NA</v>
          </cell>
          <cell r="EX133" t="str">
            <v>NA</v>
          </cell>
          <cell r="EY133" t="str">
            <v>NA</v>
          </cell>
          <cell r="EZ133" t="str">
            <v>NA</v>
          </cell>
          <cell r="FA133" t="str">
            <v>NA</v>
          </cell>
          <cell r="FB133" t="str">
            <v>NA</v>
          </cell>
        </row>
        <row r="134">
          <cell r="B134" t="str">
            <v>I120114</v>
          </cell>
          <cell r="C134" t="str">
            <v>Sandhya K</v>
          </cell>
          <cell r="D134">
            <v>25</v>
          </cell>
          <cell r="E134">
            <v>23</v>
          </cell>
          <cell r="F134">
            <v>48</v>
          </cell>
          <cell r="G134" t="str">
            <v>P</v>
          </cell>
          <cell r="H134">
            <v>13</v>
          </cell>
          <cell r="I134">
            <v>10</v>
          </cell>
          <cell r="J134">
            <v>23</v>
          </cell>
          <cell r="K134" t="str">
            <v>F</v>
          </cell>
          <cell r="L134">
            <v>1</v>
          </cell>
          <cell r="M134">
            <v>7</v>
          </cell>
          <cell r="N134">
            <v>8</v>
          </cell>
          <cell r="O134" t="str">
            <v>F</v>
          </cell>
          <cell r="P134">
            <v>30.5</v>
          </cell>
          <cell r="Q134">
            <v>43</v>
          </cell>
          <cell r="R134">
            <v>74</v>
          </cell>
          <cell r="S134" t="str">
            <v>P</v>
          </cell>
          <cell r="T134">
            <v>36</v>
          </cell>
          <cell r="U134">
            <v>22.5</v>
          </cell>
          <cell r="V134">
            <v>59</v>
          </cell>
          <cell r="W134" t="str">
            <v>P</v>
          </cell>
          <cell r="X134">
            <v>25.5</v>
          </cell>
          <cell r="Y134">
            <v>12</v>
          </cell>
          <cell r="Z134">
            <v>38</v>
          </cell>
          <cell r="AA134" t="str">
            <v>F</v>
          </cell>
          <cell r="AB134">
            <v>38</v>
          </cell>
          <cell r="AC134">
            <v>25</v>
          </cell>
          <cell r="AD134">
            <v>63</v>
          </cell>
          <cell r="AE134" t="str">
            <v>P</v>
          </cell>
          <cell r="AF134" t="e">
            <v>#N/A</v>
          </cell>
          <cell r="AG134" t="e">
            <v>#N/A</v>
          </cell>
          <cell r="AH134" t="e">
            <v>#N/A</v>
          </cell>
          <cell r="AI134" t="e">
            <v>#N/A</v>
          </cell>
          <cell r="AJ134" t="e">
            <v>#N/A</v>
          </cell>
          <cell r="AK134" t="e">
            <v>#N/A</v>
          </cell>
          <cell r="AL134" t="e">
            <v>#N/A</v>
          </cell>
          <cell r="AM134" t="e">
            <v>#N/A</v>
          </cell>
          <cell r="AN134" t="e">
            <v>#N/A</v>
          </cell>
          <cell r="AO134" t="e">
            <v>#N/A</v>
          </cell>
          <cell r="AP134" t="e">
            <v>#N/A</v>
          </cell>
          <cell r="AQ134" t="e">
            <v>#N/A</v>
          </cell>
          <cell r="AR134" t="e">
            <v>#N/A</v>
          </cell>
          <cell r="AS134" t="e">
            <v>#N/A</v>
          </cell>
          <cell r="AT134" t="e">
            <v>#N/A</v>
          </cell>
          <cell r="AU134" t="e">
            <v>#N/A</v>
          </cell>
          <cell r="AV134" t="e">
            <v>#N/A</v>
          </cell>
          <cell r="AW134" t="e">
            <v>#N/A</v>
          </cell>
          <cell r="AX134" t="e">
            <v>#N/A</v>
          </cell>
          <cell r="AY134" t="e">
            <v>#N/A</v>
          </cell>
          <cell r="AZ134" t="e">
            <v>#N/A</v>
          </cell>
          <cell r="BA134" t="e">
            <v>#N/A</v>
          </cell>
          <cell r="BB134" t="e">
            <v>#N/A</v>
          </cell>
          <cell r="BC134" t="e">
            <v>#N/A</v>
          </cell>
          <cell r="DT134" t="str">
            <v>NA</v>
          </cell>
          <cell r="DU134" t="str">
            <v>NA</v>
          </cell>
          <cell r="DV134" t="str">
            <v>NA</v>
          </cell>
          <cell r="DW134" t="str">
            <v>NA</v>
          </cell>
          <cell r="DX134" t="str">
            <v>NA</v>
          </cell>
          <cell r="DY134" t="str">
            <v>NA</v>
          </cell>
          <cell r="DZ134" t="str">
            <v>NA</v>
          </cell>
          <cell r="EA134" t="str">
            <v>NA</v>
          </cell>
          <cell r="EB134" t="str">
            <v>NA</v>
          </cell>
          <cell r="EC134" t="str">
            <v>NA</v>
          </cell>
          <cell r="ED134" t="str">
            <v>NA</v>
          </cell>
          <cell r="EE134" t="str">
            <v>NA</v>
          </cell>
          <cell r="EF134" t="str">
            <v>NA</v>
          </cell>
          <cell r="EG134" t="str">
            <v>NA</v>
          </cell>
          <cell r="EH134" t="str">
            <v>NA</v>
          </cell>
          <cell r="EI134" t="str">
            <v>NA</v>
          </cell>
          <cell r="EJ134" t="str">
            <v>NA</v>
          </cell>
          <cell r="EK134" t="str">
            <v>NA</v>
          </cell>
          <cell r="EL134" t="str">
            <v>NA</v>
          </cell>
          <cell r="EM134" t="str">
            <v>NA</v>
          </cell>
          <cell r="EN134" t="str">
            <v>NA</v>
          </cell>
          <cell r="EO134" t="str">
            <v>NA</v>
          </cell>
          <cell r="EP134" t="str">
            <v>NA</v>
          </cell>
          <cell r="EQ134" t="str">
            <v>NA</v>
          </cell>
          <cell r="ER134" t="str">
            <v>NA</v>
          </cell>
          <cell r="ES134" t="str">
            <v>NA</v>
          </cell>
          <cell r="ET134" t="str">
            <v>NA</v>
          </cell>
          <cell r="EU134" t="str">
            <v>NA</v>
          </cell>
          <cell r="EV134" t="str">
            <v>NA</v>
          </cell>
          <cell r="EW134" t="str">
            <v>NA</v>
          </cell>
          <cell r="EX134" t="str">
            <v>NA</v>
          </cell>
          <cell r="EY134" t="str">
            <v>NA</v>
          </cell>
          <cell r="EZ134" t="str">
            <v>NA</v>
          </cell>
          <cell r="FA134" t="str">
            <v>NA</v>
          </cell>
          <cell r="FB134" t="str">
            <v>NA</v>
          </cell>
        </row>
        <row r="135">
          <cell r="B135" t="str">
            <v>I120115</v>
          </cell>
          <cell r="C135" t="str">
            <v>Saranya R</v>
          </cell>
          <cell r="D135">
            <v>27</v>
          </cell>
          <cell r="E135">
            <v>27</v>
          </cell>
          <cell r="F135">
            <v>54</v>
          </cell>
          <cell r="G135" t="str">
            <v>P</v>
          </cell>
          <cell r="H135">
            <v>16</v>
          </cell>
          <cell r="I135">
            <v>24</v>
          </cell>
          <cell r="J135">
            <v>40</v>
          </cell>
          <cell r="K135" t="str">
            <v>P</v>
          </cell>
          <cell r="L135">
            <v>10.5</v>
          </cell>
          <cell r="M135">
            <v>31.5</v>
          </cell>
          <cell r="N135">
            <v>42</v>
          </cell>
          <cell r="O135" t="str">
            <v>P</v>
          </cell>
          <cell r="P135">
            <v>32.5</v>
          </cell>
          <cell r="Q135">
            <v>48.5</v>
          </cell>
          <cell r="R135">
            <v>81</v>
          </cell>
          <cell r="S135" t="str">
            <v>P</v>
          </cell>
          <cell r="T135">
            <v>49</v>
          </cell>
          <cell r="U135">
            <v>32</v>
          </cell>
          <cell r="V135">
            <v>81</v>
          </cell>
          <cell r="W135" t="str">
            <v>P</v>
          </cell>
          <cell r="X135">
            <v>34.5</v>
          </cell>
          <cell r="Y135">
            <v>31</v>
          </cell>
          <cell r="Z135">
            <v>66</v>
          </cell>
          <cell r="AA135" t="str">
            <v>P</v>
          </cell>
          <cell r="AB135">
            <v>38</v>
          </cell>
          <cell r="AC135">
            <v>47</v>
          </cell>
          <cell r="AD135">
            <v>85</v>
          </cell>
          <cell r="AE135" t="str">
            <v>P</v>
          </cell>
          <cell r="AF135" t="e">
            <v>#N/A</v>
          </cell>
          <cell r="AG135" t="e">
            <v>#N/A</v>
          </cell>
          <cell r="AH135" t="e">
            <v>#N/A</v>
          </cell>
          <cell r="AI135" t="e">
            <v>#N/A</v>
          </cell>
          <cell r="AJ135" t="e">
            <v>#N/A</v>
          </cell>
          <cell r="AK135" t="e">
            <v>#N/A</v>
          </cell>
          <cell r="AL135" t="e">
            <v>#N/A</v>
          </cell>
          <cell r="AM135" t="e">
            <v>#N/A</v>
          </cell>
          <cell r="AN135" t="e">
            <v>#N/A</v>
          </cell>
          <cell r="AO135" t="e">
            <v>#N/A</v>
          </cell>
          <cell r="AP135" t="e">
            <v>#N/A</v>
          </cell>
          <cell r="AQ135" t="e">
            <v>#N/A</v>
          </cell>
          <cell r="AR135" t="e">
            <v>#N/A</v>
          </cell>
          <cell r="AS135" t="e">
            <v>#N/A</v>
          </cell>
          <cell r="AT135" t="e">
            <v>#N/A</v>
          </cell>
          <cell r="AU135" t="e">
            <v>#N/A</v>
          </cell>
          <cell r="AV135" t="e">
            <v>#N/A</v>
          </cell>
          <cell r="AW135" t="e">
            <v>#N/A</v>
          </cell>
          <cell r="AX135" t="e">
            <v>#N/A</v>
          </cell>
          <cell r="AY135" t="e">
            <v>#N/A</v>
          </cell>
          <cell r="AZ135" t="e">
            <v>#N/A</v>
          </cell>
          <cell r="BA135" t="e">
            <v>#N/A</v>
          </cell>
          <cell r="BB135" t="e">
            <v>#N/A</v>
          </cell>
          <cell r="BC135" t="e">
            <v>#N/A</v>
          </cell>
          <cell r="DT135" t="str">
            <v>NA</v>
          </cell>
          <cell r="DU135" t="str">
            <v>NA</v>
          </cell>
          <cell r="DV135" t="str">
            <v>NA</v>
          </cell>
          <cell r="DW135" t="str">
            <v>NA</v>
          </cell>
          <cell r="DX135" t="str">
            <v>NA</v>
          </cell>
          <cell r="DY135" t="str">
            <v>NA</v>
          </cell>
          <cell r="DZ135" t="str">
            <v>NA</v>
          </cell>
          <cell r="EA135" t="str">
            <v>NA</v>
          </cell>
          <cell r="EB135" t="str">
            <v>NA</v>
          </cell>
          <cell r="EC135" t="str">
            <v>NA</v>
          </cell>
          <cell r="ED135" t="str">
            <v>NA</v>
          </cell>
          <cell r="EE135" t="str">
            <v>NA</v>
          </cell>
          <cell r="EF135" t="str">
            <v>NA</v>
          </cell>
          <cell r="EG135" t="str">
            <v>NA</v>
          </cell>
          <cell r="EH135" t="str">
            <v>NA</v>
          </cell>
          <cell r="EI135" t="str">
            <v>NA</v>
          </cell>
          <cell r="EJ135" t="str">
            <v>NA</v>
          </cell>
          <cell r="EK135" t="str">
            <v>NA</v>
          </cell>
          <cell r="EL135" t="str">
            <v>NA</v>
          </cell>
          <cell r="EM135" t="str">
            <v>NA</v>
          </cell>
          <cell r="EN135" t="str">
            <v>NA</v>
          </cell>
          <cell r="EO135" t="str">
            <v>NA</v>
          </cell>
          <cell r="EP135" t="str">
            <v>NA</v>
          </cell>
          <cell r="EQ135" t="str">
            <v>NA</v>
          </cell>
          <cell r="ER135" t="str">
            <v>NA</v>
          </cell>
          <cell r="ES135" t="str">
            <v>NA</v>
          </cell>
          <cell r="ET135" t="str">
            <v>NA</v>
          </cell>
          <cell r="EU135" t="str">
            <v>NA</v>
          </cell>
          <cell r="EV135" t="str">
            <v>NA</v>
          </cell>
          <cell r="EW135" t="str">
            <v>NA</v>
          </cell>
          <cell r="EX135" t="str">
            <v>NA</v>
          </cell>
          <cell r="EY135" t="str">
            <v>NA</v>
          </cell>
          <cell r="EZ135" t="str">
            <v>NA</v>
          </cell>
          <cell r="FA135" t="str">
            <v>NA</v>
          </cell>
          <cell r="FB135" t="str">
            <v>NA</v>
          </cell>
        </row>
        <row r="136">
          <cell r="B136" t="str">
            <v>I120116</v>
          </cell>
          <cell r="C136" t="str">
            <v>Shanmuga Priya B</v>
          </cell>
          <cell r="D136">
            <v>14</v>
          </cell>
          <cell r="E136">
            <v>22</v>
          </cell>
          <cell r="F136">
            <v>36</v>
          </cell>
          <cell r="G136" t="str">
            <v>F</v>
          </cell>
          <cell r="H136">
            <v>14</v>
          </cell>
          <cell r="I136">
            <v>26</v>
          </cell>
          <cell r="J136">
            <v>40</v>
          </cell>
          <cell r="K136" t="str">
            <v>P</v>
          </cell>
          <cell r="L136">
            <v>3.5</v>
          </cell>
          <cell r="M136">
            <v>12</v>
          </cell>
          <cell r="N136">
            <v>16</v>
          </cell>
          <cell r="O136" t="str">
            <v>F</v>
          </cell>
          <cell r="P136">
            <v>21.5</v>
          </cell>
          <cell r="Q136">
            <v>31</v>
          </cell>
          <cell r="R136">
            <v>53</v>
          </cell>
          <cell r="S136" t="str">
            <v>P</v>
          </cell>
          <cell r="T136">
            <v>37.5</v>
          </cell>
          <cell r="U136">
            <v>22</v>
          </cell>
          <cell r="V136">
            <v>60</v>
          </cell>
          <cell r="W136" t="str">
            <v>P</v>
          </cell>
          <cell r="X136">
            <v>28.5</v>
          </cell>
          <cell r="Y136">
            <v>16</v>
          </cell>
          <cell r="Z136">
            <v>45</v>
          </cell>
          <cell r="AA136" t="str">
            <v>P</v>
          </cell>
          <cell r="AB136">
            <v>26</v>
          </cell>
          <cell r="AC136">
            <v>27</v>
          </cell>
          <cell r="AD136">
            <v>53</v>
          </cell>
          <cell r="AE136" t="str">
            <v>P</v>
          </cell>
          <cell r="AF136" t="e">
            <v>#N/A</v>
          </cell>
          <cell r="AG136" t="e">
            <v>#N/A</v>
          </cell>
          <cell r="AH136" t="e">
            <v>#N/A</v>
          </cell>
          <cell r="AI136" t="e">
            <v>#N/A</v>
          </cell>
          <cell r="AJ136" t="e">
            <v>#N/A</v>
          </cell>
          <cell r="AK136" t="e">
            <v>#N/A</v>
          </cell>
          <cell r="AL136" t="e">
            <v>#N/A</v>
          </cell>
          <cell r="AM136" t="e">
            <v>#N/A</v>
          </cell>
          <cell r="AN136">
            <v>31</v>
          </cell>
          <cell r="AO136">
            <v>47</v>
          </cell>
          <cell r="AP136">
            <v>78</v>
          </cell>
          <cell r="AQ136" t="str">
            <v>P</v>
          </cell>
          <cell r="AR136" t="e">
            <v>#N/A</v>
          </cell>
          <cell r="AS136" t="e">
            <v>#N/A</v>
          </cell>
          <cell r="AT136" t="e">
            <v>#N/A</v>
          </cell>
          <cell r="AU136" t="e">
            <v>#N/A</v>
          </cell>
          <cell r="AV136" t="e">
            <v>#N/A</v>
          </cell>
          <cell r="AW136" t="e">
            <v>#N/A</v>
          </cell>
          <cell r="AX136" t="e">
            <v>#N/A</v>
          </cell>
          <cell r="AY136" t="e">
            <v>#N/A</v>
          </cell>
          <cell r="AZ136" t="e">
            <v>#N/A</v>
          </cell>
          <cell r="BA136" t="e">
            <v>#N/A</v>
          </cell>
          <cell r="BB136" t="e">
            <v>#N/A</v>
          </cell>
          <cell r="BC136" t="e">
            <v>#N/A</v>
          </cell>
          <cell r="DT136" t="str">
            <v>NA</v>
          </cell>
          <cell r="DU136" t="str">
            <v>NA</v>
          </cell>
          <cell r="DV136" t="str">
            <v>NA</v>
          </cell>
          <cell r="DW136" t="str">
            <v>NA</v>
          </cell>
          <cell r="DX136" t="str">
            <v>NA</v>
          </cell>
          <cell r="DY136" t="str">
            <v>NA</v>
          </cell>
          <cell r="DZ136" t="str">
            <v>NA</v>
          </cell>
          <cell r="EA136" t="str">
            <v>NA</v>
          </cell>
          <cell r="EB136" t="str">
            <v>NA</v>
          </cell>
          <cell r="EC136" t="str">
            <v>NA</v>
          </cell>
          <cell r="ED136" t="str">
            <v>NA</v>
          </cell>
          <cell r="EE136" t="str">
            <v>NA</v>
          </cell>
          <cell r="EF136" t="str">
            <v>NA</v>
          </cell>
          <cell r="EG136" t="str">
            <v>NA</v>
          </cell>
          <cell r="EH136" t="str">
            <v>NA</v>
          </cell>
          <cell r="EI136" t="str">
            <v>NA</v>
          </cell>
          <cell r="EJ136" t="str">
            <v>NA</v>
          </cell>
          <cell r="EK136" t="str">
            <v>NA</v>
          </cell>
          <cell r="EL136" t="str">
            <v>NA</v>
          </cell>
          <cell r="EM136" t="str">
            <v>NA</v>
          </cell>
          <cell r="EN136" t="str">
            <v>NA</v>
          </cell>
          <cell r="EO136" t="str">
            <v>NA</v>
          </cell>
          <cell r="EP136" t="str">
            <v>NA</v>
          </cell>
          <cell r="EQ136" t="str">
            <v>NA</v>
          </cell>
          <cell r="ER136" t="str">
            <v>NA</v>
          </cell>
          <cell r="ES136" t="str">
            <v>NA</v>
          </cell>
          <cell r="ET136" t="str">
            <v>NA</v>
          </cell>
          <cell r="EU136" t="str">
            <v>NA</v>
          </cell>
          <cell r="EV136" t="str">
            <v>NA</v>
          </cell>
          <cell r="EW136" t="str">
            <v>NA</v>
          </cell>
          <cell r="EX136" t="str">
            <v>NA</v>
          </cell>
          <cell r="EY136" t="str">
            <v>NA</v>
          </cell>
          <cell r="EZ136" t="str">
            <v>NA</v>
          </cell>
          <cell r="FA136" t="str">
            <v>NA</v>
          </cell>
          <cell r="FB136" t="str">
            <v>NA</v>
          </cell>
        </row>
        <row r="137">
          <cell r="B137" t="str">
            <v>I120117</v>
          </cell>
          <cell r="C137" t="str">
            <v>Sharath V</v>
          </cell>
          <cell r="D137">
            <v>27</v>
          </cell>
          <cell r="E137">
            <v>30</v>
          </cell>
          <cell r="F137">
            <v>57</v>
          </cell>
          <cell r="G137" t="str">
            <v>P</v>
          </cell>
          <cell r="H137">
            <v>23</v>
          </cell>
          <cell r="I137">
            <v>37</v>
          </cell>
          <cell r="J137">
            <v>60</v>
          </cell>
          <cell r="K137" t="str">
            <v>P</v>
          </cell>
          <cell r="L137">
            <v>19.5</v>
          </cell>
          <cell r="M137">
            <v>38.5</v>
          </cell>
          <cell r="N137">
            <v>58</v>
          </cell>
          <cell r="O137" t="str">
            <v>P</v>
          </cell>
          <cell r="P137">
            <v>36</v>
          </cell>
          <cell r="Q137">
            <v>47</v>
          </cell>
          <cell r="R137">
            <v>83</v>
          </cell>
          <cell r="S137" t="str">
            <v>P</v>
          </cell>
          <cell r="T137">
            <v>41</v>
          </cell>
          <cell r="U137">
            <v>36.5</v>
          </cell>
          <cell r="V137">
            <v>78</v>
          </cell>
          <cell r="W137" t="str">
            <v>P</v>
          </cell>
          <cell r="X137">
            <v>42</v>
          </cell>
          <cell r="Y137">
            <v>28</v>
          </cell>
          <cell r="Z137">
            <v>70</v>
          </cell>
          <cell r="AA137" t="str">
            <v>P</v>
          </cell>
          <cell r="AB137" t="e">
            <v>#N/A</v>
          </cell>
          <cell r="AC137" t="e">
            <v>#N/A</v>
          </cell>
          <cell r="AD137" t="e">
            <v>#N/A</v>
          </cell>
          <cell r="AE137" t="e">
            <v>#N/A</v>
          </cell>
          <cell r="AF137">
            <v>25</v>
          </cell>
          <cell r="AG137">
            <v>43</v>
          </cell>
          <cell r="AH137">
            <v>68</v>
          </cell>
          <cell r="AI137" t="str">
            <v>P</v>
          </cell>
          <cell r="AJ137" t="e">
            <v>#N/A</v>
          </cell>
          <cell r="AK137" t="e">
            <v>#N/A</v>
          </cell>
          <cell r="AL137" t="e">
            <v>#N/A</v>
          </cell>
          <cell r="AM137" t="e">
            <v>#N/A</v>
          </cell>
          <cell r="AN137" t="e">
            <v>#N/A</v>
          </cell>
          <cell r="AO137" t="e">
            <v>#N/A</v>
          </cell>
          <cell r="AP137" t="e">
            <v>#N/A</v>
          </cell>
          <cell r="AQ137" t="e">
            <v>#N/A</v>
          </cell>
          <cell r="AR137">
            <v>35.380000000000003</v>
          </cell>
          <cell r="AS137">
            <v>46</v>
          </cell>
          <cell r="AT137">
            <v>81</v>
          </cell>
          <cell r="AU137" t="str">
            <v>P</v>
          </cell>
          <cell r="AV137" t="e">
            <v>#N/A</v>
          </cell>
          <cell r="AW137" t="e">
            <v>#N/A</v>
          </cell>
          <cell r="AX137" t="e">
            <v>#N/A</v>
          </cell>
          <cell r="AY137" t="e">
            <v>#N/A</v>
          </cell>
          <cell r="AZ137" t="e">
            <v>#N/A</v>
          </cell>
          <cell r="BA137" t="e">
            <v>#N/A</v>
          </cell>
          <cell r="BB137" t="e">
            <v>#N/A</v>
          </cell>
          <cell r="BC137" t="e">
            <v>#N/A</v>
          </cell>
          <cell r="DT137" t="str">
            <v>NA</v>
          </cell>
          <cell r="DU137" t="str">
            <v>NA</v>
          </cell>
          <cell r="DV137" t="str">
            <v>NA</v>
          </cell>
          <cell r="DW137" t="str">
            <v>NA</v>
          </cell>
          <cell r="DX137" t="str">
            <v>NA</v>
          </cell>
          <cell r="DY137" t="str">
            <v>NA</v>
          </cell>
          <cell r="DZ137" t="str">
            <v>NA</v>
          </cell>
          <cell r="EA137" t="str">
            <v>NA</v>
          </cell>
          <cell r="EB137" t="str">
            <v>NA</v>
          </cell>
          <cell r="EC137" t="str">
            <v>NA</v>
          </cell>
          <cell r="ED137" t="str">
            <v>NA</v>
          </cell>
          <cell r="EE137" t="str">
            <v>NA</v>
          </cell>
          <cell r="EF137" t="str">
            <v>NA</v>
          </cell>
          <cell r="EG137" t="str">
            <v>NA</v>
          </cell>
          <cell r="EH137" t="str">
            <v>NA</v>
          </cell>
          <cell r="EI137" t="str">
            <v>NA</v>
          </cell>
          <cell r="EJ137" t="str">
            <v>NA</v>
          </cell>
          <cell r="EK137" t="str">
            <v>NA</v>
          </cell>
          <cell r="EL137" t="str">
            <v>NA</v>
          </cell>
          <cell r="EM137" t="str">
            <v>NA</v>
          </cell>
          <cell r="EN137" t="str">
            <v>NA</v>
          </cell>
          <cell r="EO137" t="str">
            <v>NA</v>
          </cell>
          <cell r="EP137" t="str">
            <v>NA</v>
          </cell>
          <cell r="EQ137" t="str">
            <v>NA</v>
          </cell>
          <cell r="ER137" t="str">
            <v>NA</v>
          </cell>
          <cell r="ES137" t="str">
            <v>NA</v>
          </cell>
          <cell r="ET137" t="str">
            <v>NA</v>
          </cell>
          <cell r="EU137" t="str">
            <v>NA</v>
          </cell>
          <cell r="EV137" t="str">
            <v>NA</v>
          </cell>
          <cell r="EW137" t="str">
            <v>NA</v>
          </cell>
          <cell r="EX137" t="str">
            <v>NA</v>
          </cell>
          <cell r="EY137" t="str">
            <v>NA</v>
          </cell>
          <cell r="EZ137" t="str">
            <v>NA</v>
          </cell>
          <cell r="FA137" t="str">
            <v>NA</v>
          </cell>
          <cell r="FB137" t="str">
            <v>NA</v>
          </cell>
        </row>
        <row r="138">
          <cell r="B138" t="str">
            <v>I120118</v>
          </cell>
          <cell r="C138" t="str">
            <v>Varun K. V</v>
          </cell>
          <cell r="D138">
            <v>28</v>
          </cell>
          <cell r="E138">
            <v>20</v>
          </cell>
          <cell r="F138">
            <v>48</v>
          </cell>
          <cell r="G138" t="str">
            <v>P</v>
          </cell>
          <cell r="H138">
            <v>14</v>
          </cell>
          <cell r="I138">
            <v>27</v>
          </cell>
          <cell r="J138">
            <v>41</v>
          </cell>
          <cell r="K138" t="str">
            <v>P</v>
          </cell>
          <cell r="L138">
            <v>9</v>
          </cell>
          <cell r="M138">
            <v>21</v>
          </cell>
          <cell r="N138">
            <v>30</v>
          </cell>
          <cell r="O138" t="str">
            <v>F</v>
          </cell>
          <cell r="P138">
            <v>33</v>
          </cell>
          <cell r="Q138">
            <v>49.5</v>
          </cell>
          <cell r="R138">
            <v>83</v>
          </cell>
          <cell r="S138" t="str">
            <v>P</v>
          </cell>
          <cell r="T138">
            <v>35.5</v>
          </cell>
          <cell r="U138">
            <v>21.5</v>
          </cell>
          <cell r="V138">
            <v>57</v>
          </cell>
          <cell r="W138" t="str">
            <v>P</v>
          </cell>
          <cell r="X138">
            <v>41.5</v>
          </cell>
          <cell r="Y138">
            <v>38</v>
          </cell>
          <cell r="Z138">
            <v>80</v>
          </cell>
          <cell r="AA138" t="str">
            <v>P</v>
          </cell>
          <cell r="AB138" t="e">
            <v>#N/A</v>
          </cell>
          <cell r="AC138" t="e">
            <v>#N/A</v>
          </cell>
          <cell r="AD138" t="e">
            <v>#N/A</v>
          </cell>
          <cell r="AE138" t="e">
            <v>#N/A</v>
          </cell>
          <cell r="AF138">
            <v>21</v>
          </cell>
          <cell r="AG138">
            <v>34</v>
          </cell>
          <cell r="AH138">
            <v>55</v>
          </cell>
          <cell r="AI138" t="str">
            <v>P</v>
          </cell>
          <cell r="AJ138">
            <v>31.5</v>
          </cell>
          <cell r="AK138">
            <v>43</v>
          </cell>
          <cell r="AL138">
            <v>75</v>
          </cell>
          <cell r="AM138" t="str">
            <v>P</v>
          </cell>
          <cell r="AN138" t="e">
            <v>#N/A</v>
          </cell>
          <cell r="AO138" t="e">
            <v>#N/A</v>
          </cell>
          <cell r="AP138" t="e">
            <v>#N/A</v>
          </cell>
          <cell r="AQ138" t="e">
            <v>#N/A</v>
          </cell>
          <cell r="AR138" t="e">
            <v>#N/A</v>
          </cell>
          <cell r="AS138" t="e">
            <v>#N/A</v>
          </cell>
          <cell r="AT138" t="e">
            <v>#N/A</v>
          </cell>
          <cell r="AU138" t="e">
            <v>#N/A</v>
          </cell>
          <cell r="AV138" t="e">
            <v>#N/A</v>
          </cell>
          <cell r="AW138" t="e">
            <v>#N/A</v>
          </cell>
          <cell r="AX138" t="e">
            <v>#N/A</v>
          </cell>
          <cell r="AY138" t="e">
            <v>#N/A</v>
          </cell>
          <cell r="AZ138" t="e">
            <v>#N/A</v>
          </cell>
          <cell r="BA138" t="e">
            <v>#N/A</v>
          </cell>
          <cell r="BB138" t="e">
            <v>#N/A</v>
          </cell>
          <cell r="BC138" t="e">
            <v>#N/A</v>
          </cell>
          <cell r="DT138" t="str">
            <v>NA</v>
          </cell>
          <cell r="DU138" t="str">
            <v>NA</v>
          </cell>
          <cell r="DV138" t="str">
            <v>NA</v>
          </cell>
          <cell r="DW138" t="str">
            <v>NA</v>
          </cell>
          <cell r="DX138" t="str">
            <v>NA</v>
          </cell>
          <cell r="DY138" t="str">
            <v>NA</v>
          </cell>
          <cell r="DZ138" t="str">
            <v>NA</v>
          </cell>
          <cell r="EA138" t="str">
            <v>NA</v>
          </cell>
          <cell r="EB138" t="str">
            <v>NA</v>
          </cell>
          <cell r="EC138" t="str">
            <v>NA</v>
          </cell>
          <cell r="ED138" t="str">
            <v>NA</v>
          </cell>
          <cell r="EE138" t="str">
            <v>NA</v>
          </cell>
          <cell r="EF138" t="str">
            <v>NA</v>
          </cell>
          <cell r="EG138" t="str">
            <v>NA</v>
          </cell>
          <cell r="EH138" t="str">
            <v>NA</v>
          </cell>
          <cell r="EI138" t="str">
            <v>NA</v>
          </cell>
          <cell r="EJ138" t="str">
            <v>NA</v>
          </cell>
          <cell r="EK138" t="str">
            <v>NA</v>
          </cell>
          <cell r="EL138" t="str">
            <v>NA</v>
          </cell>
          <cell r="EM138" t="str">
            <v>NA</v>
          </cell>
          <cell r="EN138" t="str">
            <v>NA</v>
          </cell>
          <cell r="EO138" t="str">
            <v>NA</v>
          </cell>
          <cell r="EP138" t="str">
            <v>NA</v>
          </cell>
          <cell r="EQ138" t="str">
            <v>NA</v>
          </cell>
          <cell r="ER138" t="str">
            <v>NA</v>
          </cell>
          <cell r="ES138" t="str">
            <v>NA</v>
          </cell>
          <cell r="ET138" t="str">
            <v>NA</v>
          </cell>
          <cell r="EU138" t="str">
            <v>NA</v>
          </cell>
          <cell r="EV138" t="str">
            <v>NA</v>
          </cell>
          <cell r="EW138" t="str">
            <v>NA</v>
          </cell>
          <cell r="EX138" t="str">
            <v>NA</v>
          </cell>
          <cell r="EY138" t="str">
            <v>NA</v>
          </cell>
          <cell r="EZ138" t="str">
            <v>NA</v>
          </cell>
          <cell r="FA138" t="str">
            <v>NA</v>
          </cell>
          <cell r="FB138" t="str">
            <v>NA</v>
          </cell>
        </row>
        <row r="139">
          <cell r="B139" t="str">
            <v>I120119</v>
          </cell>
          <cell r="C139" t="str">
            <v>Vinu V</v>
          </cell>
          <cell r="D139">
            <v>23</v>
          </cell>
          <cell r="E139">
            <v>25</v>
          </cell>
          <cell r="F139">
            <v>48</v>
          </cell>
          <cell r="G139" t="str">
            <v>P</v>
          </cell>
          <cell r="H139">
            <v>13</v>
          </cell>
          <cell r="I139">
            <v>27</v>
          </cell>
          <cell r="J139">
            <v>40</v>
          </cell>
          <cell r="K139" t="str">
            <v>P</v>
          </cell>
          <cell r="L139">
            <v>5.5</v>
          </cell>
          <cell r="M139">
            <v>17.5</v>
          </cell>
          <cell r="N139">
            <v>23</v>
          </cell>
          <cell r="O139" t="str">
            <v>F</v>
          </cell>
          <cell r="P139">
            <v>21.5</v>
          </cell>
          <cell r="Q139">
            <v>42</v>
          </cell>
          <cell r="R139">
            <v>64</v>
          </cell>
          <cell r="S139" t="str">
            <v>P</v>
          </cell>
          <cell r="T139">
            <v>48</v>
          </cell>
          <cell r="U139">
            <v>27</v>
          </cell>
          <cell r="V139">
            <v>75</v>
          </cell>
          <cell r="W139" t="str">
            <v>P</v>
          </cell>
          <cell r="X139">
            <v>20.5</v>
          </cell>
          <cell r="Y139">
            <v>22.5</v>
          </cell>
          <cell r="Z139">
            <v>43</v>
          </cell>
          <cell r="AA139" t="str">
            <v>P</v>
          </cell>
          <cell r="AB139">
            <v>25</v>
          </cell>
          <cell r="AC139">
            <v>40</v>
          </cell>
          <cell r="AD139">
            <v>65</v>
          </cell>
          <cell r="AE139" t="str">
            <v>P</v>
          </cell>
          <cell r="AF139" t="e">
            <v>#N/A</v>
          </cell>
          <cell r="AG139" t="e">
            <v>#N/A</v>
          </cell>
          <cell r="AH139" t="e">
            <v>#N/A</v>
          </cell>
          <cell r="AI139" t="e">
            <v>#N/A</v>
          </cell>
          <cell r="AJ139" t="e">
            <v>#N/A</v>
          </cell>
          <cell r="AK139" t="e">
            <v>#N/A</v>
          </cell>
          <cell r="AL139" t="e">
            <v>#N/A</v>
          </cell>
          <cell r="AM139" t="e">
            <v>#N/A</v>
          </cell>
          <cell r="AN139" t="e">
            <v>#N/A</v>
          </cell>
          <cell r="AO139" t="e">
            <v>#N/A</v>
          </cell>
          <cell r="AP139" t="e">
            <v>#N/A</v>
          </cell>
          <cell r="AQ139" t="e">
            <v>#N/A</v>
          </cell>
          <cell r="AR139" t="e">
            <v>#N/A</v>
          </cell>
          <cell r="AS139" t="e">
            <v>#N/A</v>
          </cell>
          <cell r="AT139" t="e">
            <v>#N/A</v>
          </cell>
          <cell r="AU139" t="e">
            <v>#N/A</v>
          </cell>
          <cell r="AV139" t="e">
            <v>#N/A</v>
          </cell>
          <cell r="AW139" t="e">
            <v>#N/A</v>
          </cell>
          <cell r="AX139" t="e">
            <v>#N/A</v>
          </cell>
          <cell r="AY139" t="e">
            <v>#N/A</v>
          </cell>
          <cell r="AZ139" t="e">
            <v>#N/A</v>
          </cell>
          <cell r="BA139" t="e">
            <v>#N/A</v>
          </cell>
          <cell r="BB139" t="e">
            <v>#N/A</v>
          </cell>
          <cell r="BC139" t="e">
            <v>#N/A</v>
          </cell>
          <cell r="DT139" t="str">
            <v>NA</v>
          </cell>
          <cell r="DU139" t="str">
            <v>NA</v>
          </cell>
          <cell r="DV139" t="str">
            <v>NA</v>
          </cell>
          <cell r="DW139" t="str">
            <v>NA</v>
          </cell>
          <cell r="DX139" t="str">
            <v>NA</v>
          </cell>
          <cell r="DY139" t="str">
            <v>NA</v>
          </cell>
          <cell r="DZ139" t="str">
            <v>NA</v>
          </cell>
          <cell r="EA139" t="str">
            <v>NA</v>
          </cell>
          <cell r="EB139" t="str">
            <v>NA</v>
          </cell>
          <cell r="EC139" t="str">
            <v>NA</v>
          </cell>
          <cell r="ED139" t="str">
            <v>NA</v>
          </cell>
          <cell r="EE139" t="str">
            <v>NA</v>
          </cell>
          <cell r="EF139" t="str">
            <v>NA</v>
          </cell>
          <cell r="EG139" t="str">
            <v>NA</v>
          </cell>
          <cell r="EH139" t="str">
            <v>NA</v>
          </cell>
          <cell r="EI139" t="str">
            <v>NA</v>
          </cell>
          <cell r="EJ139" t="str">
            <v>NA</v>
          </cell>
          <cell r="EK139" t="str">
            <v>NA</v>
          </cell>
          <cell r="EL139" t="str">
            <v>NA</v>
          </cell>
          <cell r="EM139" t="str">
            <v>NA</v>
          </cell>
          <cell r="EN139" t="str">
            <v>NA</v>
          </cell>
          <cell r="EO139" t="str">
            <v>NA</v>
          </cell>
          <cell r="EP139" t="str">
            <v>NA</v>
          </cell>
          <cell r="EQ139" t="str">
            <v>NA</v>
          </cell>
          <cell r="ER139" t="str">
            <v>NA</v>
          </cell>
          <cell r="ES139" t="str">
            <v>NA</v>
          </cell>
          <cell r="ET139" t="str">
            <v>NA</v>
          </cell>
          <cell r="EU139" t="str">
            <v>NA</v>
          </cell>
          <cell r="EV139" t="str">
            <v>NA</v>
          </cell>
          <cell r="EW139" t="str">
            <v>NA</v>
          </cell>
          <cell r="EX139" t="str">
            <v>NA</v>
          </cell>
          <cell r="EY139" t="str">
            <v>NA</v>
          </cell>
          <cell r="EZ139" t="str">
            <v>NA</v>
          </cell>
          <cell r="FA139" t="str">
            <v>NA</v>
          </cell>
          <cell r="FB139" t="str">
            <v>NA</v>
          </cell>
        </row>
        <row r="140">
          <cell r="B140" t="str">
            <v>I120121</v>
          </cell>
          <cell r="C140" t="str">
            <v>Vivek C</v>
          </cell>
          <cell r="D140">
            <v>24</v>
          </cell>
          <cell r="E140">
            <v>26</v>
          </cell>
          <cell r="F140">
            <v>50</v>
          </cell>
          <cell r="G140" t="str">
            <v>P</v>
          </cell>
          <cell r="H140">
            <v>13</v>
          </cell>
          <cell r="I140">
            <v>29</v>
          </cell>
          <cell r="J140">
            <v>42</v>
          </cell>
          <cell r="K140" t="str">
            <v>P</v>
          </cell>
          <cell r="L140">
            <v>9.5</v>
          </cell>
          <cell r="M140">
            <v>28.5</v>
          </cell>
          <cell r="N140">
            <v>38</v>
          </cell>
          <cell r="O140" t="str">
            <v>F</v>
          </cell>
          <cell r="P140">
            <v>31.5</v>
          </cell>
          <cell r="Q140">
            <v>45</v>
          </cell>
          <cell r="R140">
            <v>77</v>
          </cell>
          <cell r="S140" t="str">
            <v>P</v>
          </cell>
          <cell r="T140">
            <v>50.5</v>
          </cell>
          <cell r="U140">
            <v>30</v>
          </cell>
          <cell r="V140">
            <v>81</v>
          </cell>
          <cell r="W140" t="str">
            <v>P</v>
          </cell>
          <cell r="X140">
            <v>35</v>
          </cell>
          <cell r="Y140">
            <v>22</v>
          </cell>
          <cell r="Z140">
            <v>57</v>
          </cell>
          <cell r="AA140" t="str">
            <v>P</v>
          </cell>
          <cell r="AB140">
            <v>37</v>
          </cell>
          <cell r="AC140">
            <v>39</v>
          </cell>
          <cell r="AD140">
            <v>76</v>
          </cell>
          <cell r="AE140" t="str">
            <v>P</v>
          </cell>
          <cell r="AF140" t="e">
            <v>#N/A</v>
          </cell>
          <cell r="AG140" t="e">
            <v>#N/A</v>
          </cell>
          <cell r="AH140" t="e">
            <v>#N/A</v>
          </cell>
          <cell r="AI140" t="e">
            <v>#N/A</v>
          </cell>
          <cell r="AJ140" t="e">
            <v>#N/A</v>
          </cell>
          <cell r="AK140" t="e">
            <v>#N/A</v>
          </cell>
          <cell r="AL140" t="e">
            <v>#N/A</v>
          </cell>
          <cell r="AM140" t="e">
            <v>#N/A</v>
          </cell>
          <cell r="AN140" t="e">
            <v>#N/A</v>
          </cell>
          <cell r="AO140" t="e">
            <v>#N/A</v>
          </cell>
          <cell r="AP140" t="e">
            <v>#N/A</v>
          </cell>
          <cell r="AQ140" t="e">
            <v>#N/A</v>
          </cell>
          <cell r="AR140" t="e">
            <v>#N/A</v>
          </cell>
          <cell r="AS140" t="e">
            <v>#N/A</v>
          </cell>
          <cell r="AT140" t="e">
            <v>#N/A</v>
          </cell>
          <cell r="AU140" t="e">
            <v>#N/A</v>
          </cell>
          <cell r="AV140">
            <v>26</v>
          </cell>
          <cell r="AW140">
            <v>8</v>
          </cell>
          <cell r="AX140">
            <v>34</v>
          </cell>
          <cell r="AY140" t="str">
            <v>F</v>
          </cell>
          <cell r="AZ140" t="e">
            <v>#N/A</v>
          </cell>
          <cell r="BA140" t="e">
            <v>#N/A</v>
          </cell>
          <cell r="BB140" t="e">
            <v>#N/A</v>
          </cell>
          <cell r="BC140" t="e">
            <v>#N/A</v>
          </cell>
          <cell r="DT140" t="str">
            <v>NA</v>
          </cell>
          <cell r="DU140" t="str">
            <v>NA</v>
          </cell>
          <cell r="DV140" t="str">
            <v>NA</v>
          </cell>
          <cell r="DW140" t="str">
            <v>NA</v>
          </cell>
          <cell r="DX140" t="str">
            <v>NA</v>
          </cell>
          <cell r="DY140" t="str">
            <v>NA</v>
          </cell>
          <cell r="DZ140" t="str">
            <v>NA</v>
          </cell>
          <cell r="EA140" t="str">
            <v>NA</v>
          </cell>
          <cell r="EB140" t="str">
            <v>NA</v>
          </cell>
          <cell r="EC140" t="str">
            <v>NA</v>
          </cell>
          <cell r="ED140" t="str">
            <v>NA</v>
          </cell>
          <cell r="EE140" t="str">
            <v>NA</v>
          </cell>
          <cell r="EF140" t="str">
            <v>NA</v>
          </cell>
          <cell r="EG140" t="str">
            <v>NA</v>
          </cell>
          <cell r="EH140" t="str">
            <v>NA</v>
          </cell>
          <cell r="EI140" t="str">
            <v>NA</v>
          </cell>
          <cell r="EJ140" t="str">
            <v>NA</v>
          </cell>
          <cell r="EK140" t="str">
            <v>NA</v>
          </cell>
          <cell r="EL140" t="str">
            <v>NA</v>
          </cell>
          <cell r="EM140" t="str">
            <v>NA</v>
          </cell>
          <cell r="EN140" t="str">
            <v>NA</v>
          </cell>
          <cell r="EO140" t="str">
            <v>NA</v>
          </cell>
          <cell r="EP140" t="str">
            <v>NA</v>
          </cell>
          <cell r="EQ140" t="str">
            <v>NA</v>
          </cell>
          <cell r="ER140" t="str">
            <v>NA</v>
          </cell>
          <cell r="ES140" t="str">
            <v>NA</v>
          </cell>
          <cell r="ET140" t="str">
            <v>NA</v>
          </cell>
          <cell r="EU140" t="str">
            <v>NA</v>
          </cell>
          <cell r="EV140" t="str">
            <v>NA</v>
          </cell>
          <cell r="EW140" t="str">
            <v>NA</v>
          </cell>
          <cell r="EX140" t="str">
            <v>NA</v>
          </cell>
          <cell r="EY140" t="str">
            <v>NA</v>
          </cell>
          <cell r="EZ140" t="str">
            <v>NA</v>
          </cell>
          <cell r="FA140" t="str">
            <v>NA</v>
          </cell>
          <cell r="FB140" t="str">
            <v>NA</v>
          </cell>
        </row>
        <row r="141">
          <cell r="B141" t="str">
            <v>I120122</v>
          </cell>
          <cell r="C141" t="str">
            <v>Yallatoori Vanisree</v>
          </cell>
          <cell r="D141">
            <v>17</v>
          </cell>
          <cell r="E141">
            <v>26</v>
          </cell>
          <cell r="F141">
            <v>43</v>
          </cell>
          <cell r="G141" t="str">
            <v>P</v>
          </cell>
          <cell r="H141">
            <v>19</v>
          </cell>
          <cell r="I141">
            <v>26</v>
          </cell>
          <cell r="J141">
            <v>45</v>
          </cell>
          <cell r="K141" t="str">
            <v>P</v>
          </cell>
          <cell r="L141">
            <v>7</v>
          </cell>
          <cell r="M141">
            <v>40.5</v>
          </cell>
          <cell r="N141">
            <v>48</v>
          </cell>
          <cell r="O141" t="str">
            <v>P</v>
          </cell>
          <cell r="P141">
            <v>26.5</v>
          </cell>
          <cell r="Q141">
            <v>48.5</v>
          </cell>
          <cell r="R141">
            <v>75</v>
          </cell>
          <cell r="S141" t="str">
            <v>P</v>
          </cell>
          <cell r="T141">
            <v>47.5</v>
          </cell>
          <cell r="U141">
            <v>30.5</v>
          </cell>
          <cell r="V141">
            <v>78</v>
          </cell>
          <cell r="W141" t="str">
            <v>P</v>
          </cell>
          <cell r="X141">
            <v>32</v>
          </cell>
          <cell r="Y141">
            <v>21.5</v>
          </cell>
          <cell r="Z141">
            <v>54</v>
          </cell>
          <cell r="AA141" t="str">
            <v>P</v>
          </cell>
          <cell r="AB141">
            <v>34</v>
          </cell>
          <cell r="AC141">
            <v>43</v>
          </cell>
          <cell r="AD141">
            <v>77</v>
          </cell>
          <cell r="AE141" t="str">
            <v>P</v>
          </cell>
          <cell r="AF141" t="e">
            <v>#N/A</v>
          </cell>
          <cell r="AG141" t="e">
            <v>#N/A</v>
          </cell>
          <cell r="AH141" t="e">
            <v>#N/A</v>
          </cell>
          <cell r="AI141" t="e">
            <v>#N/A</v>
          </cell>
          <cell r="AJ141" t="e">
            <v>#N/A</v>
          </cell>
          <cell r="AK141" t="e">
            <v>#N/A</v>
          </cell>
          <cell r="AL141" t="e">
            <v>#N/A</v>
          </cell>
          <cell r="AM141" t="e">
            <v>#N/A</v>
          </cell>
          <cell r="AN141" t="e">
            <v>#N/A</v>
          </cell>
          <cell r="AO141" t="e">
            <v>#N/A</v>
          </cell>
          <cell r="AP141" t="e">
            <v>#N/A</v>
          </cell>
          <cell r="AQ141" t="e">
            <v>#N/A</v>
          </cell>
          <cell r="AR141">
            <v>36.630000000000003</v>
          </cell>
          <cell r="AS141">
            <v>50.5</v>
          </cell>
          <cell r="AT141">
            <v>87</v>
          </cell>
          <cell r="AU141" t="str">
            <v>P</v>
          </cell>
          <cell r="AV141" t="e">
            <v>#N/A</v>
          </cell>
          <cell r="AW141" t="e">
            <v>#N/A</v>
          </cell>
          <cell r="AX141" t="e">
            <v>#N/A</v>
          </cell>
          <cell r="AY141" t="e">
            <v>#N/A</v>
          </cell>
          <cell r="AZ141" t="e">
            <v>#N/A</v>
          </cell>
          <cell r="BA141" t="e">
            <v>#N/A</v>
          </cell>
          <cell r="BB141" t="e">
            <v>#N/A</v>
          </cell>
          <cell r="BC141" t="e">
            <v>#N/A</v>
          </cell>
          <cell r="DT141" t="str">
            <v>NA</v>
          </cell>
          <cell r="DU141" t="str">
            <v>NA</v>
          </cell>
          <cell r="DV141" t="str">
            <v>NA</v>
          </cell>
          <cell r="DW141" t="str">
            <v>NA</v>
          </cell>
          <cell r="DX141" t="str">
            <v>NA</v>
          </cell>
          <cell r="DY141" t="str">
            <v>NA</v>
          </cell>
          <cell r="DZ141" t="str">
            <v>NA</v>
          </cell>
          <cell r="EA141" t="str">
            <v>NA</v>
          </cell>
          <cell r="EB141" t="str">
            <v>NA</v>
          </cell>
          <cell r="EC141" t="str">
            <v>NA</v>
          </cell>
          <cell r="ED141" t="str">
            <v>NA</v>
          </cell>
          <cell r="EE141" t="str">
            <v>NA</v>
          </cell>
          <cell r="EF141" t="str">
            <v>NA</v>
          </cell>
          <cell r="EG141" t="str">
            <v>NA</v>
          </cell>
          <cell r="EH141" t="str">
            <v>NA</v>
          </cell>
          <cell r="EI141" t="str">
            <v>NA</v>
          </cell>
          <cell r="EJ141" t="str">
            <v>NA</v>
          </cell>
          <cell r="EK141" t="str">
            <v>NA</v>
          </cell>
          <cell r="EL141" t="str">
            <v>NA</v>
          </cell>
          <cell r="EM141" t="str">
            <v>NA</v>
          </cell>
          <cell r="EN141" t="str">
            <v>NA</v>
          </cell>
          <cell r="EO141" t="str">
            <v>NA</v>
          </cell>
          <cell r="EP141" t="str">
            <v>NA</v>
          </cell>
          <cell r="EQ141" t="str">
            <v>NA</v>
          </cell>
          <cell r="ER141" t="str">
            <v>NA</v>
          </cell>
          <cell r="ES141" t="str">
            <v>NA</v>
          </cell>
          <cell r="ET141" t="str">
            <v>NA</v>
          </cell>
          <cell r="EU141" t="str">
            <v>NA</v>
          </cell>
          <cell r="EV141" t="str">
            <v>NA</v>
          </cell>
          <cell r="EW141" t="str">
            <v>NA</v>
          </cell>
          <cell r="EX141" t="str">
            <v>NA</v>
          </cell>
          <cell r="EY141" t="str">
            <v>NA</v>
          </cell>
          <cell r="EZ141" t="str">
            <v>NA</v>
          </cell>
          <cell r="FA141" t="str">
            <v>NA</v>
          </cell>
          <cell r="FB141" t="str">
            <v>NA</v>
          </cell>
        </row>
        <row r="142">
          <cell r="B142" t="str">
            <v>I120003</v>
          </cell>
          <cell r="C142" t="str">
            <v>Alok Mishra</v>
          </cell>
          <cell r="D142">
            <v>35</v>
          </cell>
          <cell r="E142">
            <v>41</v>
          </cell>
          <cell r="F142">
            <v>76</v>
          </cell>
          <cell r="G142" t="str">
            <v>P</v>
          </cell>
          <cell r="H142">
            <v>23</v>
          </cell>
          <cell r="I142">
            <v>31</v>
          </cell>
          <cell r="J142">
            <v>54</v>
          </cell>
          <cell r="K142" t="str">
            <v>P</v>
          </cell>
          <cell r="L142">
            <v>15</v>
          </cell>
          <cell r="M142">
            <v>34</v>
          </cell>
          <cell r="N142">
            <v>49</v>
          </cell>
          <cell r="O142" t="str">
            <v>P</v>
          </cell>
          <cell r="P142">
            <v>34</v>
          </cell>
          <cell r="Q142">
            <v>49</v>
          </cell>
          <cell r="R142">
            <v>83</v>
          </cell>
          <cell r="S142" t="str">
            <v>P</v>
          </cell>
          <cell r="T142">
            <v>53</v>
          </cell>
          <cell r="U142">
            <v>35</v>
          </cell>
          <cell r="V142">
            <v>88</v>
          </cell>
          <cell r="W142" t="str">
            <v>P</v>
          </cell>
          <cell r="X142">
            <v>41.5</v>
          </cell>
          <cell r="Y142">
            <v>15</v>
          </cell>
          <cell r="Z142">
            <v>57</v>
          </cell>
          <cell r="AA142" t="str">
            <v>P</v>
          </cell>
          <cell r="AB142" t="e">
            <v>#N/A</v>
          </cell>
          <cell r="AC142" t="e">
            <v>#N/A</v>
          </cell>
          <cell r="AD142" t="e">
            <v>#N/A</v>
          </cell>
          <cell r="AE142" t="e">
            <v>#N/A</v>
          </cell>
          <cell r="AF142">
            <v>20</v>
          </cell>
          <cell r="AG142">
            <v>32</v>
          </cell>
          <cell r="AH142">
            <v>52</v>
          </cell>
          <cell r="AI142" t="str">
            <v>P</v>
          </cell>
          <cell r="AJ142" t="e">
            <v>#N/A</v>
          </cell>
          <cell r="AK142" t="e">
            <v>#N/A</v>
          </cell>
          <cell r="AL142" t="e">
            <v>#N/A</v>
          </cell>
          <cell r="AM142" t="e">
            <v>#N/A</v>
          </cell>
          <cell r="AN142" t="e">
            <v>#N/A</v>
          </cell>
          <cell r="AO142" t="e">
            <v>#N/A</v>
          </cell>
          <cell r="AP142" t="e">
            <v>#N/A</v>
          </cell>
          <cell r="AQ142" t="e">
            <v>#N/A</v>
          </cell>
          <cell r="AR142" t="e">
            <v>#N/A</v>
          </cell>
          <cell r="AS142" t="e">
            <v>#N/A</v>
          </cell>
          <cell r="AT142" t="e">
            <v>#N/A</v>
          </cell>
          <cell r="AU142" t="e">
            <v>#N/A</v>
          </cell>
          <cell r="AV142" t="e">
            <v>#N/A</v>
          </cell>
          <cell r="AW142" t="e">
            <v>#N/A</v>
          </cell>
          <cell r="AX142" t="e">
            <v>#N/A</v>
          </cell>
          <cell r="AY142" t="e">
            <v>#N/A</v>
          </cell>
          <cell r="AZ142">
            <v>35.630000000000003</v>
          </cell>
          <cell r="BA142">
            <v>55</v>
          </cell>
          <cell r="BB142">
            <v>91</v>
          </cell>
          <cell r="BC142" t="str">
            <v>P</v>
          </cell>
          <cell r="DT142" t="str">
            <v>NA</v>
          </cell>
          <cell r="DU142" t="str">
            <v>NA</v>
          </cell>
          <cell r="DV142" t="str">
            <v>NA</v>
          </cell>
          <cell r="DW142" t="str">
            <v>NA</v>
          </cell>
          <cell r="DX142" t="str">
            <v>NA</v>
          </cell>
          <cell r="DY142" t="str">
            <v>NA</v>
          </cell>
          <cell r="DZ142" t="str">
            <v>NA</v>
          </cell>
          <cell r="EA142" t="str">
            <v>NA</v>
          </cell>
          <cell r="EB142" t="str">
            <v>NA</v>
          </cell>
          <cell r="EC142" t="str">
            <v>NA</v>
          </cell>
          <cell r="ED142" t="str">
            <v>NA</v>
          </cell>
          <cell r="EE142" t="str">
            <v>NA</v>
          </cell>
          <cell r="EF142" t="str">
            <v>NA</v>
          </cell>
          <cell r="EG142" t="str">
            <v>NA</v>
          </cell>
          <cell r="EH142" t="str">
            <v>NA</v>
          </cell>
          <cell r="EI142" t="str">
            <v>NA</v>
          </cell>
          <cell r="EJ142" t="str">
            <v>NA</v>
          </cell>
          <cell r="EK142" t="str">
            <v>NA</v>
          </cell>
          <cell r="EL142" t="str">
            <v>NA</v>
          </cell>
          <cell r="EM142" t="str">
            <v>NA</v>
          </cell>
          <cell r="EN142" t="str">
            <v>NA</v>
          </cell>
          <cell r="EO142" t="str">
            <v>NA</v>
          </cell>
          <cell r="EP142" t="str">
            <v>NA</v>
          </cell>
          <cell r="EQ142" t="str">
            <v>NA</v>
          </cell>
          <cell r="ER142" t="str">
            <v>NA</v>
          </cell>
          <cell r="ES142" t="str">
            <v>NA</v>
          </cell>
          <cell r="ET142" t="str">
            <v>NA</v>
          </cell>
          <cell r="EU142" t="str">
            <v>NA</v>
          </cell>
          <cell r="EV142" t="str">
            <v>NA</v>
          </cell>
          <cell r="EW142" t="str">
            <v>NA</v>
          </cell>
          <cell r="EX142" t="str">
            <v>NA</v>
          </cell>
          <cell r="EY142" t="str">
            <v>NA</v>
          </cell>
          <cell r="EZ142" t="str">
            <v>NA</v>
          </cell>
          <cell r="FA142" t="str">
            <v>NA</v>
          </cell>
          <cell r="FB142" t="str">
            <v>NA</v>
          </cell>
        </row>
        <row r="143">
          <cell r="B143" t="str">
            <v>I120005</v>
          </cell>
          <cell r="C143" t="str">
            <v>Devika T</v>
          </cell>
          <cell r="D143">
            <v>38</v>
          </cell>
          <cell r="E143">
            <v>51</v>
          </cell>
          <cell r="F143">
            <v>89</v>
          </cell>
          <cell r="G143" t="str">
            <v>P</v>
          </cell>
          <cell r="H143">
            <v>23</v>
          </cell>
          <cell r="I143">
            <v>47</v>
          </cell>
          <cell r="J143">
            <v>70</v>
          </cell>
          <cell r="K143" t="str">
            <v>P</v>
          </cell>
          <cell r="L143">
            <v>36</v>
          </cell>
          <cell r="M143">
            <v>45.5</v>
          </cell>
          <cell r="N143">
            <v>82</v>
          </cell>
          <cell r="O143" t="str">
            <v>P</v>
          </cell>
          <cell r="P143">
            <v>35.5</v>
          </cell>
          <cell r="Q143">
            <v>51.5</v>
          </cell>
          <cell r="R143">
            <v>87</v>
          </cell>
          <cell r="S143" t="str">
            <v>P</v>
          </cell>
          <cell r="T143">
            <v>51.5</v>
          </cell>
          <cell r="U143">
            <v>36.5</v>
          </cell>
          <cell r="V143">
            <v>88</v>
          </cell>
          <cell r="W143" t="str">
            <v>P</v>
          </cell>
          <cell r="X143">
            <v>40.5</v>
          </cell>
          <cell r="Y143">
            <v>35.5</v>
          </cell>
          <cell r="Z143">
            <v>76</v>
          </cell>
          <cell r="AA143" t="str">
            <v>P</v>
          </cell>
          <cell r="AB143">
            <v>33</v>
          </cell>
          <cell r="AC143">
            <v>47</v>
          </cell>
          <cell r="AD143">
            <v>80</v>
          </cell>
          <cell r="AE143" t="str">
            <v>P</v>
          </cell>
          <cell r="AF143" t="e">
            <v>#N/A</v>
          </cell>
          <cell r="AG143" t="e">
            <v>#N/A</v>
          </cell>
          <cell r="AH143" t="e">
            <v>#N/A</v>
          </cell>
          <cell r="AI143" t="e">
            <v>#N/A</v>
          </cell>
          <cell r="AJ143" t="e">
            <v>#N/A</v>
          </cell>
          <cell r="AK143" t="e">
            <v>#N/A</v>
          </cell>
          <cell r="AL143" t="e">
            <v>#N/A</v>
          </cell>
          <cell r="AM143" t="e">
            <v>#N/A</v>
          </cell>
          <cell r="AN143" t="e">
            <v>#N/A</v>
          </cell>
          <cell r="AO143" t="e">
            <v>#N/A</v>
          </cell>
          <cell r="AP143" t="e">
            <v>#N/A</v>
          </cell>
          <cell r="AQ143" t="e">
            <v>#N/A</v>
          </cell>
          <cell r="AR143" t="e">
            <v>#N/A</v>
          </cell>
          <cell r="AS143" t="e">
            <v>#N/A</v>
          </cell>
          <cell r="AT143" t="e">
            <v>#N/A</v>
          </cell>
          <cell r="AU143" t="e">
            <v>#N/A</v>
          </cell>
          <cell r="AV143" t="e">
            <v>#N/A</v>
          </cell>
          <cell r="AW143" t="e">
            <v>#N/A</v>
          </cell>
          <cell r="AX143" t="e">
            <v>#N/A</v>
          </cell>
          <cell r="AY143" t="e">
            <v>#N/A</v>
          </cell>
          <cell r="AZ143" t="e">
            <v>#N/A</v>
          </cell>
          <cell r="BA143" t="e">
            <v>#N/A</v>
          </cell>
          <cell r="BB143" t="e">
            <v>#N/A</v>
          </cell>
          <cell r="BC143" t="e">
            <v>#N/A</v>
          </cell>
          <cell r="DT143" t="str">
            <v>NA</v>
          </cell>
          <cell r="DU143" t="str">
            <v>NA</v>
          </cell>
          <cell r="DV143" t="str">
            <v>NA</v>
          </cell>
          <cell r="DW143" t="str">
            <v>NA</v>
          </cell>
          <cell r="DX143" t="str">
            <v>NA</v>
          </cell>
          <cell r="DY143" t="str">
            <v>NA</v>
          </cell>
          <cell r="DZ143" t="str">
            <v>NA</v>
          </cell>
          <cell r="EA143" t="str">
            <v>NA</v>
          </cell>
          <cell r="EB143" t="str">
            <v>NA</v>
          </cell>
          <cell r="EC143" t="str">
            <v>NA</v>
          </cell>
          <cell r="ED143" t="str">
            <v>NA</v>
          </cell>
          <cell r="EE143" t="str">
            <v>NA</v>
          </cell>
          <cell r="EF143" t="str">
            <v>NA</v>
          </cell>
          <cell r="EG143" t="str">
            <v>NA</v>
          </cell>
          <cell r="EH143" t="str">
            <v>NA</v>
          </cell>
          <cell r="EI143" t="str">
            <v>NA</v>
          </cell>
          <cell r="EJ143" t="str">
            <v>NA</v>
          </cell>
          <cell r="EK143" t="str">
            <v>NA</v>
          </cell>
          <cell r="EL143" t="str">
            <v>NA</v>
          </cell>
          <cell r="EM143" t="str">
            <v>NA</v>
          </cell>
          <cell r="EN143" t="str">
            <v>NA</v>
          </cell>
          <cell r="EO143" t="str">
            <v>NA</v>
          </cell>
          <cell r="EP143" t="str">
            <v>NA</v>
          </cell>
          <cell r="EQ143" t="str">
            <v>NA</v>
          </cell>
          <cell r="ER143" t="str">
            <v>NA</v>
          </cell>
          <cell r="ES143" t="str">
            <v>NA</v>
          </cell>
          <cell r="ET143" t="str">
            <v>NA</v>
          </cell>
          <cell r="EU143" t="str">
            <v>NA</v>
          </cell>
          <cell r="EV143" t="str">
            <v>NA</v>
          </cell>
          <cell r="EW143" t="str">
            <v>NA</v>
          </cell>
          <cell r="EX143" t="str">
            <v>NA</v>
          </cell>
          <cell r="EY143" t="str">
            <v>NA</v>
          </cell>
          <cell r="EZ143" t="str">
            <v>NA</v>
          </cell>
          <cell r="FA143" t="str">
            <v>NA</v>
          </cell>
          <cell r="FB143" t="str">
            <v>NA</v>
          </cell>
        </row>
        <row r="144">
          <cell r="B144" t="str">
            <v>I120011</v>
          </cell>
          <cell r="C144" t="str">
            <v>Kiran S. Kumar</v>
          </cell>
          <cell r="D144">
            <v>31</v>
          </cell>
          <cell r="E144">
            <v>56</v>
          </cell>
          <cell r="F144">
            <v>87</v>
          </cell>
          <cell r="G144" t="str">
            <v>P</v>
          </cell>
          <cell r="H144">
            <v>30</v>
          </cell>
          <cell r="I144">
            <v>43</v>
          </cell>
          <cell r="J144">
            <v>73</v>
          </cell>
          <cell r="K144" t="str">
            <v>P</v>
          </cell>
          <cell r="L144">
            <v>25</v>
          </cell>
          <cell r="M144">
            <v>41.5</v>
          </cell>
          <cell r="N144">
            <v>67</v>
          </cell>
          <cell r="O144" t="str">
            <v>P</v>
          </cell>
          <cell r="P144">
            <v>30</v>
          </cell>
          <cell r="Q144">
            <v>50.5</v>
          </cell>
          <cell r="R144">
            <v>81</v>
          </cell>
          <cell r="S144" t="str">
            <v>P</v>
          </cell>
          <cell r="T144">
            <v>44.5</v>
          </cell>
          <cell r="U144">
            <v>30</v>
          </cell>
          <cell r="V144">
            <v>75</v>
          </cell>
          <cell r="W144" t="str">
            <v>P</v>
          </cell>
          <cell r="X144">
            <v>34</v>
          </cell>
          <cell r="Y144">
            <v>34.5</v>
          </cell>
          <cell r="Z144">
            <v>69</v>
          </cell>
          <cell r="AA144" t="str">
            <v>P</v>
          </cell>
          <cell r="AB144">
            <v>32</v>
          </cell>
          <cell r="AC144">
            <v>51</v>
          </cell>
          <cell r="AD144">
            <v>83</v>
          </cell>
          <cell r="AE144" t="str">
            <v>P</v>
          </cell>
          <cell r="AF144" t="e">
            <v>#N/A</v>
          </cell>
          <cell r="AG144" t="e">
            <v>#N/A</v>
          </cell>
          <cell r="AH144" t="e">
            <v>#N/A</v>
          </cell>
          <cell r="AI144" t="e">
            <v>#N/A</v>
          </cell>
          <cell r="AJ144" t="e">
            <v>#N/A</v>
          </cell>
          <cell r="AK144" t="e">
            <v>#N/A</v>
          </cell>
          <cell r="AL144" t="e">
            <v>#N/A</v>
          </cell>
          <cell r="AM144" t="e">
            <v>#N/A</v>
          </cell>
          <cell r="AN144" t="e">
            <v>#N/A</v>
          </cell>
          <cell r="AO144" t="e">
            <v>#N/A</v>
          </cell>
          <cell r="AP144" t="e">
            <v>#N/A</v>
          </cell>
          <cell r="AQ144" t="e">
            <v>#N/A</v>
          </cell>
          <cell r="AR144" t="e">
            <v>#N/A</v>
          </cell>
          <cell r="AS144" t="e">
            <v>#N/A</v>
          </cell>
          <cell r="AT144" t="e">
            <v>#N/A</v>
          </cell>
          <cell r="AU144" t="e">
            <v>#N/A</v>
          </cell>
          <cell r="AV144" t="e">
            <v>#N/A</v>
          </cell>
          <cell r="AW144" t="e">
            <v>#N/A</v>
          </cell>
          <cell r="AX144" t="e">
            <v>#N/A</v>
          </cell>
          <cell r="AY144" t="e">
            <v>#N/A</v>
          </cell>
          <cell r="AZ144" t="e">
            <v>#N/A</v>
          </cell>
          <cell r="BA144" t="e">
            <v>#N/A</v>
          </cell>
          <cell r="BB144" t="e">
            <v>#N/A</v>
          </cell>
          <cell r="BC144" t="e">
            <v>#N/A</v>
          </cell>
          <cell r="DT144" t="str">
            <v>NA</v>
          </cell>
          <cell r="DU144" t="str">
            <v>NA</v>
          </cell>
          <cell r="DV144" t="str">
            <v>NA</v>
          </cell>
          <cell r="DW144" t="str">
            <v>NA</v>
          </cell>
          <cell r="DX144" t="str">
            <v>NA</v>
          </cell>
          <cell r="DY144" t="str">
            <v>NA</v>
          </cell>
          <cell r="DZ144" t="str">
            <v>NA</v>
          </cell>
          <cell r="EA144" t="str">
            <v>NA</v>
          </cell>
          <cell r="EB144" t="str">
            <v>NA</v>
          </cell>
          <cell r="EC144" t="str">
            <v>NA</v>
          </cell>
          <cell r="ED144" t="str">
            <v>NA</v>
          </cell>
          <cell r="EE144" t="str">
            <v>NA</v>
          </cell>
          <cell r="EF144" t="str">
            <v>NA</v>
          </cell>
          <cell r="EG144" t="str">
            <v>NA</v>
          </cell>
          <cell r="EH144" t="str">
            <v>NA</v>
          </cell>
          <cell r="EI144" t="str">
            <v>NA</v>
          </cell>
          <cell r="EJ144" t="str">
            <v>NA</v>
          </cell>
          <cell r="EK144" t="str">
            <v>NA</v>
          </cell>
          <cell r="EL144" t="str">
            <v>NA</v>
          </cell>
          <cell r="EM144" t="str">
            <v>NA</v>
          </cell>
          <cell r="EN144" t="str">
            <v>NA</v>
          </cell>
          <cell r="EO144" t="str">
            <v>NA</v>
          </cell>
          <cell r="EP144" t="str">
            <v>NA</v>
          </cell>
          <cell r="EQ144" t="str">
            <v>NA</v>
          </cell>
          <cell r="ER144" t="str">
            <v>NA</v>
          </cell>
          <cell r="ES144" t="str">
            <v>NA</v>
          </cell>
          <cell r="ET144" t="str">
            <v>NA</v>
          </cell>
          <cell r="EU144" t="str">
            <v>NA</v>
          </cell>
          <cell r="EV144" t="str">
            <v>NA</v>
          </cell>
          <cell r="EW144" t="str">
            <v>NA</v>
          </cell>
          <cell r="EX144" t="str">
            <v>NA</v>
          </cell>
          <cell r="EY144" t="str">
            <v>NA</v>
          </cell>
          <cell r="EZ144" t="str">
            <v>NA</v>
          </cell>
          <cell r="FA144" t="str">
            <v>NA</v>
          </cell>
          <cell r="FB144" t="str">
            <v>NA</v>
          </cell>
        </row>
        <row r="145">
          <cell r="B145" t="str">
            <v>I120012</v>
          </cell>
          <cell r="C145" t="str">
            <v>Madhumathy R</v>
          </cell>
          <cell r="D145">
            <v>24</v>
          </cell>
          <cell r="E145">
            <v>28</v>
          </cell>
          <cell r="F145">
            <v>52</v>
          </cell>
          <cell r="G145" t="str">
            <v>P</v>
          </cell>
          <cell r="H145">
            <v>16</v>
          </cell>
          <cell r="I145">
            <v>25</v>
          </cell>
          <cell r="J145">
            <v>41</v>
          </cell>
          <cell r="K145" t="str">
            <v>P</v>
          </cell>
          <cell r="L145">
            <v>20</v>
          </cell>
          <cell r="M145">
            <v>29.5</v>
          </cell>
          <cell r="N145">
            <v>50</v>
          </cell>
          <cell r="O145" t="str">
            <v>P</v>
          </cell>
          <cell r="P145">
            <v>30.5</v>
          </cell>
          <cell r="Q145">
            <v>47</v>
          </cell>
          <cell r="R145">
            <v>78</v>
          </cell>
          <cell r="S145" t="str">
            <v>P</v>
          </cell>
          <cell r="T145">
            <v>49</v>
          </cell>
          <cell r="U145">
            <v>30.5</v>
          </cell>
          <cell r="V145">
            <v>80</v>
          </cell>
          <cell r="W145" t="str">
            <v>P</v>
          </cell>
          <cell r="X145">
            <v>43.5</v>
          </cell>
          <cell r="Y145">
            <v>37.5</v>
          </cell>
          <cell r="Z145">
            <v>81</v>
          </cell>
          <cell r="AA145" t="str">
            <v>P</v>
          </cell>
          <cell r="AB145">
            <v>33</v>
          </cell>
          <cell r="AC145">
            <v>29</v>
          </cell>
          <cell r="AD145">
            <v>62</v>
          </cell>
          <cell r="AE145" t="str">
            <v>P</v>
          </cell>
          <cell r="AF145" t="e">
            <v>#N/A</v>
          </cell>
          <cell r="AG145" t="e">
            <v>#N/A</v>
          </cell>
          <cell r="AH145" t="e">
            <v>#N/A</v>
          </cell>
          <cell r="AI145" t="e">
            <v>#N/A</v>
          </cell>
          <cell r="AJ145" t="e">
            <v>#N/A</v>
          </cell>
          <cell r="AK145" t="e">
            <v>#N/A</v>
          </cell>
          <cell r="AL145" t="e">
            <v>#N/A</v>
          </cell>
          <cell r="AM145" t="e">
            <v>#N/A</v>
          </cell>
          <cell r="AN145" t="e">
            <v>#N/A</v>
          </cell>
          <cell r="AO145" t="e">
            <v>#N/A</v>
          </cell>
          <cell r="AP145" t="e">
            <v>#N/A</v>
          </cell>
          <cell r="AQ145" t="e">
            <v>#N/A</v>
          </cell>
          <cell r="AR145" t="e">
            <v>#N/A</v>
          </cell>
          <cell r="AS145" t="e">
            <v>#N/A</v>
          </cell>
          <cell r="AT145" t="e">
            <v>#N/A</v>
          </cell>
          <cell r="AU145" t="e">
            <v>#N/A</v>
          </cell>
          <cell r="AV145" t="e">
            <v>#N/A</v>
          </cell>
          <cell r="AW145" t="e">
            <v>#N/A</v>
          </cell>
          <cell r="AX145" t="e">
            <v>#N/A</v>
          </cell>
          <cell r="AY145" t="e">
            <v>#N/A</v>
          </cell>
          <cell r="AZ145" t="e">
            <v>#N/A</v>
          </cell>
          <cell r="BA145" t="e">
            <v>#N/A</v>
          </cell>
          <cell r="BB145" t="e">
            <v>#N/A</v>
          </cell>
          <cell r="BC145" t="e">
            <v>#N/A</v>
          </cell>
          <cell r="DT145" t="str">
            <v>NA</v>
          </cell>
          <cell r="DU145" t="str">
            <v>NA</v>
          </cell>
          <cell r="DV145" t="str">
            <v>NA</v>
          </cell>
          <cell r="DW145" t="str">
            <v>NA</v>
          </cell>
          <cell r="DX145" t="str">
            <v>NA</v>
          </cell>
          <cell r="DY145" t="str">
            <v>NA</v>
          </cell>
          <cell r="DZ145" t="str">
            <v>NA</v>
          </cell>
          <cell r="EA145" t="str">
            <v>NA</v>
          </cell>
          <cell r="EB145" t="str">
            <v>NA</v>
          </cell>
          <cell r="EC145" t="str">
            <v>NA</v>
          </cell>
          <cell r="ED145" t="str">
            <v>NA</v>
          </cell>
          <cell r="EE145" t="str">
            <v>NA</v>
          </cell>
          <cell r="EF145" t="str">
            <v>NA</v>
          </cell>
          <cell r="EG145" t="str">
            <v>NA</v>
          </cell>
          <cell r="EH145" t="str">
            <v>NA</v>
          </cell>
          <cell r="EI145" t="str">
            <v>NA</v>
          </cell>
          <cell r="EJ145" t="str">
            <v>NA</v>
          </cell>
          <cell r="EK145" t="str">
            <v>NA</v>
          </cell>
          <cell r="EL145" t="str">
            <v>NA</v>
          </cell>
          <cell r="EM145" t="str">
            <v>NA</v>
          </cell>
          <cell r="EN145" t="str">
            <v>NA</v>
          </cell>
          <cell r="EO145" t="str">
            <v>NA</v>
          </cell>
          <cell r="EP145" t="str">
            <v>NA</v>
          </cell>
          <cell r="EQ145" t="str">
            <v>NA</v>
          </cell>
          <cell r="ER145" t="str">
            <v>NA</v>
          </cell>
          <cell r="ES145" t="str">
            <v>NA</v>
          </cell>
          <cell r="ET145" t="str">
            <v>NA</v>
          </cell>
          <cell r="EU145" t="str">
            <v>NA</v>
          </cell>
          <cell r="EV145" t="str">
            <v>NA</v>
          </cell>
          <cell r="EW145" t="str">
            <v>NA</v>
          </cell>
          <cell r="EX145" t="str">
            <v>NA</v>
          </cell>
          <cell r="EY145" t="str">
            <v>NA</v>
          </cell>
          <cell r="EZ145" t="str">
            <v>NA</v>
          </cell>
          <cell r="FA145" t="str">
            <v>NA</v>
          </cell>
          <cell r="FB145" t="str">
            <v>NA</v>
          </cell>
        </row>
        <row r="146">
          <cell r="B146" t="str">
            <v>I120014</v>
          </cell>
          <cell r="C146" t="str">
            <v>Mouniya S</v>
          </cell>
          <cell r="D146">
            <v>19</v>
          </cell>
          <cell r="E146">
            <v>27</v>
          </cell>
          <cell r="F146">
            <v>46</v>
          </cell>
          <cell r="G146" t="str">
            <v>P</v>
          </cell>
          <cell r="H146">
            <v>18</v>
          </cell>
          <cell r="I146">
            <v>38</v>
          </cell>
          <cell r="J146">
            <v>56</v>
          </cell>
          <cell r="K146" t="str">
            <v>P</v>
          </cell>
          <cell r="L146">
            <v>8.5</v>
          </cell>
          <cell r="M146">
            <v>23</v>
          </cell>
          <cell r="N146">
            <v>32</v>
          </cell>
          <cell r="O146" t="str">
            <v>F</v>
          </cell>
          <cell r="P146">
            <v>27</v>
          </cell>
          <cell r="Q146">
            <v>44.5</v>
          </cell>
          <cell r="R146">
            <v>72</v>
          </cell>
          <cell r="S146" t="str">
            <v>P</v>
          </cell>
          <cell r="T146">
            <v>50.5</v>
          </cell>
          <cell r="U146">
            <v>28.5</v>
          </cell>
          <cell r="V146">
            <v>79</v>
          </cell>
          <cell r="W146" t="str">
            <v>P</v>
          </cell>
          <cell r="X146">
            <v>30</v>
          </cell>
          <cell r="Y146">
            <v>19.5</v>
          </cell>
          <cell r="Z146">
            <v>50</v>
          </cell>
          <cell r="AA146" t="str">
            <v>P</v>
          </cell>
          <cell r="AB146">
            <v>37</v>
          </cell>
          <cell r="AC146">
            <v>47</v>
          </cell>
          <cell r="AD146">
            <v>84</v>
          </cell>
          <cell r="AE146" t="str">
            <v>P</v>
          </cell>
          <cell r="AF146" t="e">
            <v>#N/A</v>
          </cell>
          <cell r="AG146" t="e">
            <v>#N/A</v>
          </cell>
          <cell r="AH146" t="e">
            <v>#N/A</v>
          </cell>
          <cell r="AI146" t="e">
            <v>#N/A</v>
          </cell>
          <cell r="AJ146" t="e">
            <v>#N/A</v>
          </cell>
          <cell r="AK146" t="e">
            <v>#N/A</v>
          </cell>
          <cell r="AL146" t="e">
            <v>#N/A</v>
          </cell>
          <cell r="AM146" t="e">
            <v>#N/A</v>
          </cell>
          <cell r="AN146" t="e">
            <v>#N/A</v>
          </cell>
          <cell r="AO146" t="e">
            <v>#N/A</v>
          </cell>
          <cell r="AP146" t="e">
            <v>#N/A</v>
          </cell>
          <cell r="AQ146" t="e">
            <v>#N/A</v>
          </cell>
          <cell r="AR146" t="e">
            <v>#N/A</v>
          </cell>
          <cell r="AS146" t="e">
            <v>#N/A</v>
          </cell>
          <cell r="AT146" t="e">
            <v>#N/A</v>
          </cell>
          <cell r="AU146" t="e">
            <v>#N/A</v>
          </cell>
          <cell r="AV146" t="e">
            <v>#N/A</v>
          </cell>
          <cell r="AW146" t="e">
            <v>#N/A</v>
          </cell>
          <cell r="AX146" t="e">
            <v>#N/A</v>
          </cell>
          <cell r="AY146" t="e">
            <v>#N/A</v>
          </cell>
          <cell r="AZ146" t="e">
            <v>#N/A</v>
          </cell>
          <cell r="BA146" t="e">
            <v>#N/A</v>
          </cell>
          <cell r="BB146" t="e">
            <v>#N/A</v>
          </cell>
          <cell r="BC146" t="e">
            <v>#N/A</v>
          </cell>
          <cell r="DT146" t="str">
            <v>NA</v>
          </cell>
          <cell r="DU146" t="str">
            <v>NA</v>
          </cell>
          <cell r="DV146" t="str">
            <v>NA</v>
          </cell>
          <cell r="DW146" t="str">
            <v>NA</v>
          </cell>
          <cell r="DX146" t="str">
            <v>NA</v>
          </cell>
          <cell r="DY146" t="str">
            <v>NA</v>
          </cell>
          <cell r="DZ146" t="str">
            <v>NA</v>
          </cell>
          <cell r="EA146" t="str">
            <v>NA</v>
          </cell>
          <cell r="EB146" t="str">
            <v>NA</v>
          </cell>
          <cell r="EC146" t="str">
            <v>NA</v>
          </cell>
          <cell r="ED146" t="str">
            <v>NA</v>
          </cell>
          <cell r="EE146" t="str">
            <v>NA</v>
          </cell>
          <cell r="EF146" t="str">
            <v>NA</v>
          </cell>
          <cell r="EG146" t="str">
            <v>NA</v>
          </cell>
          <cell r="EH146" t="str">
            <v>NA</v>
          </cell>
          <cell r="EI146" t="str">
            <v>NA</v>
          </cell>
          <cell r="EJ146" t="str">
            <v>NA</v>
          </cell>
          <cell r="EK146" t="str">
            <v>NA</v>
          </cell>
          <cell r="EL146" t="str">
            <v>NA</v>
          </cell>
          <cell r="EM146" t="str">
            <v>NA</v>
          </cell>
          <cell r="EN146" t="str">
            <v>NA</v>
          </cell>
          <cell r="EO146" t="str">
            <v>NA</v>
          </cell>
          <cell r="EP146" t="str">
            <v>NA</v>
          </cell>
          <cell r="EQ146" t="str">
            <v>NA</v>
          </cell>
          <cell r="ER146" t="str">
            <v>NA</v>
          </cell>
          <cell r="ES146" t="str">
            <v>NA</v>
          </cell>
          <cell r="ET146" t="str">
            <v>NA</v>
          </cell>
          <cell r="EU146" t="str">
            <v>NA</v>
          </cell>
          <cell r="EV146" t="str">
            <v>NA</v>
          </cell>
          <cell r="EW146" t="str">
            <v>NA</v>
          </cell>
          <cell r="EX146" t="str">
            <v>NA</v>
          </cell>
          <cell r="EY146" t="str">
            <v>NA</v>
          </cell>
          <cell r="EZ146" t="str">
            <v>NA</v>
          </cell>
          <cell r="FA146" t="str">
            <v>NA</v>
          </cell>
          <cell r="FB146" t="str">
            <v>NA</v>
          </cell>
        </row>
        <row r="147">
          <cell r="B147"/>
          <cell r="C147"/>
          <cell r="D147"/>
          <cell r="E147"/>
          <cell r="F147"/>
          <cell r="G147"/>
          <cell r="H147"/>
          <cell r="I147"/>
          <cell r="J147"/>
          <cell r="K147"/>
          <cell r="L147"/>
          <cell r="M147"/>
          <cell r="N147"/>
          <cell r="O147"/>
          <cell r="P147"/>
          <cell r="Q147"/>
          <cell r="R147"/>
          <cell r="S147"/>
          <cell r="T147"/>
          <cell r="U147"/>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cell r="AY147"/>
          <cell r="AZ147"/>
          <cell r="BA147"/>
          <cell r="BB147"/>
          <cell r="BC147"/>
          <cell r="DT147" t="str">
            <v>NA</v>
          </cell>
          <cell r="DU147" t="str">
            <v>NA</v>
          </cell>
          <cell r="DV147" t="str">
            <v>NA</v>
          </cell>
          <cell r="DW147" t="str">
            <v>NA</v>
          </cell>
          <cell r="DX147" t="str">
            <v>NA</v>
          </cell>
          <cell r="DY147" t="str">
            <v>NA</v>
          </cell>
          <cell r="DZ147" t="str">
            <v>NA</v>
          </cell>
          <cell r="EA147" t="str">
            <v>NA</v>
          </cell>
          <cell r="EB147" t="str">
            <v>NA</v>
          </cell>
          <cell r="EC147" t="str">
            <v>NA</v>
          </cell>
          <cell r="ED147" t="str">
            <v>NA</v>
          </cell>
          <cell r="EE147" t="str">
            <v>NA</v>
          </cell>
          <cell r="EF147" t="str">
            <v>NA</v>
          </cell>
          <cell r="EG147" t="str">
            <v>NA</v>
          </cell>
          <cell r="EH147" t="str">
            <v>NA</v>
          </cell>
          <cell r="EI147" t="str">
            <v>NA</v>
          </cell>
          <cell r="EJ147" t="str">
            <v>NA</v>
          </cell>
          <cell r="EK147" t="str">
            <v>NA</v>
          </cell>
          <cell r="EL147" t="str">
            <v>NA</v>
          </cell>
          <cell r="EM147" t="str">
            <v>NA</v>
          </cell>
          <cell r="EN147" t="str">
            <v>NA</v>
          </cell>
          <cell r="EO147" t="str">
            <v>NA</v>
          </cell>
          <cell r="EP147" t="str">
            <v>NA</v>
          </cell>
          <cell r="EQ147" t="str">
            <v>NA</v>
          </cell>
          <cell r="ER147" t="str">
            <v>NA</v>
          </cell>
          <cell r="ES147" t="str">
            <v>NA</v>
          </cell>
          <cell r="ET147" t="str">
            <v>NA</v>
          </cell>
          <cell r="EU147" t="str">
            <v>NA</v>
          </cell>
          <cell r="EV147" t="str">
            <v>NA</v>
          </cell>
          <cell r="EW147" t="str">
            <v>NA</v>
          </cell>
          <cell r="EX147" t="str">
            <v>NA</v>
          </cell>
          <cell r="EY147" t="str">
            <v>NA</v>
          </cell>
          <cell r="EZ147" t="str">
            <v>NA</v>
          </cell>
          <cell r="FA147" t="str">
            <v>NA</v>
          </cell>
          <cell r="FB147" t="str">
            <v>NA</v>
          </cell>
        </row>
        <row r="148">
          <cell r="B148"/>
          <cell r="C148"/>
          <cell r="D148"/>
          <cell r="E148"/>
          <cell r="F148"/>
          <cell r="G148"/>
          <cell r="H148"/>
          <cell r="I148"/>
          <cell r="J148"/>
          <cell r="K148"/>
          <cell r="L148"/>
          <cell r="M148"/>
          <cell r="N148"/>
          <cell r="O148"/>
          <cell r="P148"/>
          <cell r="Q148"/>
          <cell r="R148"/>
          <cell r="S148"/>
          <cell r="T148"/>
          <cell r="U148"/>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cell r="AY148"/>
          <cell r="AZ148"/>
          <cell r="BA148"/>
          <cell r="BB148"/>
          <cell r="BC148"/>
          <cell r="DT148" t="str">
            <v>NA</v>
          </cell>
          <cell r="DU148" t="str">
            <v>NA</v>
          </cell>
          <cell r="DV148" t="str">
            <v>NA</v>
          </cell>
          <cell r="DW148" t="str">
            <v>NA</v>
          </cell>
          <cell r="DX148" t="str">
            <v>NA</v>
          </cell>
          <cell r="DY148" t="str">
            <v>NA</v>
          </cell>
          <cell r="DZ148" t="str">
            <v>NA</v>
          </cell>
          <cell r="EA148" t="str">
            <v>NA</v>
          </cell>
          <cell r="EB148" t="str">
            <v>NA</v>
          </cell>
          <cell r="EC148" t="str">
            <v>NA</v>
          </cell>
          <cell r="ED148" t="str">
            <v>NA</v>
          </cell>
          <cell r="EE148" t="str">
            <v>NA</v>
          </cell>
          <cell r="EF148" t="str">
            <v>NA</v>
          </cell>
          <cell r="EG148" t="str">
            <v>NA</v>
          </cell>
          <cell r="EH148" t="str">
            <v>NA</v>
          </cell>
          <cell r="EI148" t="str">
            <v>NA</v>
          </cell>
          <cell r="EJ148" t="str">
            <v>NA</v>
          </cell>
          <cell r="EK148" t="str">
            <v>NA</v>
          </cell>
          <cell r="EL148" t="str">
            <v>NA</v>
          </cell>
          <cell r="EM148" t="str">
            <v>NA</v>
          </cell>
          <cell r="EN148" t="str">
            <v>NA</v>
          </cell>
          <cell r="EO148" t="str">
            <v>NA</v>
          </cell>
          <cell r="EP148" t="str">
            <v>NA</v>
          </cell>
          <cell r="EQ148" t="str">
            <v>NA</v>
          </cell>
          <cell r="ER148" t="str">
            <v>NA</v>
          </cell>
          <cell r="ES148" t="str">
            <v>NA</v>
          </cell>
          <cell r="ET148" t="str">
            <v>NA</v>
          </cell>
          <cell r="EU148" t="str">
            <v>NA</v>
          </cell>
          <cell r="EV148" t="str">
            <v>NA</v>
          </cell>
          <cell r="EW148" t="str">
            <v>NA</v>
          </cell>
          <cell r="EX148" t="str">
            <v>NA</v>
          </cell>
          <cell r="EY148" t="str">
            <v>NA</v>
          </cell>
          <cell r="EZ148" t="str">
            <v>NA</v>
          </cell>
          <cell r="FA148" t="str">
            <v>NA</v>
          </cell>
          <cell r="FB148" t="str">
            <v>NA</v>
          </cell>
        </row>
        <row r="149">
          <cell r="B149"/>
          <cell r="C149"/>
          <cell r="D149" t="str">
            <v>CHE0701</v>
          </cell>
          <cell r="E149"/>
          <cell r="F149"/>
          <cell r="G149"/>
          <cell r="H149" t="str">
            <v>CHE0702</v>
          </cell>
          <cell r="I149"/>
          <cell r="J149"/>
          <cell r="K149"/>
          <cell r="L149" t="str">
            <v>CHE0703</v>
          </cell>
          <cell r="M149"/>
          <cell r="N149"/>
          <cell r="O149"/>
          <cell r="P149" t="str">
            <v>CHE0704</v>
          </cell>
          <cell r="Q149"/>
          <cell r="R149"/>
          <cell r="S149"/>
          <cell r="T149" t="str">
            <v>CHE0705</v>
          </cell>
          <cell r="U149"/>
          <cell r="V149"/>
          <cell r="W149"/>
          <cell r="X149" t="str">
            <v>CHE0706</v>
          </cell>
          <cell r="Y149"/>
          <cell r="Z149"/>
          <cell r="AA149"/>
          <cell r="AB149" t="str">
            <v>HN101</v>
          </cell>
          <cell r="AC149"/>
          <cell r="AD149"/>
          <cell r="AE149"/>
          <cell r="AF149" t="str">
            <v>HN102</v>
          </cell>
          <cell r="AG149"/>
          <cell r="AH149"/>
          <cell r="AI149"/>
          <cell r="AJ149" t="str">
            <v>OATAM01</v>
          </cell>
          <cell r="AK149"/>
          <cell r="AL149"/>
          <cell r="AM149"/>
          <cell r="AN149" t="str">
            <v>HN103</v>
          </cell>
          <cell r="AO149"/>
          <cell r="AP149"/>
          <cell r="AQ149"/>
          <cell r="AR149" t="str">
            <v>MAT011</v>
          </cell>
          <cell r="AS149"/>
          <cell r="AT149"/>
          <cell r="AU149"/>
          <cell r="AV149"/>
          <cell r="AW149"/>
          <cell r="AX149"/>
          <cell r="AY149"/>
          <cell r="AZ149"/>
          <cell r="BA149"/>
          <cell r="BB149"/>
          <cell r="BC149"/>
          <cell r="DT149" t="str">
            <v>NA</v>
          </cell>
          <cell r="DU149" t="str">
            <v>NA</v>
          </cell>
          <cell r="DV149" t="str">
            <v>NA</v>
          </cell>
          <cell r="DW149" t="str">
            <v>NA</v>
          </cell>
          <cell r="DX149" t="str">
            <v>NA</v>
          </cell>
          <cell r="DY149" t="str">
            <v>NA</v>
          </cell>
          <cell r="DZ149" t="str">
            <v>NA</v>
          </cell>
          <cell r="EA149" t="str">
            <v>NA</v>
          </cell>
          <cell r="EB149" t="str">
            <v>NA</v>
          </cell>
          <cell r="EC149" t="str">
            <v>NA</v>
          </cell>
          <cell r="ED149" t="str">
            <v>NA</v>
          </cell>
          <cell r="EE149" t="str">
            <v>NA</v>
          </cell>
          <cell r="EF149" t="str">
            <v>NA</v>
          </cell>
          <cell r="EG149" t="str">
            <v>NA</v>
          </cell>
          <cell r="EH149" t="str">
            <v>NA</v>
          </cell>
          <cell r="EI149" t="str">
            <v>NA</v>
          </cell>
          <cell r="EJ149" t="str">
            <v>NA</v>
          </cell>
          <cell r="EK149" t="str">
            <v>NA</v>
          </cell>
          <cell r="EL149" t="str">
            <v>NA</v>
          </cell>
          <cell r="EM149" t="str">
            <v>NA</v>
          </cell>
          <cell r="EN149" t="str">
            <v>NA</v>
          </cell>
          <cell r="EO149" t="str">
            <v>NA</v>
          </cell>
          <cell r="EP149" t="str">
            <v>NA</v>
          </cell>
          <cell r="EQ149" t="str">
            <v>NA</v>
          </cell>
          <cell r="ER149" t="str">
            <v>NA</v>
          </cell>
          <cell r="ES149" t="str">
            <v>NA</v>
          </cell>
          <cell r="ET149" t="str">
            <v>NA</v>
          </cell>
          <cell r="EU149" t="str">
            <v>NA</v>
          </cell>
          <cell r="EV149" t="str">
            <v>NA</v>
          </cell>
          <cell r="EW149" t="str">
            <v>NA</v>
          </cell>
          <cell r="EX149" t="str">
            <v>NA</v>
          </cell>
          <cell r="EY149" t="str">
            <v>NA</v>
          </cell>
          <cell r="EZ149" t="str">
            <v>NA</v>
          </cell>
          <cell r="FA149" t="str">
            <v>NA</v>
          </cell>
          <cell r="FB149" t="str">
            <v>NA</v>
          </cell>
        </row>
        <row r="150">
          <cell r="B150"/>
          <cell r="C150"/>
          <cell r="D150" t="str">
            <v>Inorganic Chemistry III</v>
          </cell>
          <cell r="E150"/>
          <cell r="F150"/>
          <cell r="G150"/>
          <cell r="H150" t="str">
            <v>Reaction mechanism, reagents and reactivity</v>
          </cell>
          <cell r="I150"/>
          <cell r="J150"/>
          <cell r="K150"/>
          <cell r="L150" t="str">
            <v>Symmetry and Group Theory of Molecules</v>
          </cell>
          <cell r="M150"/>
          <cell r="N150"/>
          <cell r="O150"/>
          <cell r="P150" t="str">
            <v>Physical methods in organic chemistry</v>
          </cell>
          <cell r="Q150"/>
          <cell r="R150"/>
          <cell r="S150"/>
          <cell r="T150" t="str">
            <v>Advanced Organic Synthesis Laboratory</v>
          </cell>
          <cell r="U150"/>
          <cell r="V150"/>
          <cell r="W150"/>
          <cell r="X150" t="str">
            <v>Physical Chemistry Laboratory II</v>
          </cell>
          <cell r="Y150"/>
          <cell r="Z150"/>
          <cell r="AA150"/>
          <cell r="AB150" t="str">
            <v>Basic Hindi Level -I</v>
          </cell>
          <cell r="AC150"/>
          <cell r="AD150"/>
          <cell r="AE150"/>
          <cell r="AF150" t="str">
            <v>Advanced Hindi Level – I</v>
          </cell>
          <cell r="AG150"/>
          <cell r="AH150"/>
          <cell r="AI150"/>
          <cell r="AJ150" t="str">
            <v>Advanced Tamil Level - I</v>
          </cell>
          <cell r="AK150"/>
          <cell r="AL150"/>
          <cell r="AM150"/>
          <cell r="AN150" t="str">
            <v>Basic Hindi Level - II</v>
          </cell>
          <cell r="AO150"/>
          <cell r="AP150"/>
          <cell r="AQ150"/>
          <cell r="AR150" t="str">
            <v>Mathematics - I</v>
          </cell>
          <cell r="AS150"/>
          <cell r="AT150"/>
          <cell r="AU150"/>
          <cell r="AV150"/>
          <cell r="AW150"/>
          <cell r="AX150"/>
          <cell r="AY150"/>
          <cell r="AZ150"/>
          <cell r="BA150"/>
          <cell r="BB150"/>
          <cell r="BC150"/>
          <cell r="DT150" t="str">
            <v>NA</v>
          </cell>
          <cell r="DU150" t="str">
            <v>NA</v>
          </cell>
          <cell r="DV150" t="str">
            <v>NA</v>
          </cell>
          <cell r="DW150" t="str">
            <v>NA</v>
          </cell>
          <cell r="DX150" t="str">
            <v>NA</v>
          </cell>
          <cell r="DY150" t="str">
            <v>NA</v>
          </cell>
          <cell r="DZ150" t="str">
            <v>NA</v>
          </cell>
          <cell r="EA150" t="str">
            <v>NA</v>
          </cell>
          <cell r="EB150" t="str">
            <v>NA</v>
          </cell>
          <cell r="EC150" t="str">
            <v>NA</v>
          </cell>
          <cell r="ED150" t="str">
            <v>NA</v>
          </cell>
          <cell r="EE150" t="str">
            <v>NA</v>
          </cell>
          <cell r="EF150" t="str">
            <v>NA</v>
          </cell>
          <cell r="EG150" t="str">
            <v>NA</v>
          </cell>
          <cell r="EH150" t="str">
            <v>NA</v>
          </cell>
          <cell r="EI150" t="str">
            <v>NA</v>
          </cell>
          <cell r="EJ150" t="str">
            <v>NA</v>
          </cell>
          <cell r="EK150" t="str">
            <v>NA</v>
          </cell>
          <cell r="EL150" t="str">
            <v>NA</v>
          </cell>
          <cell r="EM150" t="str">
            <v>NA</v>
          </cell>
          <cell r="EN150" t="str">
            <v>NA</v>
          </cell>
          <cell r="EO150" t="str">
            <v>NA</v>
          </cell>
          <cell r="EP150" t="str">
            <v>NA</v>
          </cell>
          <cell r="EQ150" t="str">
            <v>NA</v>
          </cell>
          <cell r="ER150" t="str">
            <v>NA</v>
          </cell>
          <cell r="ES150" t="str">
            <v>NA</v>
          </cell>
          <cell r="ET150" t="str">
            <v>NA</v>
          </cell>
          <cell r="EU150" t="str">
            <v>NA</v>
          </cell>
          <cell r="EV150" t="str">
            <v>NA</v>
          </cell>
          <cell r="EW150" t="str">
            <v>NA</v>
          </cell>
          <cell r="EX150" t="str">
            <v>NA</v>
          </cell>
          <cell r="EY150" t="str">
            <v>NA</v>
          </cell>
          <cell r="EZ150" t="str">
            <v>NA</v>
          </cell>
          <cell r="FA150" t="str">
            <v>NA</v>
          </cell>
          <cell r="FB150" t="str">
            <v>NA</v>
          </cell>
        </row>
        <row r="151">
          <cell r="B151" t="str">
            <v>Reg. No.</v>
          </cell>
          <cell r="C151" t="str">
            <v>Name</v>
          </cell>
          <cell r="D151" t="str">
            <v>Int</v>
          </cell>
          <cell r="E151" t="str">
            <v>ESE</v>
          </cell>
          <cell r="F151" t="str">
            <v>Tot</v>
          </cell>
          <cell r="G151" t="str">
            <v>P/F</v>
          </cell>
          <cell r="H151" t="str">
            <v>Int</v>
          </cell>
          <cell r="I151" t="str">
            <v>ESE</v>
          </cell>
          <cell r="J151" t="str">
            <v>Tot</v>
          </cell>
          <cell r="K151" t="str">
            <v>P/F</v>
          </cell>
          <cell r="L151" t="str">
            <v>Int</v>
          </cell>
          <cell r="M151" t="str">
            <v>ESE</v>
          </cell>
          <cell r="N151" t="str">
            <v>Tot</v>
          </cell>
          <cell r="O151" t="str">
            <v>P/F</v>
          </cell>
          <cell r="P151" t="str">
            <v>Int</v>
          </cell>
          <cell r="Q151" t="str">
            <v>ESE</v>
          </cell>
          <cell r="R151" t="str">
            <v>Tot</v>
          </cell>
          <cell r="S151" t="str">
            <v>P/F</v>
          </cell>
          <cell r="T151" t="str">
            <v>Int</v>
          </cell>
          <cell r="U151" t="str">
            <v>ESE</v>
          </cell>
          <cell r="V151" t="str">
            <v>Tot</v>
          </cell>
          <cell r="W151" t="str">
            <v>P/F</v>
          </cell>
          <cell r="X151" t="str">
            <v>Int</v>
          </cell>
          <cell r="Y151" t="str">
            <v>ESE</v>
          </cell>
          <cell r="Z151" t="str">
            <v>Tot</v>
          </cell>
          <cell r="AA151" t="str">
            <v>P/F</v>
          </cell>
          <cell r="AB151" t="str">
            <v>Int</v>
          </cell>
          <cell r="AC151" t="str">
            <v>ESE</v>
          </cell>
          <cell r="AD151" t="str">
            <v>Tot</v>
          </cell>
          <cell r="AE151" t="str">
            <v>P/F</v>
          </cell>
          <cell r="AF151" t="str">
            <v>Int</v>
          </cell>
          <cell r="AG151" t="str">
            <v>ESE</v>
          </cell>
          <cell r="AH151" t="str">
            <v>Tot</v>
          </cell>
          <cell r="AI151" t="str">
            <v>P/F</v>
          </cell>
          <cell r="AJ151" t="str">
            <v>Int</v>
          </cell>
          <cell r="AK151" t="str">
            <v>ESE</v>
          </cell>
          <cell r="AL151" t="str">
            <v>Tot</v>
          </cell>
          <cell r="AM151" t="str">
            <v>P/F</v>
          </cell>
          <cell r="AN151" t="str">
            <v>Int</v>
          </cell>
          <cell r="AO151" t="str">
            <v>ESE</v>
          </cell>
          <cell r="AP151" t="str">
            <v>Tot</v>
          </cell>
          <cell r="AQ151" t="str">
            <v>P/F</v>
          </cell>
          <cell r="AR151" t="str">
            <v>Int</v>
          </cell>
          <cell r="AS151" t="str">
            <v>ESE</v>
          </cell>
          <cell r="AT151" t="str">
            <v>Tot</v>
          </cell>
          <cell r="AU151" t="str">
            <v>P/F</v>
          </cell>
          <cell r="AV151"/>
          <cell r="AW151"/>
          <cell r="AX151"/>
          <cell r="AY151"/>
          <cell r="AZ151"/>
          <cell r="BA151"/>
          <cell r="BB151"/>
          <cell r="BC151"/>
          <cell r="DT151" t="str">
            <v>NA</v>
          </cell>
          <cell r="DU151" t="str">
            <v>NA</v>
          </cell>
          <cell r="DV151" t="str">
            <v>NA</v>
          </cell>
          <cell r="DW151" t="str">
            <v>NA</v>
          </cell>
          <cell r="DX151" t="str">
            <v>NA</v>
          </cell>
          <cell r="DY151" t="str">
            <v>NA</v>
          </cell>
          <cell r="DZ151" t="str">
            <v>NA</v>
          </cell>
          <cell r="EA151" t="str">
            <v>NA</v>
          </cell>
          <cell r="EB151" t="str">
            <v>NA</v>
          </cell>
          <cell r="EC151" t="str">
            <v>NA</v>
          </cell>
          <cell r="ED151" t="str">
            <v>NA</v>
          </cell>
          <cell r="EE151" t="str">
            <v>NA</v>
          </cell>
          <cell r="EF151" t="str">
            <v>NA</v>
          </cell>
          <cell r="EG151" t="str">
            <v>NA</v>
          </cell>
          <cell r="EH151" t="str">
            <v>NA</v>
          </cell>
          <cell r="EI151" t="str">
            <v>NA</v>
          </cell>
          <cell r="EJ151" t="str">
            <v>NA</v>
          </cell>
          <cell r="EK151" t="str">
            <v>NA</v>
          </cell>
          <cell r="EL151" t="str">
            <v>NA</v>
          </cell>
          <cell r="EM151" t="str">
            <v>NA</v>
          </cell>
          <cell r="EN151" t="str">
            <v>NA</v>
          </cell>
          <cell r="EO151" t="str">
            <v>NA</v>
          </cell>
          <cell r="EP151" t="str">
            <v>NA</v>
          </cell>
          <cell r="EQ151" t="str">
            <v>NA</v>
          </cell>
          <cell r="ER151" t="str">
            <v>NA</v>
          </cell>
          <cell r="ES151" t="str">
            <v>NA</v>
          </cell>
          <cell r="ET151" t="str">
            <v>NA</v>
          </cell>
          <cell r="EU151" t="str">
            <v>NA</v>
          </cell>
          <cell r="EV151" t="str">
            <v>NA</v>
          </cell>
          <cell r="EW151" t="str">
            <v>NA</v>
          </cell>
          <cell r="EX151" t="str">
            <v>NA</v>
          </cell>
          <cell r="EY151" t="str">
            <v>NA</v>
          </cell>
          <cell r="EZ151" t="str">
            <v>NA</v>
          </cell>
          <cell r="FA151" t="str">
            <v>NA</v>
          </cell>
          <cell r="FB151" t="str">
            <v>NA</v>
          </cell>
        </row>
        <row r="152">
          <cell r="B152" t="str">
            <v>I120201</v>
          </cell>
          <cell r="C152" t="str">
            <v>Ajmal P</v>
          </cell>
          <cell r="D152">
            <v>24</v>
          </cell>
          <cell r="E152">
            <v>37.5</v>
          </cell>
          <cell r="F152">
            <v>62</v>
          </cell>
          <cell r="G152" t="str">
            <v>P</v>
          </cell>
          <cell r="H152">
            <v>35</v>
          </cell>
          <cell r="I152">
            <v>45</v>
          </cell>
          <cell r="J152">
            <v>80</v>
          </cell>
          <cell r="K152" t="str">
            <v>P</v>
          </cell>
          <cell r="L152">
            <v>31</v>
          </cell>
          <cell r="M152">
            <v>38</v>
          </cell>
          <cell r="N152">
            <v>69</v>
          </cell>
          <cell r="O152" t="str">
            <v>P</v>
          </cell>
          <cell r="P152">
            <v>28</v>
          </cell>
          <cell r="Q152">
            <v>54</v>
          </cell>
          <cell r="R152">
            <v>82</v>
          </cell>
          <cell r="S152" t="str">
            <v>P</v>
          </cell>
          <cell r="T152">
            <v>54</v>
          </cell>
          <cell r="U152">
            <v>31</v>
          </cell>
          <cell r="V152">
            <v>85</v>
          </cell>
          <cell r="W152" t="str">
            <v>P</v>
          </cell>
          <cell r="X152">
            <v>45</v>
          </cell>
          <cell r="Y152">
            <v>36</v>
          </cell>
          <cell r="Z152">
            <v>81</v>
          </cell>
          <cell r="AA152" t="str">
            <v>P</v>
          </cell>
          <cell r="AB152">
            <v>35</v>
          </cell>
          <cell r="AC152">
            <v>51</v>
          </cell>
          <cell r="AD152">
            <v>86</v>
          </cell>
          <cell r="AE152" t="str">
            <v>P</v>
          </cell>
          <cell r="AF152" t="e">
            <v>#N/A</v>
          </cell>
          <cell r="AG152" t="e">
            <v>#N/A</v>
          </cell>
          <cell r="AH152" t="e">
            <v>#N/A</v>
          </cell>
          <cell r="AI152" t="e">
            <v>#N/A</v>
          </cell>
          <cell r="AJ152" t="e">
            <v>#N/A</v>
          </cell>
          <cell r="AK152" t="e">
            <v>#N/A</v>
          </cell>
          <cell r="AL152" t="e">
            <v>#N/A</v>
          </cell>
          <cell r="AM152" t="e">
            <v>#N/A</v>
          </cell>
          <cell r="AN152" t="e">
            <v>#N/A</v>
          </cell>
          <cell r="AO152" t="e">
            <v>#N/A</v>
          </cell>
          <cell r="AP152" t="e">
            <v>#N/A</v>
          </cell>
          <cell r="AQ152" t="e">
            <v>#N/A</v>
          </cell>
          <cell r="AR152" t="e">
            <v>#N/A</v>
          </cell>
          <cell r="AS152" t="e">
            <v>#N/A</v>
          </cell>
          <cell r="AT152" t="e">
            <v>#N/A</v>
          </cell>
          <cell r="AU152" t="e">
            <v>#N/A</v>
          </cell>
          <cell r="DT152" t="str">
            <v>NA</v>
          </cell>
          <cell r="DU152" t="str">
            <v>NA</v>
          </cell>
          <cell r="DV152" t="str">
            <v>NA</v>
          </cell>
          <cell r="DW152" t="str">
            <v>NA</v>
          </cell>
          <cell r="DX152" t="str">
            <v>NA</v>
          </cell>
          <cell r="DY152" t="str">
            <v>NA</v>
          </cell>
          <cell r="DZ152" t="str">
            <v>NA</v>
          </cell>
          <cell r="EA152" t="str">
            <v>NA</v>
          </cell>
          <cell r="EB152" t="str">
            <v>NA</v>
          </cell>
          <cell r="EC152" t="str">
            <v>NA</v>
          </cell>
          <cell r="ED152" t="str">
            <v>NA</v>
          </cell>
          <cell r="EE152" t="str">
            <v>NA</v>
          </cell>
          <cell r="EF152" t="str">
            <v>NA</v>
          </cell>
          <cell r="EG152" t="str">
            <v>NA</v>
          </cell>
          <cell r="EH152" t="str">
            <v>NA</v>
          </cell>
          <cell r="EI152" t="str">
            <v>NA</v>
          </cell>
          <cell r="EJ152" t="str">
            <v>NA</v>
          </cell>
          <cell r="EK152" t="str">
            <v>NA</v>
          </cell>
          <cell r="EL152" t="str">
            <v>NA</v>
          </cell>
          <cell r="EM152" t="str">
            <v>NA</v>
          </cell>
          <cell r="EN152" t="str">
            <v>NA</v>
          </cell>
          <cell r="EO152" t="str">
            <v>NA</v>
          </cell>
          <cell r="EP152" t="str">
            <v>NA</v>
          </cell>
          <cell r="EQ152" t="str">
            <v>NA</v>
          </cell>
          <cell r="ER152" t="str">
            <v>NA</v>
          </cell>
          <cell r="ES152" t="str">
            <v>NA</v>
          </cell>
          <cell r="ET152" t="str">
            <v>NA</v>
          </cell>
          <cell r="EU152" t="str">
            <v>NA</v>
          </cell>
          <cell r="EV152" t="str">
            <v>NA</v>
          </cell>
          <cell r="EW152" t="str">
            <v>NA</v>
          </cell>
          <cell r="EX152" t="str">
            <v>NA</v>
          </cell>
          <cell r="EY152" t="str">
            <v>NA</v>
          </cell>
          <cell r="EZ152" t="str">
            <v>NA</v>
          </cell>
          <cell r="FA152" t="str">
            <v>NA</v>
          </cell>
          <cell r="FB152" t="str">
            <v>NA</v>
          </cell>
        </row>
        <row r="153">
          <cell r="B153" t="str">
            <v>I120202</v>
          </cell>
          <cell r="C153" t="str">
            <v>Anugam Vamshi Krishna</v>
          </cell>
          <cell r="D153">
            <v>26</v>
          </cell>
          <cell r="E153">
            <v>37.5</v>
          </cell>
          <cell r="F153">
            <v>64</v>
          </cell>
          <cell r="G153" t="str">
            <v>P</v>
          </cell>
          <cell r="H153">
            <v>35</v>
          </cell>
          <cell r="I153">
            <v>48</v>
          </cell>
          <cell r="J153">
            <v>83</v>
          </cell>
          <cell r="K153" t="str">
            <v>P</v>
          </cell>
          <cell r="L153">
            <v>31</v>
          </cell>
          <cell r="M153">
            <v>38</v>
          </cell>
          <cell r="N153">
            <v>69</v>
          </cell>
          <cell r="O153" t="str">
            <v>P</v>
          </cell>
          <cell r="P153">
            <v>29</v>
          </cell>
          <cell r="Q153">
            <v>40</v>
          </cell>
          <cell r="R153">
            <v>69</v>
          </cell>
          <cell r="S153" t="str">
            <v>P</v>
          </cell>
          <cell r="T153">
            <v>57</v>
          </cell>
          <cell r="U153">
            <v>30</v>
          </cell>
          <cell r="V153">
            <v>87</v>
          </cell>
          <cell r="W153" t="str">
            <v>P</v>
          </cell>
          <cell r="X153">
            <v>45</v>
          </cell>
          <cell r="Y153">
            <v>33</v>
          </cell>
          <cell r="Z153">
            <v>78</v>
          </cell>
          <cell r="AA153" t="str">
            <v>P</v>
          </cell>
          <cell r="AB153">
            <v>35.380000000000003</v>
          </cell>
          <cell r="AC153">
            <v>56</v>
          </cell>
          <cell r="AD153">
            <v>91</v>
          </cell>
          <cell r="AE153" t="str">
            <v>P</v>
          </cell>
          <cell r="AF153" t="e">
            <v>#N/A</v>
          </cell>
          <cell r="AG153" t="e">
            <v>#N/A</v>
          </cell>
          <cell r="AH153" t="e">
            <v>#N/A</v>
          </cell>
          <cell r="AI153" t="e">
            <v>#N/A</v>
          </cell>
          <cell r="AJ153" t="e">
            <v>#N/A</v>
          </cell>
          <cell r="AK153" t="e">
            <v>#N/A</v>
          </cell>
          <cell r="AL153" t="e">
            <v>#N/A</v>
          </cell>
          <cell r="AM153" t="e">
            <v>#N/A</v>
          </cell>
          <cell r="AN153" t="e">
            <v>#N/A</v>
          </cell>
          <cell r="AO153" t="e">
            <v>#N/A</v>
          </cell>
          <cell r="AP153" t="e">
            <v>#N/A</v>
          </cell>
          <cell r="AQ153" t="e">
            <v>#N/A</v>
          </cell>
          <cell r="AR153" t="e">
            <v>#N/A</v>
          </cell>
          <cell r="AS153" t="e">
            <v>#N/A</v>
          </cell>
          <cell r="AT153" t="e">
            <v>#N/A</v>
          </cell>
          <cell r="AU153" t="e">
            <v>#N/A</v>
          </cell>
          <cell r="DT153" t="str">
            <v>NA</v>
          </cell>
          <cell r="DU153" t="str">
            <v>NA</v>
          </cell>
          <cell r="DV153" t="str">
            <v>NA</v>
          </cell>
          <cell r="DW153" t="str">
            <v>NA</v>
          </cell>
          <cell r="DX153" t="str">
            <v>NA</v>
          </cell>
          <cell r="DY153" t="str">
            <v>NA</v>
          </cell>
          <cell r="DZ153" t="str">
            <v>NA</v>
          </cell>
          <cell r="EA153" t="str">
            <v>NA</v>
          </cell>
          <cell r="EB153" t="str">
            <v>NA</v>
          </cell>
          <cell r="EC153" t="str">
            <v>NA</v>
          </cell>
          <cell r="ED153" t="str">
            <v>NA</v>
          </cell>
          <cell r="EE153" t="str">
            <v>NA</v>
          </cell>
          <cell r="EF153" t="str">
            <v>NA</v>
          </cell>
          <cell r="EG153" t="str">
            <v>NA</v>
          </cell>
          <cell r="EH153" t="str">
            <v>NA</v>
          </cell>
          <cell r="EI153" t="str">
            <v>NA</v>
          </cell>
          <cell r="EJ153" t="str">
            <v>NA</v>
          </cell>
          <cell r="EK153" t="str">
            <v>NA</v>
          </cell>
          <cell r="EL153" t="str">
            <v>NA</v>
          </cell>
          <cell r="EM153" t="str">
            <v>NA</v>
          </cell>
          <cell r="EN153" t="str">
            <v>NA</v>
          </cell>
          <cell r="EO153" t="str">
            <v>NA</v>
          </cell>
          <cell r="EP153" t="str">
            <v>NA</v>
          </cell>
          <cell r="EQ153" t="str">
            <v>NA</v>
          </cell>
          <cell r="ER153" t="str">
            <v>NA</v>
          </cell>
          <cell r="ES153" t="str">
            <v>NA</v>
          </cell>
          <cell r="ET153" t="str">
            <v>NA</v>
          </cell>
          <cell r="EU153" t="str">
            <v>NA</v>
          </cell>
          <cell r="EV153" t="str">
            <v>NA</v>
          </cell>
          <cell r="EW153" t="str">
            <v>NA</v>
          </cell>
          <cell r="EX153" t="str">
            <v>NA</v>
          </cell>
          <cell r="EY153" t="str">
            <v>NA</v>
          </cell>
          <cell r="EZ153" t="str">
            <v>NA</v>
          </cell>
          <cell r="FA153" t="str">
            <v>NA</v>
          </cell>
          <cell r="FB153" t="str">
            <v>NA</v>
          </cell>
        </row>
        <row r="154">
          <cell r="B154" t="str">
            <v>I120204</v>
          </cell>
          <cell r="C154" t="str">
            <v>Chintha Sai Bhargav Reddy</v>
          </cell>
          <cell r="D154">
            <v>27</v>
          </cell>
          <cell r="E154">
            <v>30</v>
          </cell>
          <cell r="F154">
            <v>57</v>
          </cell>
          <cell r="G154" t="str">
            <v>P</v>
          </cell>
          <cell r="H154">
            <v>28</v>
          </cell>
          <cell r="I154">
            <v>41</v>
          </cell>
          <cell r="J154">
            <v>69</v>
          </cell>
          <cell r="K154" t="str">
            <v>P</v>
          </cell>
          <cell r="L154">
            <v>26</v>
          </cell>
          <cell r="M154">
            <v>33</v>
          </cell>
          <cell r="N154">
            <v>59</v>
          </cell>
          <cell r="O154" t="str">
            <v>P</v>
          </cell>
          <cell r="P154">
            <v>27</v>
          </cell>
          <cell r="Q154">
            <v>40</v>
          </cell>
          <cell r="R154">
            <v>67</v>
          </cell>
          <cell r="S154" t="str">
            <v>P</v>
          </cell>
          <cell r="T154">
            <v>57</v>
          </cell>
          <cell r="U154">
            <v>32</v>
          </cell>
          <cell r="V154">
            <v>89</v>
          </cell>
          <cell r="W154" t="str">
            <v>P</v>
          </cell>
          <cell r="X154">
            <v>46</v>
          </cell>
          <cell r="Y154">
            <v>31</v>
          </cell>
          <cell r="Z154">
            <v>77</v>
          </cell>
          <cell r="AA154" t="str">
            <v>P</v>
          </cell>
          <cell r="AB154">
            <v>37</v>
          </cell>
          <cell r="AC154">
            <v>55.5</v>
          </cell>
          <cell r="AD154">
            <v>93</v>
          </cell>
          <cell r="AE154" t="str">
            <v>P</v>
          </cell>
          <cell r="AF154" t="e">
            <v>#N/A</v>
          </cell>
          <cell r="AG154" t="e">
            <v>#N/A</v>
          </cell>
          <cell r="AH154" t="e">
            <v>#N/A</v>
          </cell>
          <cell r="AI154" t="e">
            <v>#N/A</v>
          </cell>
          <cell r="AJ154" t="e">
            <v>#N/A</v>
          </cell>
          <cell r="AK154" t="e">
            <v>#N/A</v>
          </cell>
          <cell r="AL154" t="e">
            <v>#N/A</v>
          </cell>
          <cell r="AM154" t="e">
            <v>#N/A</v>
          </cell>
          <cell r="AN154" t="e">
            <v>#N/A</v>
          </cell>
          <cell r="AO154" t="e">
            <v>#N/A</v>
          </cell>
          <cell r="AP154" t="e">
            <v>#N/A</v>
          </cell>
          <cell r="AQ154" t="e">
            <v>#N/A</v>
          </cell>
          <cell r="AR154" t="e">
            <v>#N/A</v>
          </cell>
          <cell r="AS154" t="e">
            <v>#N/A</v>
          </cell>
          <cell r="AT154" t="e">
            <v>#N/A</v>
          </cell>
          <cell r="AU154" t="e">
            <v>#N/A</v>
          </cell>
          <cell r="DT154" t="str">
            <v>NA</v>
          </cell>
          <cell r="DU154" t="str">
            <v>NA</v>
          </cell>
          <cell r="DV154" t="str">
            <v>NA</v>
          </cell>
          <cell r="DW154" t="str">
            <v>NA</v>
          </cell>
          <cell r="DX154" t="str">
            <v>NA</v>
          </cell>
          <cell r="DY154" t="str">
            <v>NA</v>
          </cell>
          <cell r="DZ154" t="str">
            <v>NA</v>
          </cell>
          <cell r="EA154" t="str">
            <v>NA</v>
          </cell>
          <cell r="EB154" t="str">
            <v>NA</v>
          </cell>
          <cell r="EC154" t="str">
            <v>NA</v>
          </cell>
          <cell r="ED154" t="str">
            <v>NA</v>
          </cell>
          <cell r="EE154" t="str">
            <v>NA</v>
          </cell>
          <cell r="EF154" t="str">
            <v>NA</v>
          </cell>
          <cell r="EG154" t="str">
            <v>NA</v>
          </cell>
          <cell r="EH154" t="str">
            <v>NA</v>
          </cell>
          <cell r="EI154" t="str">
            <v>NA</v>
          </cell>
          <cell r="EJ154" t="str">
            <v>NA</v>
          </cell>
          <cell r="EK154" t="str">
            <v>NA</v>
          </cell>
          <cell r="EL154" t="str">
            <v>NA</v>
          </cell>
          <cell r="EM154" t="str">
            <v>NA</v>
          </cell>
          <cell r="EN154" t="str">
            <v>NA</v>
          </cell>
          <cell r="EO154" t="str">
            <v>NA</v>
          </cell>
          <cell r="EP154" t="str">
            <v>NA</v>
          </cell>
          <cell r="EQ154" t="str">
            <v>NA</v>
          </cell>
          <cell r="ER154" t="str">
            <v>NA</v>
          </cell>
          <cell r="ES154" t="str">
            <v>NA</v>
          </cell>
          <cell r="ET154" t="str">
            <v>NA</v>
          </cell>
          <cell r="EU154" t="str">
            <v>NA</v>
          </cell>
          <cell r="EV154" t="str">
            <v>NA</v>
          </cell>
          <cell r="EW154" t="str">
            <v>NA</v>
          </cell>
          <cell r="EX154" t="str">
            <v>NA</v>
          </cell>
          <cell r="EY154" t="str">
            <v>NA</v>
          </cell>
          <cell r="EZ154" t="str">
            <v>NA</v>
          </cell>
          <cell r="FA154" t="str">
            <v>NA</v>
          </cell>
          <cell r="FB154" t="str">
            <v>NA</v>
          </cell>
        </row>
        <row r="155">
          <cell r="B155" t="str">
            <v>I120205</v>
          </cell>
          <cell r="C155" t="str">
            <v>Deshpande Aaditya Sunil</v>
          </cell>
          <cell r="D155">
            <v>23</v>
          </cell>
          <cell r="E155">
            <v>24</v>
          </cell>
          <cell r="F155">
            <v>47</v>
          </cell>
          <cell r="G155" t="str">
            <v>P</v>
          </cell>
          <cell r="H155">
            <v>16</v>
          </cell>
          <cell r="I155">
            <v>29</v>
          </cell>
          <cell r="J155">
            <v>45</v>
          </cell>
          <cell r="K155" t="str">
            <v>P</v>
          </cell>
          <cell r="L155">
            <v>18</v>
          </cell>
          <cell r="M155">
            <v>23</v>
          </cell>
          <cell r="N155">
            <v>41</v>
          </cell>
          <cell r="O155" t="str">
            <v>P</v>
          </cell>
          <cell r="P155">
            <v>21</v>
          </cell>
          <cell r="Q155">
            <v>33</v>
          </cell>
          <cell r="R155">
            <v>54</v>
          </cell>
          <cell r="S155" t="str">
            <v>P</v>
          </cell>
          <cell r="T155">
            <v>53</v>
          </cell>
          <cell r="U155">
            <v>31</v>
          </cell>
          <cell r="V155">
            <v>84</v>
          </cell>
          <cell r="W155" t="str">
            <v>P</v>
          </cell>
          <cell r="X155">
            <v>36</v>
          </cell>
          <cell r="Y155">
            <v>32</v>
          </cell>
          <cell r="Z155">
            <v>68</v>
          </cell>
          <cell r="AA155" t="str">
            <v>P</v>
          </cell>
          <cell r="AB155" t="e">
            <v>#N/A</v>
          </cell>
          <cell r="AC155" t="e">
            <v>#N/A</v>
          </cell>
          <cell r="AD155" t="e">
            <v>#N/A</v>
          </cell>
          <cell r="AE155" t="e">
            <v>#N/A</v>
          </cell>
          <cell r="AF155">
            <v>35</v>
          </cell>
          <cell r="AG155">
            <v>50</v>
          </cell>
          <cell r="AH155">
            <v>85</v>
          </cell>
          <cell r="AI155" t="str">
            <v>P</v>
          </cell>
          <cell r="AJ155" t="e">
            <v>#N/A</v>
          </cell>
          <cell r="AK155" t="e">
            <v>#N/A</v>
          </cell>
          <cell r="AL155" t="e">
            <v>#N/A</v>
          </cell>
          <cell r="AM155" t="e">
            <v>#N/A</v>
          </cell>
          <cell r="AN155" t="e">
            <v>#N/A</v>
          </cell>
          <cell r="AO155" t="e">
            <v>#N/A</v>
          </cell>
          <cell r="AP155" t="e">
            <v>#N/A</v>
          </cell>
          <cell r="AQ155" t="e">
            <v>#N/A</v>
          </cell>
          <cell r="AR155" t="e">
            <v>#N/A</v>
          </cell>
          <cell r="AS155" t="e">
            <v>#N/A</v>
          </cell>
          <cell r="AT155" t="e">
            <v>#N/A</v>
          </cell>
          <cell r="AU155" t="e">
            <v>#N/A</v>
          </cell>
          <cell r="DT155" t="str">
            <v>NA</v>
          </cell>
          <cell r="DU155" t="str">
            <v>NA</v>
          </cell>
          <cell r="DV155" t="str">
            <v>NA</v>
          </cell>
          <cell r="DW155" t="str">
            <v>NA</v>
          </cell>
          <cell r="DX155" t="str">
            <v>NA</v>
          </cell>
          <cell r="DY155" t="str">
            <v>NA</v>
          </cell>
          <cell r="DZ155" t="str">
            <v>NA</v>
          </cell>
          <cell r="EA155" t="str">
            <v>NA</v>
          </cell>
          <cell r="EB155" t="str">
            <v>NA</v>
          </cell>
          <cell r="EC155" t="str">
            <v>NA</v>
          </cell>
          <cell r="ED155" t="str">
            <v>NA</v>
          </cell>
          <cell r="EE155" t="str">
            <v>NA</v>
          </cell>
          <cell r="EF155" t="str">
            <v>NA</v>
          </cell>
          <cell r="EG155" t="str">
            <v>NA</v>
          </cell>
          <cell r="EH155" t="str">
            <v>NA</v>
          </cell>
          <cell r="EI155" t="str">
            <v>NA</v>
          </cell>
          <cell r="EJ155" t="str">
            <v>NA</v>
          </cell>
          <cell r="EK155" t="str">
            <v>NA</v>
          </cell>
          <cell r="EL155" t="str">
            <v>NA</v>
          </cell>
          <cell r="EM155" t="str">
            <v>NA</v>
          </cell>
          <cell r="EN155" t="str">
            <v>NA</v>
          </cell>
          <cell r="EO155" t="str">
            <v>NA</v>
          </cell>
          <cell r="EP155" t="str">
            <v>NA</v>
          </cell>
          <cell r="EQ155" t="str">
            <v>NA</v>
          </cell>
          <cell r="ER155" t="str">
            <v>NA</v>
          </cell>
          <cell r="ES155" t="str">
            <v>NA</v>
          </cell>
          <cell r="ET155" t="str">
            <v>NA</v>
          </cell>
          <cell r="EU155" t="str">
            <v>NA</v>
          </cell>
          <cell r="EV155" t="str">
            <v>NA</v>
          </cell>
          <cell r="EW155" t="str">
            <v>NA</v>
          </cell>
          <cell r="EX155" t="str">
            <v>NA</v>
          </cell>
          <cell r="EY155" t="str">
            <v>NA</v>
          </cell>
          <cell r="EZ155" t="str">
            <v>NA</v>
          </cell>
          <cell r="FA155" t="str">
            <v>NA</v>
          </cell>
          <cell r="FB155" t="str">
            <v>NA</v>
          </cell>
        </row>
        <row r="156">
          <cell r="B156" t="str">
            <v>I120206</v>
          </cell>
          <cell r="C156" t="str">
            <v>Dhorathimeera B</v>
          </cell>
          <cell r="D156">
            <v>23</v>
          </cell>
          <cell r="E156">
            <v>33</v>
          </cell>
          <cell r="F156">
            <v>56</v>
          </cell>
          <cell r="G156" t="str">
            <v>P</v>
          </cell>
          <cell r="H156">
            <v>28</v>
          </cell>
          <cell r="I156">
            <v>46</v>
          </cell>
          <cell r="J156">
            <v>74</v>
          </cell>
          <cell r="K156" t="str">
            <v>P</v>
          </cell>
          <cell r="L156">
            <v>24</v>
          </cell>
          <cell r="M156">
            <v>27</v>
          </cell>
          <cell r="N156">
            <v>51</v>
          </cell>
          <cell r="O156" t="str">
            <v>P</v>
          </cell>
          <cell r="P156">
            <v>29</v>
          </cell>
          <cell r="Q156">
            <v>42</v>
          </cell>
          <cell r="R156">
            <v>71</v>
          </cell>
          <cell r="S156" t="str">
            <v>P</v>
          </cell>
          <cell r="T156">
            <v>57</v>
          </cell>
          <cell r="U156">
            <v>29</v>
          </cell>
          <cell r="V156">
            <v>86</v>
          </cell>
          <cell r="W156" t="str">
            <v>P</v>
          </cell>
          <cell r="X156">
            <v>43</v>
          </cell>
          <cell r="Y156">
            <v>30</v>
          </cell>
          <cell r="Z156">
            <v>73</v>
          </cell>
          <cell r="AA156" t="str">
            <v>P</v>
          </cell>
          <cell r="AB156" t="e">
            <v>#N/A</v>
          </cell>
          <cell r="AC156" t="e">
            <v>#N/A</v>
          </cell>
          <cell r="AD156" t="e">
            <v>#N/A</v>
          </cell>
          <cell r="AE156" t="e">
            <v>#N/A</v>
          </cell>
          <cell r="AF156" t="e">
            <v>#N/A</v>
          </cell>
          <cell r="AG156" t="e">
            <v>#N/A</v>
          </cell>
          <cell r="AH156" t="e">
            <v>#N/A</v>
          </cell>
          <cell r="AI156" t="e">
            <v>#N/A</v>
          </cell>
          <cell r="AJ156">
            <v>32</v>
          </cell>
          <cell r="AK156">
            <v>44</v>
          </cell>
          <cell r="AL156">
            <v>76</v>
          </cell>
          <cell r="AM156" t="str">
            <v>P</v>
          </cell>
          <cell r="AN156" t="e">
            <v>#N/A</v>
          </cell>
          <cell r="AO156" t="e">
            <v>#N/A</v>
          </cell>
          <cell r="AP156" t="e">
            <v>#N/A</v>
          </cell>
          <cell r="AQ156" t="e">
            <v>#N/A</v>
          </cell>
          <cell r="AR156" t="e">
            <v>#N/A</v>
          </cell>
          <cell r="AS156" t="e">
            <v>#N/A</v>
          </cell>
          <cell r="AT156" t="e">
            <v>#N/A</v>
          </cell>
          <cell r="AU156" t="e">
            <v>#N/A</v>
          </cell>
          <cell r="DT156" t="str">
            <v>NA</v>
          </cell>
          <cell r="DU156" t="str">
            <v>NA</v>
          </cell>
          <cell r="DV156" t="str">
            <v>NA</v>
          </cell>
          <cell r="DW156" t="str">
            <v>NA</v>
          </cell>
          <cell r="DX156" t="str">
            <v>NA</v>
          </cell>
          <cell r="DY156" t="str">
            <v>NA</v>
          </cell>
          <cell r="DZ156" t="str">
            <v>NA</v>
          </cell>
          <cell r="EA156" t="str">
            <v>NA</v>
          </cell>
          <cell r="EB156" t="str">
            <v>NA</v>
          </cell>
          <cell r="EC156" t="str">
            <v>NA</v>
          </cell>
          <cell r="ED156" t="str">
            <v>NA</v>
          </cell>
          <cell r="EE156" t="str">
            <v>NA</v>
          </cell>
          <cell r="EF156" t="str">
            <v>NA</v>
          </cell>
          <cell r="EG156" t="str">
            <v>NA</v>
          </cell>
          <cell r="EH156" t="str">
            <v>NA</v>
          </cell>
          <cell r="EI156" t="str">
            <v>NA</v>
          </cell>
          <cell r="EJ156" t="str">
            <v>NA</v>
          </cell>
          <cell r="EK156" t="str">
            <v>NA</v>
          </cell>
          <cell r="EL156" t="str">
            <v>NA</v>
          </cell>
          <cell r="EM156" t="str">
            <v>NA</v>
          </cell>
          <cell r="EN156" t="str">
            <v>NA</v>
          </cell>
          <cell r="EO156" t="str">
            <v>NA</v>
          </cell>
          <cell r="EP156" t="str">
            <v>NA</v>
          </cell>
          <cell r="EQ156" t="str">
            <v>NA</v>
          </cell>
          <cell r="ER156" t="str">
            <v>NA</v>
          </cell>
          <cell r="ES156" t="str">
            <v>NA</v>
          </cell>
          <cell r="ET156" t="str">
            <v>NA</v>
          </cell>
          <cell r="EU156" t="str">
            <v>NA</v>
          </cell>
          <cell r="EV156" t="str">
            <v>NA</v>
          </cell>
          <cell r="EW156" t="str">
            <v>NA</v>
          </cell>
          <cell r="EX156" t="str">
            <v>NA</v>
          </cell>
          <cell r="EY156" t="str">
            <v>NA</v>
          </cell>
          <cell r="EZ156" t="str">
            <v>NA</v>
          </cell>
          <cell r="FA156" t="str">
            <v>NA</v>
          </cell>
          <cell r="FB156" t="str">
            <v>NA</v>
          </cell>
        </row>
        <row r="157">
          <cell r="B157" t="str">
            <v>I120207</v>
          </cell>
          <cell r="C157" t="str">
            <v>Geethanjali A</v>
          </cell>
          <cell r="D157">
            <v>17</v>
          </cell>
          <cell r="E157">
            <v>26.5</v>
          </cell>
          <cell r="F157">
            <v>44</v>
          </cell>
          <cell r="G157" t="str">
            <v>P</v>
          </cell>
          <cell r="H157">
            <v>23</v>
          </cell>
          <cell r="I157">
            <v>39</v>
          </cell>
          <cell r="J157">
            <v>62</v>
          </cell>
          <cell r="K157" t="str">
            <v>P</v>
          </cell>
          <cell r="L157">
            <v>21</v>
          </cell>
          <cell r="M157">
            <v>29</v>
          </cell>
          <cell r="N157">
            <v>50</v>
          </cell>
          <cell r="O157" t="str">
            <v>P</v>
          </cell>
          <cell r="P157">
            <v>21</v>
          </cell>
          <cell r="Q157">
            <v>31</v>
          </cell>
          <cell r="R157">
            <v>52</v>
          </cell>
          <cell r="S157" t="str">
            <v>P</v>
          </cell>
          <cell r="T157">
            <v>58</v>
          </cell>
          <cell r="U157">
            <v>30</v>
          </cell>
          <cell r="V157">
            <v>88</v>
          </cell>
          <cell r="W157" t="str">
            <v>P</v>
          </cell>
          <cell r="X157">
            <v>43</v>
          </cell>
          <cell r="Y157">
            <v>33</v>
          </cell>
          <cell r="Z157">
            <v>76</v>
          </cell>
          <cell r="AA157" t="str">
            <v>P</v>
          </cell>
          <cell r="AB157" t="e">
            <v>#N/A</v>
          </cell>
          <cell r="AC157" t="e">
            <v>#N/A</v>
          </cell>
          <cell r="AD157" t="e">
            <v>#N/A</v>
          </cell>
          <cell r="AE157" t="e">
            <v>#N/A</v>
          </cell>
          <cell r="AF157" t="e">
            <v>#N/A</v>
          </cell>
          <cell r="AG157" t="e">
            <v>#N/A</v>
          </cell>
          <cell r="AH157" t="e">
            <v>#N/A</v>
          </cell>
          <cell r="AI157" t="e">
            <v>#N/A</v>
          </cell>
          <cell r="AJ157">
            <v>33</v>
          </cell>
          <cell r="AK157">
            <v>55</v>
          </cell>
          <cell r="AL157">
            <v>88</v>
          </cell>
          <cell r="AM157" t="str">
            <v>P</v>
          </cell>
          <cell r="AN157" t="e">
            <v>#N/A</v>
          </cell>
          <cell r="AO157" t="e">
            <v>#N/A</v>
          </cell>
          <cell r="AP157" t="e">
            <v>#N/A</v>
          </cell>
          <cell r="AQ157" t="e">
            <v>#N/A</v>
          </cell>
          <cell r="AR157" t="e">
            <v>#N/A</v>
          </cell>
          <cell r="AS157" t="e">
            <v>#N/A</v>
          </cell>
          <cell r="AT157" t="e">
            <v>#N/A</v>
          </cell>
          <cell r="AU157" t="e">
            <v>#N/A</v>
          </cell>
          <cell r="DT157" t="str">
            <v>NA</v>
          </cell>
          <cell r="DU157" t="str">
            <v>NA</v>
          </cell>
          <cell r="DV157" t="str">
            <v>NA</v>
          </cell>
          <cell r="DW157" t="str">
            <v>NA</v>
          </cell>
          <cell r="DX157" t="str">
            <v>NA</v>
          </cell>
          <cell r="DY157" t="str">
            <v>NA</v>
          </cell>
          <cell r="DZ157" t="str">
            <v>NA</v>
          </cell>
          <cell r="EA157" t="str">
            <v>NA</v>
          </cell>
          <cell r="EB157" t="str">
            <v>NA</v>
          </cell>
          <cell r="EC157" t="str">
            <v>NA</v>
          </cell>
          <cell r="ED157" t="str">
            <v>NA</v>
          </cell>
          <cell r="EE157" t="str">
            <v>NA</v>
          </cell>
          <cell r="EF157" t="str">
            <v>NA</v>
          </cell>
          <cell r="EG157" t="str">
            <v>NA</v>
          </cell>
          <cell r="EH157" t="str">
            <v>NA</v>
          </cell>
          <cell r="EI157" t="str">
            <v>NA</v>
          </cell>
          <cell r="EJ157" t="str">
            <v>NA</v>
          </cell>
          <cell r="EK157" t="str">
            <v>NA</v>
          </cell>
          <cell r="EL157" t="str">
            <v>NA</v>
          </cell>
          <cell r="EM157" t="str">
            <v>NA</v>
          </cell>
          <cell r="EN157" t="str">
            <v>NA</v>
          </cell>
          <cell r="EO157" t="str">
            <v>NA</v>
          </cell>
          <cell r="EP157" t="str">
            <v>NA</v>
          </cell>
          <cell r="EQ157" t="str">
            <v>NA</v>
          </cell>
          <cell r="ER157" t="str">
            <v>NA</v>
          </cell>
          <cell r="ES157" t="str">
            <v>NA</v>
          </cell>
          <cell r="ET157" t="str">
            <v>NA</v>
          </cell>
          <cell r="EU157" t="str">
            <v>NA</v>
          </cell>
          <cell r="EV157" t="str">
            <v>NA</v>
          </cell>
          <cell r="EW157" t="str">
            <v>NA</v>
          </cell>
          <cell r="EX157" t="str">
            <v>NA</v>
          </cell>
          <cell r="EY157" t="str">
            <v>NA</v>
          </cell>
          <cell r="EZ157" t="str">
            <v>NA</v>
          </cell>
          <cell r="FA157" t="str">
            <v>NA</v>
          </cell>
          <cell r="FB157" t="str">
            <v>NA</v>
          </cell>
        </row>
        <row r="158">
          <cell r="B158" t="str">
            <v>I120209</v>
          </cell>
          <cell r="C158" t="str">
            <v>Iswarya R</v>
          </cell>
          <cell r="D158">
            <v>22</v>
          </cell>
          <cell r="E158">
            <v>35</v>
          </cell>
          <cell r="F158">
            <v>57</v>
          </cell>
          <cell r="G158" t="str">
            <v>P</v>
          </cell>
          <cell r="H158">
            <v>29</v>
          </cell>
          <cell r="I158">
            <v>45</v>
          </cell>
          <cell r="J158">
            <v>74</v>
          </cell>
          <cell r="K158" t="str">
            <v>P</v>
          </cell>
          <cell r="L158">
            <v>26</v>
          </cell>
          <cell r="M158">
            <v>30</v>
          </cell>
          <cell r="N158">
            <v>56</v>
          </cell>
          <cell r="O158" t="str">
            <v>P</v>
          </cell>
          <cell r="P158">
            <v>26</v>
          </cell>
          <cell r="Q158">
            <v>36</v>
          </cell>
          <cell r="R158">
            <v>62</v>
          </cell>
          <cell r="S158" t="str">
            <v>P</v>
          </cell>
          <cell r="T158">
            <v>55</v>
          </cell>
          <cell r="U158">
            <v>29</v>
          </cell>
          <cell r="V158">
            <v>84</v>
          </cell>
          <cell r="W158" t="str">
            <v>P</v>
          </cell>
          <cell r="X158">
            <v>46</v>
          </cell>
          <cell r="Y158">
            <v>34</v>
          </cell>
          <cell r="Z158">
            <v>80</v>
          </cell>
          <cell r="AA158" t="str">
            <v>P</v>
          </cell>
          <cell r="AB158" t="e">
            <v>#N/A</v>
          </cell>
          <cell r="AC158" t="e">
            <v>#N/A</v>
          </cell>
          <cell r="AD158" t="e">
            <v>#N/A</v>
          </cell>
          <cell r="AE158" t="e">
            <v>#N/A</v>
          </cell>
          <cell r="AF158" t="e">
            <v>#N/A</v>
          </cell>
          <cell r="AG158" t="e">
            <v>#N/A</v>
          </cell>
          <cell r="AH158" t="e">
            <v>#N/A</v>
          </cell>
          <cell r="AI158" t="e">
            <v>#N/A</v>
          </cell>
          <cell r="AJ158">
            <v>33</v>
          </cell>
          <cell r="AK158">
            <v>50</v>
          </cell>
          <cell r="AL158">
            <v>83</v>
          </cell>
          <cell r="AM158" t="str">
            <v>P</v>
          </cell>
          <cell r="AN158" t="e">
            <v>#N/A</v>
          </cell>
          <cell r="AO158" t="e">
            <v>#N/A</v>
          </cell>
          <cell r="AP158" t="e">
            <v>#N/A</v>
          </cell>
          <cell r="AQ158" t="e">
            <v>#N/A</v>
          </cell>
          <cell r="AR158" t="e">
            <v>#N/A</v>
          </cell>
          <cell r="AS158" t="e">
            <v>#N/A</v>
          </cell>
          <cell r="AT158" t="e">
            <v>#N/A</v>
          </cell>
          <cell r="AU158" t="e">
            <v>#N/A</v>
          </cell>
          <cell r="DT158" t="str">
            <v>NA</v>
          </cell>
          <cell r="DU158" t="str">
            <v>NA</v>
          </cell>
          <cell r="DV158" t="str">
            <v>NA</v>
          </cell>
          <cell r="DW158" t="str">
            <v>NA</v>
          </cell>
          <cell r="DX158" t="str">
            <v>NA</v>
          </cell>
          <cell r="DY158" t="str">
            <v>NA</v>
          </cell>
          <cell r="DZ158" t="str">
            <v>NA</v>
          </cell>
          <cell r="EA158" t="str">
            <v>NA</v>
          </cell>
          <cell r="EB158" t="str">
            <v>NA</v>
          </cell>
          <cell r="EC158" t="str">
            <v>NA</v>
          </cell>
          <cell r="ED158" t="str">
            <v>NA</v>
          </cell>
          <cell r="EE158" t="str">
            <v>NA</v>
          </cell>
          <cell r="EF158" t="str">
            <v>NA</v>
          </cell>
          <cell r="EG158" t="str">
            <v>NA</v>
          </cell>
          <cell r="EH158" t="str">
            <v>NA</v>
          </cell>
          <cell r="EI158" t="str">
            <v>NA</v>
          </cell>
          <cell r="EJ158" t="str">
            <v>NA</v>
          </cell>
          <cell r="EK158" t="str">
            <v>NA</v>
          </cell>
          <cell r="EL158" t="str">
            <v>NA</v>
          </cell>
          <cell r="EM158" t="str">
            <v>NA</v>
          </cell>
          <cell r="EN158" t="str">
            <v>NA</v>
          </cell>
          <cell r="EO158" t="str">
            <v>NA</v>
          </cell>
          <cell r="EP158" t="str">
            <v>NA</v>
          </cell>
          <cell r="EQ158" t="str">
            <v>NA</v>
          </cell>
          <cell r="ER158" t="str">
            <v>NA</v>
          </cell>
          <cell r="ES158" t="str">
            <v>NA</v>
          </cell>
          <cell r="ET158" t="str">
            <v>NA</v>
          </cell>
          <cell r="EU158" t="str">
            <v>NA</v>
          </cell>
          <cell r="EV158" t="str">
            <v>NA</v>
          </cell>
          <cell r="EW158" t="str">
            <v>NA</v>
          </cell>
          <cell r="EX158" t="str">
            <v>NA</v>
          </cell>
          <cell r="EY158" t="str">
            <v>NA</v>
          </cell>
          <cell r="EZ158" t="str">
            <v>NA</v>
          </cell>
          <cell r="FA158" t="str">
            <v>NA</v>
          </cell>
          <cell r="FB158" t="str">
            <v>NA</v>
          </cell>
        </row>
        <row r="159">
          <cell r="B159" t="str">
            <v>I120211</v>
          </cell>
          <cell r="C159" t="str">
            <v>Karthika K. V</v>
          </cell>
          <cell r="D159">
            <v>24</v>
          </cell>
          <cell r="E159">
            <v>39.5</v>
          </cell>
          <cell r="F159">
            <v>64</v>
          </cell>
          <cell r="G159" t="str">
            <v>P</v>
          </cell>
          <cell r="H159">
            <v>31</v>
          </cell>
          <cell r="I159">
            <v>50</v>
          </cell>
          <cell r="J159">
            <v>81</v>
          </cell>
          <cell r="K159" t="str">
            <v>P</v>
          </cell>
          <cell r="L159">
            <v>31</v>
          </cell>
          <cell r="M159">
            <v>34</v>
          </cell>
          <cell r="N159">
            <v>65</v>
          </cell>
          <cell r="O159" t="str">
            <v>P</v>
          </cell>
          <cell r="P159">
            <v>27</v>
          </cell>
          <cell r="Q159">
            <v>45</v>
          </cell>
          <cell r="R159">
            <v>72</v>
          </cell>
          <cell r="S159" t="str">
            <v>P</v>
          </cell>
          <cell r="T159">
            <v>55</v>
          </cell>
          <cell r="U159">
            <v>32</v>
          </cell>
          <cell r="V159">
            <v>87</v>
          </cell>
          <cell r="W159" t="str">
            <v>P</v>
          </cell>
          <cell r="X159">
            <v>47</v>
          </cell>
          <cell r="Y159">
            <v>32</v>
          </cell>
          <cell r="Z159">
            <v>79</v>
          </cell>
          <cell r="AA159" t="str">
            <v>P</v>
          </cell>
          <cell r="AB159" t="e">
            <v>#N/A</v>
          </cell>
          <cell r="AC159" t="e">
            <v>#N/A</v>
          </cell>
          <cell r="AD159" t="e">
            <v>#N/A</v>
          </cell>
          <cell r="AE159" t="e">
            <v>#N/A</v>
          </cell>
          <cell r="AF159" t="e">
            <v>#N/A</v>
          </cell>
          <cell r="AG159" t="e">
            <v>#N/A</v>
          </cell>
          <cell r="AH159" t="e">
            <v>#N/A</v>
          </cell>
          <cell r="AI159" t="e">
            <v>#N/A</v>
          </cell>
          <cell r="AJ159" t="e">
            <v>#N/A</v>
          </cell>
          <cell r="AK159" t="e">
            <v>#N/A</v>
          </cell>
          <cell r="AL159" t="e">
            <v>#N/A</v>
          </cell>
          <cell r="AM159" t="e">
            <v>#N/A</v>
          </cell>
          <cell r="AN159">
            <v>37.5</v>
          </cell>
          <cell r="AO159">
            <v>58</v>
          </cell>
          <cell r="AP159">
            <v>96</v>
          </cell>
          <cell r="AQ159" t="str">
            <v>P</v>
          </cell>
          <cell r="AR159" t="e">
            <v>#N/A</v>
          </cell>
          <cell r="AS159" t="e">
            <v>#N/A</v>
          </cell>
          <cell r="AT159" t="e">
            <v>#N/A</v>
          </cell>
          <cell r="AU159" t="e">
            <v>#N/A</v>
          </cell>
          <cell r="DT159" t="str">
            <v>NA</v>
          </cell>
          <cell r="DU159" t="str">
            <v>NA</v>
          </cell>
          <cell r="DV159" t="str">
            <v>NA</v>
          </cell>
          <cell r="DW159" t="str">
            <v>NA</v>
          </cell>
          <cell r="DX159" t="str">
            <v>NA</v>
          </cell>
          <cell r="DY159" t="str">
            <v>NA</v>
          </cell>
          <cell r="DZ159" t="str">
            <v>NA</v>
          </cell>
          <cell r="EA159" t="str">
            <v>NA</v>
          </cell>
          <cell r="EB159" t="str">
            <v>NA</v>
          </cell>
          <cell r="EC159" t="str">
            <v>NA</v>
          </cell>
          <cell r="ED159" t="str">
            <v>NA</v>
          </cell>
          <cell r="EE159" t="str">
            <v>NA</v>
          </cell>
          <cell r="EF159" t="str">
            <v>NA</v>
          </cell>
          <cell r="EG159" t="str">
            <v>NA</v>
          </cell>
          <cell r="EH159" t="str">
            <v>NA</v>
          </cell>
          <cell r="EI159" t="str">
            <v>NA</v>
          </cell>
          <cell r="EJ159" t="str">
            <v>NA</v>
          </cell>
          <cell r="EK159" t="str">
            <v>NA</v>
          </cell>
          <cell r="EL159" t="str">
            <v>NA</v>
          </cell>
          <cell r="EM159" t="str">
            <v>NA</v>
          </cell>
          <cell r="EN159" t="str">
            <v>NA</v>
          </cell>
          <cell r="EO159" t="str">
            <v>NA</v>
          </cell>
          <cell r="EP159" t="str">
            <v>NA</v>
          </cell>
          <cell r="EQ159" t="str">
            <v>NA</v>
          </cell>
          <cell r="ER159" t="str">
            <v>NA</v>
          </cell>
          <cell r="ES159" t="str">
            <v>NA</v>
          </cell>
          <cell r="ET159" t="str">
            <v>NA</v>
          </cell>
          <cell r="EU159" t="str">
            <v>NA</v>
          </cell>
          <cell r="EV159" t="str">
            <v>NA</v>
          </cell>
          <cell r="EW159" t="str">
            <v>NA</v>
          </cell>
          <cell r="EX159" t="str">
            <v>NA</v>
          </cell>
          <cell r="EY159" t="str">
            <v>NA</v>
          </cell>
          <cell r="EZ159" t="str">
            <v>NA</v>
          </cell>
          <cell r="FA159" t="str">
            <v>NA</v>
          </cell>
          <cell r="FB159" t="str">
            <v>NA</v>
          </cell>
        </row>
        <row r="160">
          <cell r="B160" t="str">
            <v>I120212</v>
          </cell>
          <cell r="C160" t="str">
            <v>Mahalakshmi B</v>
          </cell>
          <cell r="D160">
            <v>21</v>
          </cell>
          <cell r="E160">
            <v>19</v>
          </cell>
          <cell r="F160">
            <v>40</v>
          </cell>
          <cell r="G160" t="str">
            <v>P</v>
          </cell>
          <cell r="H160">
            <v>20</v>
          </cell>
          <cell r="I160">
            <v>26</v>
          </cell>
          <cell r="J160">
            <v>46</v>
          </cell>
          <cell r="K160" t="str">
            <v>P</v>
          </cell>
          <cell r="L160">
            <v>21</v>
          </cell>
          <cell r="M160">
            <v>20</v>
          </cell>
          <cell r="N160">
            <v>41</v>
          </cell>
          <cell r="O160" t="str">
            <v>P</v>
          </cell>
          <cell r="P160">
            <v>23</v>
          </cell>
          <cell r="Q160">
            <v>33</v>
          </cell>
          <cell r="R160">
            <v>56</v>
          </cell>
          <cell r="S160" t="str">
            <v>P</v>
          </cell>
          <cell r="T160">
            <v>54</v>
          </cell>
          <cell r="U160">
            <v>30</v>
          </cell>
          <cell r="V160">
            <v>84</v>
          </cell>
          <cell r="W160" t="str">
            <v>P</v>
          </cell>
          <cell r="X160">
            <v>44</v>
          </cell>
          <cell r="Y160">
            <v>29</v>
          </cell>
          <cell r="Z160">
            <v>73</v>
          </cell>
          <cell r="AA160" t="str">
            <v>P</v>
          </cell>
          <cell r="AB160" t="e">
            <v>#N/A</v>
          </cell>
          <cell r="AC160" t="e">
            <v>#N/A</v>
          </cell>
          <cell r="AD160" t="e">
            <v>#N/A</v>
          </cell>
          <cell r="AE160" t="e">
            <v>#N/A</v>
          </cell>
          <cell r="AF160" t="e">
            <v>#N/A</v>
          </cell>
          <cell r="AG160" t="e">
            <v>#N/A</v>
          </cell>
          <cell r="AH160" t="e">
            <v>#N/A</v>
          </cell>
          <cell r="AI160" t="e">
            <v>#N/A</v>
          </cell>
          <cell r="AJ160">
            <v>32</v>
          </cell>
          <cell r="AK160">
            <v>46</v>
          </cell>
          <cell r="AL160">
            <v>78</v>
          </cell>
          <cell r="AM160" t="str">
            <v>P</v>
          </cell>
          <cell r="AN160" t="e">
            <v>#N/A</v>
          </cell>
          <cell r="AO160" t="e">
            <v>#N/A</v>
          </cell>
          <cell r="AP160" t="e">
            <v>#N/A</v>
          </cell>
          <cell r="AQ160" t="e">
            <v>#N/A</v>
          </cell>
          <cell r="AR160" t="e">
            <v>#N/A</v>
          </cell>
          <cell r="AS160" t="e">
            <v>#N/A</v>
          </cell>
          <cell r="AT160" t="e">
            <v>#N/A</v>
          </cell>
          <cell r="AU160" t="e">
            <v>#N/A</v>
          </cell>
          <cell r="DT160" t="str">
            <v>NA</v>
          </cell>
          <cell r="DU160" t="str">
            <v>NA</v>
          </cell>
          <cell r="DV160" t="str">
            <v>NA</v>
          </cell>
          <cell r="DW160" t="str">
            <v>NA</v>
          </cell>
          <cell r="DX160" t="str">
            <v>NA</v>
          </cell>
          <cell r="DY160" t="str">
            <v>NA</v>
          </cell>
          <cell r="DZ160" t="str">
            <v>NA</v>
          </cell>
          <cell r="EA160" t="str">
            <v>NA</v>
          </cell>
          <cell r="EB160" t="str">
            <v>NA</v>
          </cell>
          <cell r="EC160" t="str">
            <v>NA</v>
          </cell>
          <cell r="ED160" t="str">
            <v>NA</v>
          </cell>
          <cell r="EE160" t="str">
            <v>NA</v>
          </cell>
          <cell r="EF160" t="str">
            <v>NA</v>
          </cell>
          <cell r="EG160" t="str">
            <v>NA</v>
          </cell>
          <cell r="EH160" t="str">
            <v>NA</v>
          </cell>
          <cell r="EI160" t="str">
            <v>NA</v>
          </cell>
          <cell r="EJ160" t="str">
            <v>NA</v>
          </cell>
          <cell r="EK160" t="str">
            <v>NA</v>
          </cell>
          <cell r="EL160" t="str">
            <v>NA</v>
          </cell>
          <cell r="EM160" t="str">
            <v>NA</v>
          </cell>
          <cell r="EN160" t="str">
            <v>NA</v>
          </cell>
          <cell r="EO160" t="str">
            <v>NA</v>
          </cell>
          <cell r="EP160" t="str">
            <v>NA</v>
          </cell>
          <cell r="EQ160" t="str">
            <v>NA</v>
          </cell>
          <cell r="ER160" t="str">
            <v>NA</v>
          </cell>
          <cell r="ES160" t="str">
            <v>NA</v>
          </cell>
          <cell r="ET160" t="str">
            <v>NA</v>
          </cell>
          <cell r="EU160" t="str">
            <v>NA</v>
          </cell>
          <cell r="EV160" t="str">
            <v>NA</v>
          </cell>
          <cell r="EW160" t="str">
            <v>NA</v>
          </cell>
          <cell r="EX160" t="str">
            <v>NA</v>
          </cell>
          <cell r="EY160" t="str">
            <v>NA</v>
          </cell>
          <cell r="EZ160" t="str">
            <v>NA</v>
          </cell>
          <cell r="FA160" t="str">
            <v>NA</v>
          </cell>
          <cell r="FB160" t="str">
            <v>NA</v>
          </cell>
        </row>
        <row r="161">
          <cell r="B161" t="str">
            <v>I120213</v>
          </cell>
          <cell r="C161" t="str">
            <v>Nivedha R</v>
          </cell>
          <cell r="D161">
            <v>17</v>
          </cell>
          <cell r="E161">
            <v>15</v>
          </cell>
          <cell r="F161">
            <v>32</v>
          </cell>
          <cell r="G161" t="str">
            <v>F</v>
          </cell>
          <cell r="H161">
            <v>16</v>
          </cell>
          <cell r="I161">
            <v>31</v>
          </cell>
          <cell r="J161">
            <v>47</v>
          </cell>
          <cell r="K161" t="str">
            <v>P</v>
          </cell>
          <cell r="L161">
            <v>18</v>
          </cell>
          <cell r="M161">
            <v>23</v>
          </cell>
          <cell r="N161">
            <v>41</v>
          </cell>
          <cell r="O161" t="str">
            <v>P</v>
          </cell>
          <cell r="P161">
            <v>20</v>
          </cell>
          <cell r="Q161">
            <v>30</v>
          </cell>
          <cell r="R161">
            <v>50</v>
          </cell>
          <cell r="S161" t="str">
            <v>P</v>
          </cell>
          <cell r="T161">
            <v>53</v>
          </cell>
          <cell r="U161">
            <v>28</v>
          </cell>
          <cell r="V161">
            <v>81</v>
          </cell>
          <cell r="W161" t="str">
            <v>P</v>
          </cell>
          <cell r="X161">
            <v>42</v>
          </cell>
          <cell r="Y161">
            <v>32</v>
          </cell>
          <cell r="Z161">
            <v>74</v>
          </cell>
          <cell r="AA161" t="str">
            <v>P</v>
          </cell>
          <cell r="AB161" t="e">
            <v>#N/A</v>
          </cell>
          <cell r="AC161" t="e">
            <v>#N/A</v>
          </cell>
          <cell r="AD161" t="e">
            <v>#N/A</v>
          </cell>
          <cell r="AE161" t="e">
            <v>#N/A</v>
          </cell>
          <cell r="AF161" t="e">
            <v>#N/A</v>
          </cell>
          <cell r="AG161" t="e">
            <v>#N/A</v>
          </cell>
          <cell r="AH161" t="e">
            <v>#N/A</v>
          </cell>
          <cell r="AI161" t="e">
            <v>#N/A</v>
          </cell>
          <cell r="AJ161">
            <v>33</v>
          </cell>
          <cell r="AK161">
            <v>49</v>
          </cell>
          <cell r="AL161">
            <v>82</v>
          </cell>
          <cell r="AM161" t="str">
            <v>P</v>
          </cell>
          <cell r="AN161" t="e">
            <v>#N/A</v>
          </cell>
          <cell r="AO161" t="e">
            <v>#N/A</v>
          </cell>
          <cell r="AP161" t="e">
            <v>#N/A</v>
          </cell>
          <cell r="AQ161" t="e">
            <v>#N/A</v>
          </cell>
          <cell r="AR161" t="e">
            <v>#N/A</v>
          </cell>
          <cell r="AS161" t="e">
            <v>#N/A</v>
          </cell>
          <cell r="AT161" t="e">
            <v>#N/A</v>
          </cell>
          <cell r="AU161" t="e">
            <v>#N/A</v>
          </cell>
          <cell r="DT161" t="str">
            <v>NA</v>
          </cell>
          <cell r="DU161" t="str">
            <v>NA</v>
          </cell>
          <cell r="DV161" t="str">
            <v>NA</v>
          </cell>
          <cell r="DW161" t="str">
            <v>NA</v>
          </cell>
          <cell r="DX161" t="str">
            <v>NA</v>
          </cell>
          <cell r="DY161" t="str">
            <v>NA</v>
          </cell>
          <cell r="DZ161" t="str">
            <v>NA</v>
          </cell>
          <cell r="EA161" t="str">
            <v>NA</v>
          </cell>
          <cell r="EB161" t="str">
            <v>NA</v>
          </cell>
          <cell r="EC161" t="str">
            <v>NA</v>
          </cell>
          <cell r="ED161" t="str">
            <v>NA</v>
          </cell>
          <cell r="EE161" t="str">
            <v>NA</v>
          </cell>
          <cell r="EF161" t="str">
            <v>NA</v>
          </cell>
          <cell r="EG161" t="str">
            <v>NA</v>
          </cell>
          <cell r="EH161" t="str">
            <v>NA</v>
          </cell>
          <cell r="EI161" t="str">
            <v>NA</v>
          </cell>
          <cell r="EJ161" t="str">
            <v>NA</v>
          </cell>
          <cell r="EK161" t="str">
            <v>NA</v>
          </cell>
          <cell r="EL161" t="str">
            <v>NA</v>
          </cell>
          <cell r="EM161" t="str">
            <v>NA</v>
          </cell>
          <cell r="EN161" t="str">
            <v>NA</v>
          </cell>
          <cell r="EO161" t="str">
            <v>NA</v>
          </cell>
          <cell r="EP161" t="str">
            <v>NA</v>
          </cell>
          <cell r="EQ161" t="str">
            <v>NA</v>
          </cell>
          <cell r="ER161" t="str">
            <v>NA</v>
          </cell>
          <cell r="ES161" t="str">
            <v>NA</v>
          </cell>
          <cell r="ET161" t="str">
            <v>NA</v>
          </cell>
          <cell r="EU161" t="str">
            <v>NA</v>
          </cell>
          <cell r="EV161" t="str">
            <v>NA</v>
          </cell>
          <cell r="EW161" t="str">
            <v>NA</v>
          </cell>
          <cell r="EX161" t="str">
            <v>NA</v>
          </cell>
          <cell r="EY161" t="str">
            <v>NA</v>
          </cell>
          <cell r="EZ161" t="str">
            <v>NA</v>
          </cell>
          <cell r="FA161" t="str">
            <v>NA</v>
          </cell>
          <cell r="FB161" t="str">
            <v>NA</v>
          </cell>
        </row>
        <row r="162">
          <cell r="B162" t="str">
            <v>I120214</v>
          </cell>
          <cell r="C162" t="str">
            <v>Prashant N</v>
          </cell>
          <cell r="D162">
            <v>14</v>
          </cell>
          <cell r="E162">
            <v>9</v>
          </cell>
          <cell r="F162">
            <v>23</v>
          </cell>
          <cell r="G162" t="str">
            <v>F</v>
          </cell>
          <cell r="H162">
            <v>17</v>
          </cell>
          <cell r="I162">
            <v>23</v>
          </cell>
          <cell r="J162">
            <v>40</v>
          </cell>
          <cell r="K162" t="str">
            <v>P</v>
          </cell>
          <cell r="L162">
            <v>19</v>
          </cell>
          <cell r="M162">
            <v>21</v>
          </cell>
          <cell r="N162">
            <v>40</v>
          </cell>
          <cell r="O162" t="str">
            <v>P</v>
          </cell>
          <cell r="P162">
            <v>18</v>
          </cell>
          <cell r="Q162">
            <v>8</v>
          </cell>
          <cell r="R162">
            <v>26</v>
          </cell>
          <cell r="S162" t="str">
            <v>F</v>
          </cell>
          <cell r="T162">
            <v>50</v>
          </cell>
          <cell r="U162">
            <v>28</v>
          </cell>
          <cell r="V162">
            <v>78</v>
          </cell>
          <cell r="W162" t="str">
            <v>P</v>
          </cell>
          <cell r="X162">
            <v>40</v>
          </cell>
          <cell r="Y162">
            <v>26</v>
          </cell>
          <cell r="Z162">
            <v>66</v>
          </cell>
          <cell r="AA162" t="str">
            <v>P</v>
          </cell>
          <cell r="AB162" t="e">
            <v>#N/A</v>
          </cell>
          <cell r="AC162" t="e">
            <v>#N/A</v>
          </cell>
          <cell r="AD162" t="e">
            <v>#N/A</v>
          </cell>
          <cell r="AE162" t="e">
            <v>#N/A</v>
          </cell>
          <cell r="AF162" t="e">
            <v>#N/A</v>
          </cell>
          <cell r="AG162" t="e">
            <v>#N/A</v>
          </cell>
          <cell r="AH162" t="e">
            <v>#N/A</v>
          </cell>
          <cell r="AI162" t="e">
            <v>#N/A</v>
          </cell>
          <cell r="AJ162">
            <v>34</v>
          </cell>
          <cell r="AK162">
            <v>49</v>
          </cell>
          <cell r="AL162">
            <v>83</v>
          </cell>
          <cell r="AM162" t="str">
            <v>P</v>
          </cell>
          <cell r="AN162" t="e">
            <v>#N/A</v>
          </cell>
          <cell r="AO162" t="e">
            <v>#N/A</v>
          </cell>
          <cell r="AP162" t="e">
            <v>#N/A</v>
          </cell>
          <cell r="AQ162" t="e">
            <v>#N/A</v>
          </cell>
          <cell r="AR162">
            <v>18</v>
          </cell>
          <cell r="AS162">
            <v>10</v>
          </cell>
          <cell r="AT162">
            <v>28</v>
          </cell>
          <cell r="AU162" t="str">
            <v>F</v>
          </cell>
          <cell r="DT162" t="str">
            <v>NA</v>
          </cell>
          <cell r="DU162" t="str">
            <v>NA</v>
          </cell>
          <cell r="DV162" t="str">
            <v>NA</v>
          </cell>
          <cell r="DW162" t="str">
            <v>NA</v>
          </cell>
          <cell r="DX162" t="str">
            <v>NA</v>
          </cell>
          <cell r="DY162" t="str">
            <v>NA</v>
          </cell>
          <cell r="DZ162" t="str">
            <v>NA</v>
          </cell>
          <cell r="EA162" t="str">
            <v>NA</v>
          </cell>
          <cell r="EB162" t="str">
            <v>NA</v>
          </cell>
          <cell r="EC162" t="str">
            <v>NA</v>
          </cell>
          <cell r="ED162" t="str">
            <v>NA</v>
          </cell>
          <cell r="EE162" t="str">
            <v>NA</v>
          </cell>
          <cell r="EF162" t="str">
            <v>NA</v>
          </cell>
          <cell r="EG162" t="str">
            <v>NA</v>
          </cell>
          <cell r="EH162" t="str">
            <v>NA</v>
          </cell>
          <cell r="EI162" t="str">
            <v>NA</v>
          </cell>
          <cell r="EJ162" t="str">
            <v>NA</v>
          </cell>
          <cell r="EK162" t="str">
            <v>NA</v>
          </cell>
          <cell r="EL162" t="str">
            <v>NA</v>
          </cell>
          <cell r="EM162" t="str">
            <v>NA</v>
          </cell>
          <cell r="EN162" t="str">
            <v>NA</v>
          </cell>
          <cell r="EO162" t="str">
            <v>NA</v>
          </cell>
          <cell r="EP162" t="str">
            <v>NA</v>
          </cell>
          <cell r="EQ162" t="str">
            <v>NA</v>
          </cell>
          <cell r="ER162" t="str">
            <v>NA</v>
          </cell>
          <cell r="ES162" t="str">
            <v>NA</v>
          </cell>
          <cell r="ET162" t="str">
            <v>NA</v>
          </cell>
          <cell r="EU162" t="str">
            <v>NA</v>
          </cell>
          <cell r="EV162" t="str">
            <v>NA</v>
          </cell>
          <cell r="EW162" t="str">
            <v>NA</v>
          </cell>
          <cell r="EX162" t="str">
            <v>NA</v>
          </cell>
          <cell r="EY162" t="str">
            <v>NA</v>
          </cell>
          <cell r="EZ162" t="str">
            <v>NA</v>
          </cell>
          <cell r="FA162" t="str">
            <v>NA</v>
          </cell>
          <cell r="FB162" t="str">
            <v>NA</v>
          </cell>
        </row>
        <row r="163">
          <cell r="B163" t="str">
            <v>I120215</v>
          </cell>
          <cell r="C163" t="str">
            <v>Pritam Saha</v>
          </cell>
          <cell r="D163">
            <v>21</v>
          </cell>
          <cell r="E163">
            <v>33.5</v>
          </cell>
          <cell r="F163">
            <v>55</v>
          </cell>
          <cell r="G163" t="str">
            <v>P</v>
          </cell>
          <cell r="H163">
            <v>27</v>
          </cell>
          <cell r="I163">
            <v>28</v>
          </cell>
          <cell r="J163">
            <v>55</v>
          </cell>
          <cell r="K163" t="str">
            <v>P</v>
          </cell>
          <cell r="L163">
            <v>17</v>
          </cell>
          <cell r="M163">
            <v>24</v>
          </cell>
          <cell r="N163">
            <v>41</v>
          </cell>
          <cell r="O163" t="str">
            <v>P</v>
          </cell>
          <cell r="P163">
            <v>21</v>
          </cell>
          <cell r="Q163">
            <v>30</v>
          </cell>
          <cell r="R163">
            <v>51</v>
          </cell>
          <cell r="S163" t="str">
            <v>P</v>
          </cell>
          <cell r="T163">
            <v>54</v>
          </cell>
          <cell r="U163">
            <v>30</v>
          </cell>
          <cell r="V163">
            <v>84</v>
          </cell>
          <cell r="W163" t="str">
            <v>P</v>
          </cell>
          <cell r="X163">
            <v>42</v>
          </cell>
          <cell r="Y163">
            <v>25</v>
          </cell>
          <cell r="Z163">
            <v>67</v>
          </cell>
          <cell r="AA163" t="str">
            <v>P</v>
          </cell>
          <cell r="AB163">
            <v>33.880000000000003</v>
          </cell>
          <cell r="AC163">
            <v>49</v>
          </cell>
          <cell r="AD163">
            <v>83</v>
          </cell>
          <cell r="AE163" t="str">
            <v>P</v>
          </cell>
          <cell r="AF163" t="e">
            <v>#N/A</v>
          </cell>
          <cell r="AG163" t="e">
            <v>#N/A</v>
          </cell>
          <cell r="AH163" t="e">
            <v>#N/A</v>
          </cell>
          <cell r="AI163" t="e">
            <v>#N/A</v>
          </cell>
          <cell r="AJ163" t="e">
            <v>#N/A</v>
          </cell>
          <cell r="AK163" t="e">
            <v>#N/A</v>
          </cell>
          <cell r="AL163" t="e">
            <v>#N/A</v>
          </cell>
          <cell r="AM163" t="e">
            <v>#N/A</v>
          </cell>
          <cell r="AN163" t="e">
            <v>#N/A</v>
          </cell>
          <cell r="AO163" t="e">
            <v>#N/A</v>
          </cell>
          <cell r="AP163" t="e">
            <v>#N/A</v>
          </cell>
          <cell r="AQ163" t="e">
            <v>#N/A</v>
          </cell>
          <cell r="AR163" t="e">
            <v>#N/A</v>
          </cell>
          <cell r="AS163" t="e">
            <v>#N/A</v>
          </cell>
          <cell r="AT163" t="e">
            <v>#N/A</v>
          </cell>
          <cell r="AU163" t="e">
            <v>#N/A</v>
          </cell>
          <cell r="DT163" t="str">
            <v>NA</v>
          </cell>
          <cell r="DU163" t="str">
            <v>NA</v>
          </cell>
          <cell r="DV163" t="str">
            <v>NA</v>
          </cell>
          <cell r="DW163" t="str">
            <v>NA</v>
          </cell>
          <cell r="DX163" t="str">
            <v>NA</v>
          </cell>
          <cell r="DY163" t="str">
            <v>NA</v>
          </cell>
          <cell r="DZ163" t="str">
            <v>NA</v>
          </cell>
          <cell r="EA163" t="str">
            <v>NA</v>
          </cell>
          <cell r="EB163" t="str">
            <v>NA</v>
          </cell>
          <cell r="EC163" t="str">
            <v>NA</v>
          </cell>
          <cell r="ED163" t="str">
            <v>NA</v>
          </cell>
          <cell r="EE163" t="str">
            <v>NA</v>
          </cell>
          <cell r="EF163" t="str">
            <v>NA</v>
          </cell>
          <cell r="EG163" t="str">
            <v>NA</v>
          </cell>
          <cell r="EH163" t="str">
            <v>NA</v>
          </cell>
          <cell r="EI163" t="str">
            <v>NA</v>
          </cell>
          <cell r="EJ163" t="str">
            <v>NA</v>
          </cell>
          <cell r="EK163" t="str">
            <v>NA</v>
          </cell>
          <cell r="EL163" t="str">
            <v>NA</v>
          </cell>
          <cell r="EM163" t="str">
            <v>NA</v>
          </cell>
          <cell r="EN163" t="str">
            <v>NA</v>
          </cell>
          <cell r="EO163" t="str">
            <v>NA</v>
          </cell>
          <cell r="EP163" t="str">
            <v>NA</v>
          </cell>
          <cell r="EQ163" t="str">
            <v>NA</v>
          </cell>
          <cell r="ER163" t="str">
            <v>NA</v>
          </cell>
          <cell r="ES163" t="str">
            <v>NA</v>
          </cell>
          <cell r="ET163" t="str">
            <v>NA</v>
          </cell>
          <cell r="EU163" t="str">
            <v>NA</v>
          </cell>
          <cell r="EV163" t="str">
            <v>NA</v>
          </cell>
          <cell r="EW163" t="str">
            <v>NA</v>
          </cell>
          <cell r="EX163" t="str">
            <v>NA</v>
          </cell>
          <cell r="EY163" t="str">
            <v>NA</v>
          </cell>
          <cell r="EZ163" t="str">
            <v>NA</v>
          </cell>
          <cell r="FA163" t="str">
            <v>NA</v>
          </cell>
          <cell r="FB163" t="str">
            <v>NA</v>
          </cell>
        </row>
        <row r="164">
          <cell r="B164" t="str">
            <v>I120216</v>
          </cell>
          <cell r="C164" t="str">
            <v>Priya Amidala</v>
          </cell>
          <cell r="D164">
            <v>25</v>
          </cell>
          <cell r="E164">
            <v>32</v>
          </cell>
          <cell r="F164">
            <v>57</v>
          </cell>
          <cell r="G164" t="str">
            <v>P</v>
          </cell>
          <cell r="H164">
            <v>34</v>
          </cell>
          <cell r="I164">
            <v>51</v>
          </cell>
          <cell r="J164">
            <v>85</v>
          </cell>
          <cell r="K164" t="str">
            <v>P</v>
          </cell>
          <cell r="L164">
            <v>31</v>
          </cell>
          <cell r="M164">
            <v>35</v>
          </cell>
          <cell r="N164">
            <v>66</v>
          </cell>
          <cell r="O164" t="str">
            <v>P</v>
          </cell>
          <cell r="P164">
            <v>26</v>
          </cell>
          <cell r="Q164">
            <v>39</v>
          </cell>
          <cell r="R164">
            <v>65</v>
          </cell>
          <cell r="S164" t="str">
            <v>P</v>
          </cell>
          <cell r="T164">
            <v>56</v>
          </cell>
          <cell r="U164">
            <v>31</v>
          </cell>
          <cell r="V164">
            <v>87</v>
          </cell>
          <cell r="W164" t="str">
            <v>P</v>
          </cell>
          <cell r="X164">
            <v>49</v>
          </cell>
          <cell r="Y164">
            <v>29</v>
          </cell>
          <cell r="Z164">
            <v>78</v>
          </cell>
          <cell r="AA164" t="str">
            <v>P</v>
          </cell>
          <cell r="AB164" t="e">
            <v>#N/A</v>
          </cell>
          <cell r="AC164" t="e">
            <v>#N/A</v>
          </cell>
          <cell r="AD164" t="e">
            <v>#N/A</v>
          </cell>
          <cell r="AE164" t="e">
            <v>#N/A</v>
          </cell>
          <cell r="AF164" t="e">
            <v>#N/A</v>
          </cell>
          <cell r="AG164" t="e">
            <v>#N/A</v>
          </cell>
          <cell r="AH164" t="e">
            <v>#N/A</v>
          </cell>
          <cell r="AI164" t="e">
            <v>#N/A</v>
          </cell>
          <cell r="AJ164" t="e">
            <v>#N/A</v>
          </cell>
          <cell r="AK164" t="e">
            <v>#N/A</v>
          </cell>
          <cell r="AL164" t="e">
            <v>#N/A</v>
          </cell>
          <cell r="AM164" t="e">
            <v>#N/A</v>
          </cell>
          <cell r="AN164">
            <v>36.75</v>
          </cell>
          <cell r="AO164">
            <v>56</v>
          </cell>
          <cell r="AP164">
            <v>93</v>
          </cell>
          <cell r="AQ164" t="str">
            <v>P</v>
          </cell>
          <cell r="AR164" t="e">
            <v>#N/A</v>
          </cell>
          <cell r="AS164" t="e">
            <v>#N/A</v>
          </cell>
          <cell r="AT164" t="e">
            <v>#N/A</v>
          </cell>
          <cell r="AU164" t="e">
            <v>#N/A</v>
          </cell>
          <cell r="DT164" t="str">
            <v>NA</v>
          </cell>
          <cell r="DU164" t="str">
            <v>NA</v>
          </cell>
          <cell r="DV164" t="str">
            <v>NA</v>
          </cell>
          <cell r="DW164" t="str">
            <v>NA</v>
          </cell>
          <cell r="DX164" t="str">
            <v>NA</v>
          </cell>
          <cell r="DY164" t="str">
            <v>NA</v>
          </cell>
          <cell r="DZ164" t="str">
            <v>NA</v>
          </cell>
          <cell r="EA164" t="str">
            <v>NA</v>
          </cell>
          <cell r="EB164" t="str">
            <v>NA</v>
          </cell>
          <cell r="EC164" t="str">
            <v>NA</v>
          </cell>
          <cell r="ED164" t="str">
            <v>NA</v>
          </cell>
          <cell r="EE164" t="str">
            <v>NA</v>
          </cell>
          <cell r="EF164" t="str">
            <v>NA</v>
          </cell>
          <cell r="EG164" t="str">
            <v>NA</v>
          </cell>
          <cell r="EH164" t="str">
            <v>NA</v>
          </cell>
          <cell r="EI164" t="str">
            <v>NA</v>
          </cell>
          <cell r="EJ164" t="str">
            <v>NA</v>
          </cell>
          <cell r="EK164" t="str">
            <v>NA</v>
          </cell>
          <cell r="EL164" t="str">
            <v>NA</v>
          </cell>
          <cell r="EM164" t="str">
            <v>NA</v>
          </cell>
          <cell r="EN164" t="str">
            <v>NA</v>
          </cell>
          <cell r="EO164" t="str">
            <v>NA</v>
          </cell>
          <cell r="EP164" t="str">
            <v>NA</v>
          </cell>
          <cell r="EQ164" t="str">
            <v>NA</v>
          </cell>
          <cell r="ER164" t="str">
            <v>NA</v>
          </cell>
          <cell r="ES164" t="str">
            <v>NA</v>
          </cell>
          <cell r="ET164" t="str">
            <v>NA</v>
          </cell>
          <cell r="EU164" t="str">
            <v>NA</v>
          </cell>
          <cell r="EV164" t="str">
            <v>NA</v>
          </cell>
          <cell r="EW164" t="str">
            <v>NA</v>
          </cell>
          <cell r="EX164" t="str">
            <v>NA</v>
          </cell>
          <cell r="EY164" t="str">
            <v>NA</v>
          </cell>
          <cell r="EZ164" t="str">
            <v>NA</v>
          </cell>
          <cell r="FA164" t="str">
            <v>NA</v>
          </cell>
          <cell r="FB164" t="str">
            <v>NA</v>
          </cell>
        </row>
        <row r="165">
          <cell r="B165" t="str">
            <v>I120217</v>
          </cell>
          <cell r="C165" t="str">
            <v>Ramesh Shah</v>
          </cell>
          <cell r="D165">
            <v>32</v>
          </cell>
          <cell r="E165">
            <v>54</v>
          </cell>
          <cell r="F165">
            <v>86</v>
          </cell>
          <cell r="G165" t="str">
            <v>P</v>
          </cell>
          <cell r="H165">
            <v>33</v>
          </cell>
          <cell r="I165">
            <v>49</v>
          </cell>
          <cell r="J165">
            <v>82</v>
          </cell>
          <cell r="K165" t="str">
            <v>P</v>
          </cell>
          <cell r="L165">
            <v>31</v>
          </cell>
          <cell r="M165">
            <v>48</v>
          </cell>
          <cell r="N165">
            <v>79</v>
          </cell>
          <cell r="O165" t="str">
            <v>P</v>
          </cell>
          <cell r="P165">
            <v>32</v>
          </cell>
          <cell r="Q165">
            <v>49</v>
          </cell>
          <cell r="R165">
            <v>81</v>
          </cell>
          <cell r="S165" t="str">
            <v>P</v>
          </cell>
          <cell r="T165">
            <v>58</v>
          </cell>
          <cell r="U165">
            <v>35</v>
          </cell>
          <cell r="V165">
            <v>93</v>
          </cell>
          <cell r="W165" t="str">
            <v>P</v>
          </cell>
          <cell r="X165">
            <v>47</v>
          </cell>
          <cell r="Y165">
            <v>34</v>
          </cell>
          <cell r="Z165">
            <v>81</v>
          </cell>
          <cell r="AA165" t="str">
            <v>P</v>
          </cell>
          <cell r="AB165">
            <v>36.25</v>
          </cell>
          <cell r="AC165">
            <v>51</v>
          </cell>
          <cell r="AD165">
            <v>87</v>
          </cell>
          <cell r="AE165" t="str">
            <v>P</v>
          </cell>
          <cell r="AF165" t="e">
            <v>#N/A</v>
          </cell>
          <cell r="AG165" t="e">
            <v>#N/A</v>
          </cell>
          <cell r="AH165" t="e">
            <v>#N/A</v>
          </cell>
          <cell r="AI165" t="e">
            <v>#N/A</v>
          </cell>
          <cell r="AJ165" t="e">
            <v>#N/A</v>
          </cell>
          <cell r="AK165" t="e">
            <v>#N/A</v>
          </cell>
          <cell r="AL165" t="e">
            <v>#N/A</v>
          </cell>
          <cell r="AM165" t="e">
            <v>#N/A</v>
          </cell>
          <cell r="AN165" t="e">
            <v>#N/A</v>
          </cell>
          <cell r="AO165" t="e">
            <v>#N/A</v>
          </cell>
          <cell r="AP165" t="e">
            <v>#N/A</v>
          </cell>
          <cell r="AQ165" t="e">
            <v>#N/A</v>
          </cell>
          <cell r="AR165" t="e">
            <v>#N/A</v>
          </cell>
          <cell r="AS165" t="e">
            <v>#N/A</v>
          </cell>
          <cell r="AT165" t="e">
            <v>#N/A</v>
          </cell>
          <cell r="AU165" t="e">
            <v>#N/A</v>
          </cell>
          <cell r="DT165" t="str">
            <v>NA</v>
          </cell>
          <cell r="DU165" t="str">
            <v>NA</v>
          </cell>
          <cell r="DV165" t="str">
            <v>NA</v>
          </cell>
          <cell r="DW165" t="str">
            <v>NA</v>
          </cell>
          <cell r="DX165" t="str">
            <v>NA</v>
          </cell>
          <cell r="DY165" t="str">
            <v>NA</v>
          </cell>
          <cell r="DZ165" t="str">
            <v>NA</v>
          </cell>
          <cell r="EA165" t="str">
            <v>NA</v>
          </cell>
          <cell r="EB165" t="str">
            <v>NA</v>
          </cell>
          <cell r="EC165" t="str">
            <v>NA</v>
          </cell>
          <cell r="ED165" t="str">
            <v>NA</v>
          </cell>
          <cell r="EE165" t="str">
            <v>NA</v>
          </cell>
          <cell r="EF165" t="str">
            <v>NA</v>
          </cell>
          <cell r="EG165" t="str">
            <v>NA</v>
          </cell>
          <cell r="EH165" t="str">
            <v>NA</v>
          </cell>
          <cell r="EI165" t="str">
            <v>NA</v>
          </cell>
          <cell r="EJ165" t="str">
            <v>NA</v>
          </cell>
          <cell r="EK165" t="str">
            <v>NA</v>
          </cell>
          <cell r="EL165" t="str">
            <v>NA</v>
          </cell>
          <cell r="EM165" t="str">
            <v>NA</v>
          </cell>
          <cell r="EN165" t="str">
            <v>NA</v>
          </cell>
          <cell r="EO165" t="str">
            <v>NA</v>
          </cell>
          <cell r="EP165" t="str">
            <v>NA</v>
          </cell>
          <cell r="EQ165" t="str">
            <v>NA</v>
          </cell>
          <cell r="ER165" t="str">
            <v>NA</v>
          </cell>
          <cell r="ES165" t="str">
            <v>NA</v>
          </cell>
          <cell r="ET165" t="str">
            <v>NA</v>
          </cell>
          <cell r="EU165" t="str">
            <v>NA</v>
          </cell>
          <cell r="EV165" t="str">
            <v>NA</v>
          </cell>
          <cell r="EW165" t="str">
            <v>NA</v>
          </cell>
          <cell r="EX165" t="str">
            <v>NA</v>
          </cell>
          <cell r="EY165" t="str">
            <v>NA</v>
          </cell>
          <cell r="EZ165" t="str">
            <v>NA</v>
          </cell>
          <cell r="FA165" t="str">
            <v>NA</v>
          </cell>
          <cell r="FB165" t="str">
            <v>NA</v>
          </cell>
        </row>
        <row r="166">
          <cell r="B166" t="str">
            <v>I120218</v>
          </cell>
          <cell r="C166" t="str">
            <v>Revathi G</v>
          </cell>
          <cell r="D166">
            <v>30</v>
          </cell>
          <cell r="E166">
            <v>42</v>
          </cell>
          <cell r="F166">
            <v>72</v>
          </cell>
          <cell r="G166" t="str">
            <v>P</v>
          </cell>
          <cell r="H166">
            <v>31</v>
          </cell>
          <cell r="I166">
            <v>45</v>
          </cell>
          <cell r="J166">
            <v>76</v>
          </cell>
          <cell r="K166" t="str">
            <v>P</v>
          </cell>
          <cell r="L166">
            <v>33</v>
          </cell>
          <cell r="M166">
            <v>46</v>
          </cell>
          <cell r="N166">
            <v>79</v>
          </cell>
          <cell r="O166" t="str">
            <v>P</v>
          </cell>
          <cell r="P166">
            <v>31</v>
          </cell>
          <cell r="Q166">
            <v>47</v>
          </cell>
          <cell r="R166">
            <v>78</v>
          </cell>
          <cell r="S166" t="str">
            <v>P</v>
          </cell>
          <cell r="T166">
            <v>57</v>
          </cell>
          <cell r="U166">
            <v>31</v>
          </cell>
          <cell r="V166">
            <v>88</v>
          </cell>
          <cell r="W166" t="str">
            <v>P</v>
          </cell>
          <cell r="X166">
            <v>44</v>
          </cell>
          <cell r="Y166">
            <v>33</v>
          </cell>
          <cell r="Z166">
            <v>77</v>
          </cell>
          <cell r="AA166" t="str">
            <v>P</v>
          </cell>
          <cell r="AB166" t="e">
            <v>#N/A</v>
          </cell>
          <cell r="AC166" t="e">
            <v>#N/A</v>
          </cell>
          <cell r="AD166" t="e">
            <v>#N/A</v>
          </cell>
          <cell r="AE166" t="e">
            <v>#N/A</v>
          </cell>
          <cell r="AF166" t="e">
            <v>#N/A</v>
          </cell>
          <cell r="AG166" t="e">
            <v>#N/A</v>
          </cell>
          <cell r="AH166" t="e">
            <v>#N/A</v>
          </cell>
          <cell r="AI166" t="e">
            <v>#N/A</v>
          </cell>
          <cell r="AJ166">
            <v>35</v>
          </cell>
          <cell r="AK166">
            <v>52</v>
          </cell>
          <cell r="AL166">
            <v>87</v>
          </cell>
          <cell r="AM166" t="str">
            <v>P</v>
          </cell>
          <cell r="AN166" t="e">
            <v>#N/A</v>
          </cell>
          <cell r="AO166" t="e">
            <v>#N/A</v>
          </cell>
          <cell r="AP166" t="e">
            <v>#N/A</v>
          </cell>
          <cell r="AQ166" t="e">
            <v>#N/A</v>
          </cell>
          <cell r="AR166" t="e">
            <v>#N/A</v>
          </cell>
          <cell r="AS166" t="e">
            <v>#N/A</v>
          </cell>
          <cell r="AT166" t="e">
            <v>#N/A</v>
          </cell>
          <cell r="AU166" t="e">
            <v>#N/A</v>
          </cell>
          <cell r="DT166" t="str">
            <v>NA</v>
          </cell>
          <cell r="DU166" t="str">
            <v>NA</v>
          </cell>
          <cell r="DV166" t="str">
            <v>NA</v>
          </cell>
          <cell r="DW166" t="str">
            <v>NA</v>
          </cell>
          <cell r="DX166" t="str">
            <v>NA</v>
          </cell>
          <cell r="DY166" t="str">
            <v>NA</v>
          </cell>
          <cell r="DZ166" t="str">
            <v>NA</v>
          </cell>
          <cell r="EA166" t="str">
            <v>NA</v>
          </cell>
          <cell r="EB166" t="str">
            <v>NA</v>
          </cell>
          <cell r="EC166" t="str">
            <v>NA</v>
          </cell>
          <cell r="ED166" t="str">
            <v>NA</v>
          </cell>
          <cell r="EE166" t="str">
            <v>NA</v>
          </cell>
          <cell r="EF166" t="str">
            <v>NA</v>
          </cell>
          <cell r="EG166" t="str">
            <v>NA</v>
          </cell>
          <cell r="EH166" t="str">
            <v>NA</v>
          </cell>
          <cell r="EI166" t="str">
            <v>NA</v>
          </cell>
          <cell r="EJ166" t="str">
            <v>NA</v>
          </cell>
          <cell r="EK166" t="str">
            <v>NA</v>
          </cell>
          <cell r="EL166" t="str">
            <v>NA</v>
          </cell>
          <cell r="EM166" t="str">
            <v>NA</v>
          </cell>
          <cell r="EN166" t="str">
            <v>NA</v>
          </cell>
          <cell r="EO166" t="str">
            <v>NA</v>
          </cell>
          <cell r="EP166" t="str">
            <v>NA</v>
          </cell>
          <cell r="EQ166" t="str">
            <v>NA</v>
          </cell>
          <cell r="ER166" t="str">
            <v>NA</v>
          </cell>
          <cell r="ES166" t="str">
            <v>NA</v>
          </cell>
          <cell r="ET166" t="str">
            <v>NA</v>
          </cell>
          <cell r="EU166" t="str">
            <v>NA</v>
          </cell>
          <cell r="EV166" t="str">
            <v>NA</v>
          </cell>
          <cell r="EW166" t="str">
            <v>NA</v>
          </cell>
          <cell r="EX166" t="str">
            <v>NA</v>
          </cell>
          <cell r="EY166" t="str">
            <v>NA</v>
          </cell>
          <cell r="EZ166" t="str">
            <v>NA</v>
          </cell>
          <cell r="FA166" t="str">
            <v>NA</v>
          </cell>
          <cell r="FB166" t="str">
            <v>NA</v>
          </cell>
        </row>
        <row r="167">
          <cell r="B167" t="str">
            <v>I120219</v>
          </cell>
          <cell r="C167" t="str">
            <v>Rooban E. J</v>
          </cell>
          <cell r="D167">
            <v>20</v>
          </cell>
          <cell r="E167">
            <v>27.5</v>
          </cell>
          <cell r="F167">
            <v>48</v>
          </cell>
          <cell r="G167" t="str">
            <v>P</v>
          </cell>
          <cell r="H167">
            <v>27</v>
          </cell>
          <cell r="I167">
            <v>40</v>
          </cell>
          <cell r="J167">
            <v>67</v>
          </cell>
          <cell r="K167" t="str">
            <v>P</v>
          </cell>
          <cell r="L167">
            <v>18</v>
          </cell>
          <cell r="M167">
            <v>24</v>
          </cell>
          <cell r="N167">
            <v>42</v>
          </cell>
          <cell r="O167" t="str">
            <v>P</v>
          </cell>
          <cell r="P167">
            <v>19</v>
          </cell>
          <cell r="Q167">
            <v>25</v>
          </cell>
          <cell r="R167">
            <v>44</v>
          </cell>
          <cell r="S167" t="str">
            <v>P</v>
          </cell>
          <cell r="T167">
            <v>55</v>
          </cell>
          <cell r="U167">
            <v>28</v>
          </cell>
          <cell r="V167">
            <v>83</v>
          </cell>
          <cell r="W167" t="str">
            <v>P</v>
          </cell>
          <cell r="X167">
            <v>44</v>
          </cell>
          <cell r="Y167">
            <v>32</v>
          </cell>
          <cell r="Z167">
            <v>76</v>
          </cell>
          <cell r="AA167" t="str">
            <v>P</v>
          </cell>
          <cell r="AB167" t="e">
            <v>#N/A</v>
          </cell>
          <cell r="AC167" t="e">
            <v>#N/A</v>
          </cell>
          <cell r="AD167" t="e">
            <v>#N/A</v>
          </cell>
          <cell r="AE167" t="e">
            <v>#N/A</v>
          </cell>
          <cell r="AF167" t="e">
            <v>#N/A</v>
          </cell>
          <cell r="AG167" t="e">
            <v>#N/A</v>
          </cell>
          <cell r="AH167" t="e">
            <v>#N/A</v>
          </cell>
          <cell r="AI167" t="e">
            <v>#N/A</v>
          </cell>
          <cell r="AJ167">
            <v>34</v>
          </cell>
          <cell r="AK167">
            <v>47</v>
          </cell>
          <cell r="AL167">
            <v>81</v>
          </cell>
          <cell r="AM167" t="str">
            <v>P</v>
          </cell>
          <cell r="AN167" t="e">
            <v>#N/A</v>
          </cell>
          <cell r="AO167" t="e">
            <v>#N/A</v>
          </cell>
          <cell r="AP167" t="e">
            <v>#N/A</v>
          </cell>
          <cell r="AQ167" t="e">
            <v>#N/A</v>
          </cell>
          <cell r="AR167" t="e">
            <v>#N/A</v>
          </cell>
          <cell r="AS167" t="e">
            <v>#N/A</v>
          </cell>
          <cell r="AT167" t="e">
            <v>#N/A</v>
          </cell>
          <cell r="AU167" t="e">
            <v>#N/A</v>
          </cell>
          <cell r="DT167" t="str">
            <v>NA</v>
          </cell>
          <cell r="DU167" t="str">
            <v>NA</v>
          </cell>
          <cell r="DV167" t="str">
            <v>NA</v>
          </cell>
          <cell r="DW167" t="str">
            <v>NA</v>
          </cell>
          <cell r="DX167" t="str">
            <v>NA</v>
          </cell>
          <cell r="DY167" t="str">
            <v>NA</v>
          </cell>
          <cell r="DZ167" t="str">
            <v>NA</v>
          </cell>
          <cell r="EA167" t="str">
            <v>NA</v>
          </cell>
          <cell r="EB167" t="str">
            <v>NA</v>
          </cell>
          <cell r="EC167" t="str">
            <v>NA</v>
          </cell>
          <cell r="ED167" t="str">
            <v>NA</v>
          </cell>
          <cell r="EE167" t="str">
            <v>NA</v>
          </cell>
          <cell r="EF167" t="str">
            <v>NA</v>
          </cell>
          <cell r="EG167" t="str">
            <v>NA</v>
          </cell>
          <cell r="EH167" t="str">
            <v>NA</v>
          </cell>
          <cell r="EI167" t="str">
            <v>NA</v>
          </cell>
          <cell r="EJ167" t="str">
            <v>NA</v>
          </cell>
          <cell r="EK167" t="str">
            <v>NA</v>
          </cell>
          <cell r="EL167" t="str">
            <v>NA</v>
          </cell>
          <cell r="EM167" t="str">
            <v>NA</v>
          </cell>
          <cell r="EN167" t="str">
            <v>NA</v>
          </cell>
          <cell r="EO167" t="str">
            <v>NA</v>
          </cell>
          <cell r="EP167" t="str">
            <v>NA</v>
          </cell>
          <cell r="EQ167" t="str">
            <v>NA</v>
          </cell>
          <cell r="ER167" t="str">
            <v>NA</v>
          </cell>
          <cell r="ES167" t="str">
            <v>NA</v>
          </cell>
          <cell r="ET167" t="str">
            <v>NA</v>
          </cell>
          <cell r="EU167" t="str">
            <v>NA</v>
          </cell>
          <cell r="EV167" t="str">
            <v>NA</v>
          </cell>
          <cell r="EW167" t="str">
            <v>NA</v>
          </cell>
          <cell r="EX167" t="str">
            <v>NA</v>
          </cell>
          <cell r="EY167" t="str">
            <v>NA</v>
          </cell>
          <cell r="EZ167" t="str">
            <v>NA</v>
          </cell>
          <cell r="FA167" t="str">
            <v>NA</v>
          </cell>
          <cell r="FB167" t="str">
            <v>NA</v>
          </cell>
        </row>
        <row r="168">
          <cell r="B168" t="str">
            <v>I120220</v>
          </cell>
          <cell r="C168" t="str">
            <v>Seema N</v>
          </cell>
          <cell r="D168">
            <v>31</v>
          </cell>
          <cell r="E168">
            <v>38.5</v>
          </cell>
          <cell r="F168">
            <v>70</v>
          </cell>
          <cell r="G168" t="str">
            <v>P</v>
          </cell>
          <cell r="H168">
            <v>36</v>
          </cell>
          <cell r="I168">
            <v>53</v>
          </cell>
          <cell r="J168">
            <v>89</v>
          </cell>
          <cell r="K168" t="str">
            <v>P</v>
          </cell>
          <cell r="L168">
            <v>25</v>
          </cell>
          <cell r="M168">
            <v>38</v>
          </cell>
          <cell r="N168">
            <v>63</v>
          </cell>
          <cell r="O168" t="str">
            <v>P</v>
          </cell>
          <cell r="P168">
            <v>33</v>
          </cell>
          <cell r="Q168">
            <v>51</v>
          </cell>
          <cell r="R168">
            <v>84</v>
          </cell>
          <cell r="S168" t="str">
            <v>P</v>
          </cell>
          <cell r="T168">
            <v>58</v>
          </cell>
          <cell r="U168">
            <v>33</v>
          </cell>
          <cell r="V168">
            <v>91</v>
          </cell>
          <cell r="W168" t="str">
            <v>P</v>
          </cell>
          <cell r="X168">
            <v>42</v>
          </cell>
          <cell r="Y168">
            <v>37</v>
          </cell>
          <cell r="Z168">
            <v>79</v>
          </cell>
          <cell r="AA168" t="str">
            <v>P</v>
          </cell>
          <cell r="AB168" t="e">
            <v>#N/A</v>
          </cell>
          <cell r="AC168" t="e">
            <v>#N/A</v>
          </cell>
          <cell r="AD168" t="e">
            <v>#N/A</v>
          </cell>
          <cell r="AE168" t="e">
            <v>#N/A</v>
          </cell>
          <cell r="AF168" t="e">
            <v>#N/A</v>
          </cell>
          <cell r="AG168" t="e">
            <v>#N/A</v>
          </cell>
          <cell r="AH168" t="e">
            <v>#N/A</v>
          </cell>
          <cell r="AI168" t="e">
            <v>#N/A</v>
          </cell>
          <cell r="AJ168">
            <v>32</v>
          </cell>
          <cell r="AK168">
            <v>49</v>
          </cell>
          <cell r="AL168">
            <v>81</v>
          </cell>
          <cell r="AM168" t="str">
            <v>P</v>
          </cell>
          <cell r="AN168" t="e">
            <v>#N/A</v>
          </cell>
          <cell r="AO168" t="e">
            <v>#N/A</v>
          </cell>
          <cell r="AP168" t="e">
            <v>#N/A</v>
          </cell>
          <cell r="AQ168" t="e">
            <v>#N/A</v>
          </cell>
          <cell r="AR168" t="e">
            <v>#N/A</v>
          </cell>
          <cell r="AS168" t="e">
            <v>#N/A</v>
          </cell>
          <cell r="AT168" t="e">
            <v>#N/A</v>
          </cell>
          <cell r="AU168" t="e">
            <v>#N/A</v>
          </cell>
          <cell r="DT168" t="str">
            <v>NA</v>
          </cell>
          <cell r="DU168" t="str">
            <v>NA</v>
          </cell>
          <cell r="DV168" t="str">
            <v>NA</v>
          </cell>
          <cell r="DW168" t="str">
            <v>NA</v>
          </cell>
          <cell r="DX168" t="str">
            <v>NA</v>
          </cell>
          <cell r="DY168" t="str">
            <v>NA</v>
          </cell>
          <cell r="DZ168" t="str">
            <v>NA</v>
          </cell>
          <cell r="EA168" t="str">
            <v>NA</v>
          </cell>
          <cell r="EB168" t="str">
            <v>NA</v>
          </cell>
          <cell r="EC168" t="str">
            <v>NA</v>
          </cell>
          <cell r="ED168" t="str">
            <v>NA</v>
          </cell>
          <cell r="EE168" t="str">
            <v>NA</v>
          </cell>
          <cell r="EF168" t="str">
            <v>NA</v>
          </cell>
          <cell r="EG168" t="str">
            <v>NA</v>
          </cell>
          <cell r="EH168" t="str">
            <v>NA</v>
          </cell>
          <cell r="EI168" t="str">
            <v>NA</v>
          </cell>
          <cell r="EJ168" t="str">
            <v>NA</v>
          </cell>
          <cell r="EK168" t="str">
            <v>NA</v>
          </cell>
          <cell r="EL168" t="str">
            <v>NA</v>
          </cell>
          <cell r="EM168" t="str">
            <v>NA</v>
          </cell>
          <cell r="EN168" t="str">
            <v>NA</v>
          </cell>
          <cell r="EO168" t="str">
            <v>NA</v>
          </cell>
          <cell r="EP168" t="str">
            <v>NA</v>
          </cell>
          <cell r="EQ168" t="str">
            <v>NA</v>
          </cell>
          <cell r="ER168" t="str">
            <v>NA</v>
          </cell>
          <cell r="ES168" t="str">
            <v>NA</v>
          </cell>
          <cell r="ET168" t="str">
            <v>NA</v>
          </cell>
          <cell r="EU168" t="str">
            <v>NA</v>
          </cell>
          <cell r="EV168" t="str">
            <v>NA</v>
          </cell>
          <cell r="EW168" t="str">
            <v>NA</v>
          </cell>
          <cell r="EX168" t="str">
            <v>NA</v>
          </cell>
          <cell r="EY168" t="str">
            <v>NA</v>
          </cell>
          <cell r="EZ168" t="str">
            <v>NA</v>
          </cell>
          <cell r="FA168" t="str">
            <v>NA</v>
          </cell>
          <cell r="FB168" t="str">
            <v>NA</v>
          </cell>
        </row>
        <row r="169">
          <cell r="B169" t="str">
            <v>I120222</v>
          </cell>
          <cell r="C169" t="str">
            <v>Sowmya S. D</v>
          </cell>
          <cell r="D169">
            <v>21</v>
          </cell>
          <cell r="E169">
            <v>25</v>
          </cell>
          <cell r="F169">
            <v>46</v>
          </cell>
          <cell r="G169" t="str">
            <v>P</v>
          </cell>
          <cell r="H169">
            <v>30</v>
          </cell>
          <cell r="I169">
            <v>41</v>
          </cell>
          <cell r="J169">
            <v>71</v>
          </cell>
          <cell r="K169" t="str">
            <v>P</v>
          </cell>
          <cell r="L169">
            <v>27</v>
          </cell>
          <cell r="M169">
            <v>28</v>
          </cell>
          <cell r="N169">
            <v>55</v>
          </cell>
          <cell r="O169" t="str">
            <v>P</v>
          </cell>
          <cell r="P169">
            <v>28</v>
          </cell>
          <cell r="Q169">
            <v>22</v>
          </cell>
          <cell r="R169">
            <v>50</v>
          </cell>
          <cell r="S169" t="str">
            <v>P</v>
          </cell>
          <cell r="T169">
            <v>57</v>
          </cell>
          <cell r="U169">
            <v>30</v>
          </cell>
          <cell r="V169">
            <v>87</v>
          </cell>
          <cell r="W169" t="str">
            <v>P</v>
          </cell>
          <cell r="X169">
            <v>42</v>
          </cell>
          <cell r="Y169">
            <v>30</v>
          </cell>
          <cell r="Z169">
            <v>72</v>
          </cell>
          <cell r="AA169" t="str">
            <v>P</v>
          </cell>
          <cell r="AB169">
            <v>35</v>
          </cell>
          <cell r="AC169">
            <v>50</v>
          </cell>
          <cell r="AD169">
            <v>85</v>
          </cell>
          <cell r="AE169" t="str">
            <v>P</v>
          </cell>
          <cell r="AF169" t="e">
            <v>#N/A</v>
          </cell>
          <cell r="AG169" t="e">
            <v>#N/A</v>
          </cell>
          <cell r="AH169" t="e">
            <v>#N/A</v>
          </cell>
          <cell r="AI169" t="e">
            <v>#N/A</v>
          </cell>
          <cell r="AJ169" t="e">
            <v>#N/A</v>
          </cell>
          <cell r="AK169" t="e">
            <v>#N/A</v>
          </cell>
          <cell r="AL169" t="e">
            <v>#N/A</v>
          </cell>
          <cell r="AM169" t="e">
            <v>#N/A</v>
          </cell>
          <cell r="AN169" t="e">
            <v>#N/A</v>
          </cell>
          <cell r="AO169" t="e">
            <v>#N/A</v>
          </cell>
          <cell r="AP169" t="e">
            <v>#N/A</v>
          </cell>
          <cell r="AQ169" t="e">
            <v>#N/A</v>
          </cell>
          <cell r="AR169" t="e">
            <v>#N/A</v>
          </cell>
          <cell r="AS169" t="e">
            <v>#N/A</v>
          </cell>
          <cell r="AT169" t="e">
            <v>#N/A</v>
          </cell>
          <cell r="AU169" t="e">
            <v>#N/A</v>
          </cell>
          <cell r="DT169" t="str">
            <v>NA</v>
          </cell>
          <cell r="DU169" t="str">
            <v>NA</v>
          </cell>
          <cell r="DV169" t="str">
            <v>NA</v>
          </cell>
          <cell r="DW169" t="str">
            <v>NA</v>
          </cell>
          <cell r="DX169" t="str">
            <v>NA</v>
          </cell>
          <cell r="DY169" t="str">
            <v>NA</v>
          </cell>
          <cell r="DZ169" t="str">
            <v>NA</v>
          </cell>
          <cell r="EA169" t="str">
            <v>NA</v>
          </cell>
          <cell r="EB169" t="str">
            <v>NA</v>
          </cell>
          <cell r="EC169" t="str">
            <v>NA</v>
          </cell>
          <cell r="ED169" t="str">
            <v>NA</v>
          </cell>
          <cell r="EE169" t="str">
            <v>NA</v>
          </cell>
          <cell r="EF169" t="str">
            <v>NA</v>
          </cell>
          <cell r="EG169" t="str">
            <v>NA</v>
          </cell>
          <cell r="EH169" t="str">
            <v>NA</v>
          </cell>
          <cell r="EI169" t="str">
            <v>NA</v>
          </cell>
          <cell r="EJ169" t="str">
            <v>NA</v>
          </cell>
          <cell r="EK169" t="str">
            <v>NA</v>
          </cell>
          <cell r="EL169" t="str">
            <v>NA</v>
          </cell>
          <cell r="EM169" t="str">
            <v>NA</v>
          </cell>
          <cell r="EN169" t="str">
            <v>NA</v>
          </cell>
          <cell r="EO169" t="str">
            <v>NA</v>
          </cell>
          <cell r="EP169" t="str">
            <v>NA</v>
          </cell>
          <cell r="EQ169" t="str">
            <v>NA</v>
          </cell>
          <cell r="ER169" t="str">
            <v>NA</v>
          </cell>
          <cell r="ES169" t="str">
            <v>NA</v>
          </cell>
          <cell r="ET169" t="str">
            <v>NA</v>
          </cell>
          <cell r="EU169" t="str">
            <v>NA</v>
          </cell>
          <cell r="EV169" t="str">
            <v>NA</v>
          </cell>
          <cell r="EW169" t="str">
            <v>NA</v>
          </cell>
          <cell r="EX169" t="str">
            <v>NA</v>
          </cell>
          <cell r="EY169" t="str">
            <v>NA</v>
          </cell>
          <cell r="EZ169" t="str">
            <v>NA</v>
          </cell>
          <cell r="FA169" t="str">
            <v>NA</v>
          </cell>
          <cell r="FB169" t="str">
            <v>NA</v>
          </cell>
        </row>
        <row r="170">
          <cell r="B170" t="str">
            <v>I120223</v>
          </cell>
          <cell r="C170" t="str">
            <v>Valli Kamala Laxmi Ramya Chittoory</v>
          </cell>
          <cell r="D170">
            <v>24</v>
          </cell>
          <cell r="E170">
            <v>38.5</v>
          </cell>
          <cell r="F170">
            <v>63</v>
          </cell>
          <cell r="G170" t="str">
            <v>P</v>
          </cell>
          <cell r="H170">
            <v>30</v>
          </cell>
          <cell r="I170">
            <v>37</v>
          </cell>
          <cell r="J170">
            <v>67</v>
          </cell>
          <cell r="K170" t="str">
            <v>P</v>
          </cell>
          <cell r="L170">
            <v>30</v>
          </cell>
          <cell r="M170">
            <v>24</v>
          </cell>
          <cell r="N170">
            <v>54</v>
          </cell>
          <cell r="O170" t="str">
            <v>P</v>
          </cell>
          <cell r="P170">
            <v>22</v>
          </cell>
          <cell r="Q170">
            <v>33</v>
          </cell>
          <cell r="R170">
            <v>55</v>
          </cell>
          <cell r="S170" t="str">
            <v>P</v>
          </cell>
          <cell r="T170">
            <v>57</v>
          </cell>
          <cell r="U170">
            <v>30</v>
          </cell>
          <cell r="V170">
            <v>87</v>
          </cell>
          <cell r="W170" t="str">
            <v>P</v>
          </cell>
          <cell r="X170">
            <v>44</v>
          </cell>
          <cell r="Y170">
            <v>29</v>
          </cell>
          <cell r="Z170">
            <v>73</v>
          </cell>
          <cell r="AA170" t="str">
            <v>P</v>
          </cell>
          <cell r="AB170">
            <v>34.5</v>
          </cell>
          <cell r="AC170">
            <v>45.5</v>
          </cell>
          <cell r="AD170">
            <v>80</v>
          </cell>
          <cell r="AE170" t="str">
            <v>P</v>
          </cell>
          <cell r="AF170" t="e">
            <v>#N/A</v>
          </cell>
          <cell r="AG170" t="e">
            <v>#N/A</v>
          </cell>
          <cell r="AH170" t="e">
            <v>#N/A</v>
          </cell>
          <cell r="AI170" t="e">
            <v>#N/A</v>
          </cell>
          <cell r="AJ170" t="e">
            <v>#N/A</v>
          </cell>
          <cell r="AK170" t="e">
            <v>#N/A</v>
          </cell>
          <cell r="AL170" t="e">
            <v>#N/A</v>
          </cell>
          <cell r="AM170" t="e">
            <v>#N/A</v>
          </cell>
          <cell r="AN170" t="e">
            <v>#N/A</v>
          </cell>
          <cell r="AO170" t="e">
            <v>#N/A</v>
          </cell>
          <cell r="AP170" t="e">
            <v>#N/A</v>
          </cell>
          <cell r="AQ170" t="e">
            <v>#N/A</v>
          </cell>
          <cell r="AR170" t="e">
            <v>#N/A</v>
          </cell>
          <cell r="AS170" t="e">
            <v>#N/A</v>
          </cell>
          <cell r="AT170" t="e">
            <v>#N/A</v>
          </cell>
          <cell r="AU170" t="e">
            <v>#N/A</v>
          </cell>
          <cell r="DT170" t="str">
            <v>NA</v>
          </cell>
          <cell r="DU170" t="str">
            <v>NA</v>
          </cell>
          <cell r="DV170" t="str">
            <v>NA</v>
          </cell>
          <cell r="DW170" t="str">
            <v>NA</v>
          </cell>
          <cell r="DX170" t="str">
            <v>NA</v>
          </cell>
          <cell r="DY170" t="str">
            <v>NA</v>
          </cell>
          <cell r="DZ170" t="str">
            <v>NA</v>
          </cell>
          <cell r="EA170" t="str">
            <v>NA</v>
          </cell>
          <cell r="EB170" t="str">
            <v>NA</v>
          </cell>
          <cell r="EC170" t="str">
            <v>NA</v>
          </cell>
          <cell r="ED170" t="str">
            <v>NA</v>
          </cell>
          <cell r="EE170" t="str">
            <v>NA</v>
          </cell>
          <cell r="EF170" t="str">
            <v>NA</v>
          </cell>
          <cell r="EG170" t="str">
            <v>NA</v>
          </cell>
          <cell r="EH170" t="str">
            <v>NA</v>
          </cell>
          <cell r="EI170" t="str">
            <v>NA</v>
          </cell>
          <cell r="EJ170" t="str">
            <v>NA</v>
          </cell>
          <cell r="EK170" t="str">
            <v>NA</v>
          </cell>
          <cell r="EL170" t="str">
            <v>NA</v>
          </cell>
          <cell r="EM170" t="str">
            <v>NA</v>
          </cell>
          <cell r="EN170" t="str">
            <v>NA</v>
          </cell>
          <cell r="EO170" t="str">
            <v>NA</v>
          </cell>
          <cell r="EP170" t="str">
            <v>NA</v>
          </cell>
          <cell r="EQ170" t="str">
            <v>NA</v>
          </cell>
          <cell r="ER170" t="str">
            <v>NA</v>
          </cell>
          <cell r="ES170" t="str">
            <v>NA</v>
          </cell>
          <cell r="ET170" t="str">
            <v>NA</v>
          </cell>
          <cell r="EU170" t="str">
            <v>NA</v>
          </cell>
          <cell r="EV170" t="str">
            <v>NA</v>
          </cell>
          <cell r="EW170" t="str">
            <v>NA</v>
          </cell>
          <cell r="EX170" t="str">
            <v>NA</v>
          </cell>
          <cell r="EY170" t="str">
            <v>NA</v>
          </cell>
          <cell r="EZ170" t="str">
            <v>NA</v>
          </cell>
          <cell r="FA170" t="str">
            <v>NA</v>
          </cell>
          <cell r="FB170" t="str">
            <v>NA</v>
          </cell>
        </row>
        <row r="171">
          <cell r="B171" t="str">
            <v>I120224</v>
          </cell>
          <cell r="C171" t="str">
            <v>Veena Vijayan</v>
          </cell>
          <cell r="D171">
            <v>21</v>
          </cell>
          <cell r="E171">
            <v>29</v>
          </cell>
          <cell r="F171">
            <v>50</v>
          </cell>
          <cell r="G171" t="str">
            <v>P</v>
          </cell>
          <cell r="H171">
            <v>31</v>
          </cell>
          <cell r="I171">
            <v>43</v>
          </cell>
          <cell r="J171">
            <v>74</v>
          </cell>
          <cell r="K171" t="str">
            <v>P</v>
          </cell>
          <cell r="L171">
            <v>28</v>
          </cell>
          <cell r="M171">
            <v>38</v>
          </cell>
          <cell r="N171">
            <v>66</v>
          </cell>
          <cell r="O171" t="str">
            <v>P</v>
          </cell>
          <cell r="P171">
            <v>30</v>
          </cell>
          <cell r="Q171">
            <v>22</v>
          </cell>
          <cell r="R171">
            <v>52</v>
          </cell>
          <cell r="S171" t="str">
            <v>P</v>
          </cell>
          <cell r="T171">
            <v>54</v>
          </cell>
          <cell r="U171">
            <v>32</v>
          </cell>
          <cell r="V171">
            <v>86</v>
          </cell>
          <cell r="W171" t="str">
            <v>P</v>
          </cell>
          <cell r="X171">
            <v>48</v>
          </cell>
          <cell r="Y171">
            <v>31</v>
          </cell>
          <cell r="Z171">
            <v>79</v>
          </cell>
          <cell r="AA171" t="str">
            <v>P</v>
          </cell>
          <cell r="AB171" t="e">
            <v>#N/A</v>
          </cell>
          <cell r="AC171" t="e">
            <v>#N/A</v>
          </cell>
          <cell r="AD171" t="e">
            <v>#N/A</v>
          </cell>
          <cell r="AE171" t="e">
            <v>#N/A</v>
          </cell>
          <cell r="AF171" t="e">
            <v>#N/A</v>
          </cell>
          <cell r="AG171" t="e">
            <v>#N/A</v>
          </cell>
          <cell r="AH171" t="e">
            <v>#N/A</v>
          </cell>
          <cell r="AI171" t="e">
            <v>#N/A</v>
          </cell>
          <cell r="AJ171" t="e">
            <v>#N/A</v>
          </cell>
          <cell r="AK171" t="e">
            <v>#N/A</v>
          </cell>
          <cell r="AL171" t="e">
            <v>#N/A</v>
          </cell>
          <cell r="AM171" t="e">
            <v>#N/A</v>
          </cell>
          <cell r="AN171">
            <v>37.5</v>
          </cell>
          <cell r="AO171">
            <v>57.5</v>
          </cell>
          <cell r="AP171">
            <v>95</v>
          </cell>
          <cell r="AQ171" t="str">
            <v>P</v>
          </cell>
          <cell r="AR171" t="e">
            <v>#N/A</v>
          </cell>
          <cell r="AS171" t="e">
            <v>#N/A</v>
          </cell>
          <cell r="AT171" t="e">
            <v>#N/A</v>
          </cell>
          <cell r="AU171" t="e">
            <v>#N/A</v>
          </cell>
          <cell r="DT171" t="str">
            <v>NA</v>
          </cell>
          <cell r="DU171" t="str">
            <v>NA</v>
          </cell>
          <cell r="DV171" t="str">
            <v>NA</v>
          </cell>
          <cell r="DW171" t="str">
            <v>NA</v>
          </cell>
          <cell r="DX171" t="str">
            <v>NA</v>
          </cell>
          <cell r="DY171" t="str">
            <v>NA</v>
          </cell>
          <cell r="DZ171" t="str">
            <v>NA</v>
          </cell>
          <cell r="EA171" t="str">
            <v>NA</v>
          </cell>
          <cell r="EB171" t="str">
            <v>NA</v>
          </cell>
          <cell r="EC171" t="str">
            <v>NA</v>
          </cell>
          <cell r="ED171" t="str">
            <v>NA</v>
          </cell>
          <cell r="EE171" t="str">
            <v>NA</v>
          </cell>
          <cell r="EF171" t="str">
            <v>NA</v>
          </cell>
          <cell r="EG171" t="str">
            <v>NA</v>
          </cell>
          <cell r="EH171" t="str">
            <v>NA</v>
          </cell>
          <cell r="EI171" t="str">
            <v>NA</v>
          </cell>
          <cell r="EJ171" t="str">
            <v>NA</v>
          </cell>
          <cell r="EK171" t="str">
            <v>NA</v>
          </cell>
          <cell r="EL171" t="str">
            <v>NA</v>
          </cell>
          <cell r="EM171" t="str">
            <v>NA</v>
          </cell>
          <cell r="EN171" t="str">
            <v>NA</v>
          </cell>
          <cell r="EO171" t="str">
            <v>NA</v>
          </cell>
          <cell r="EP171" t="str">
            <v>NA</v>
          </cell>
          <cell r="EQ171" t="str">
            <v>NA</v>
          </cell>
          <cell r="ER171" t="str">
            <v>NA</v>
          </cell>
          <cell r="ES171" t="str">
            <v>NA</v>
          </cell>
          <cell r="ET171" t="str">
            <v>NA</v>
          </cell>
          <cell r="EU171" t="str">
            <v>NA</v>
          </cell>
          <cell r="EV171" t="str">
            <v>NA</v>
          </cell>
          <cell r="EW171" t="str">
            <v>NA</v>
          </cell>
          <cell r="EX171" t="str">
            <v>NA</v>
          </cell>
          <cell r="EY171" t="str">
            <v>NA</v>
          </cell>
          <cell r="EZ171" t="str">
            <v>NA</v>
          </cell>
          <cell r="FA171" t="str">
            <v>NA</v>
          </cell>
          <cell r="FB171" t="str">
            <v>NA</v>
          </cell>
        </row>
        <row r="172">
          <cell r="B172" t="str">
            <v>I120226</v>
          </cell>
          <cell r="C172" t="str">
            <v>Visakh  V. S</v>
          </cell>
          <cell r="D172">
            <v>26</v>
          </cell>
          <cell r="E172">
            <v>42.5</v>
          </cell>
          <cell r="F172">
            <v>69</v>
          </cell>
          <cell r="G172" t="str">
            <v>P</v>
          </cell>
          <cell r="H172">
            <v>28</v>
          </cell>
          <cell r="I172">
            <v>44</v>
          </cell>
          <cell r="J172">
            <v>72</v>
          </cell>
          <cell r="K172" t="str">
            <v>P</v>
          </cell>
          <cell r="L172">
            <v>28</v>
          </cell>
          <cell r="M172">
            <v>36</v>
          </cell>
          <cell r="N172">
            <v>64</v>
          </cell>
          <cell r="O172" t="str">
            <v>P</v>
          </cell>
          <cell r="P172">
            <v>25</v>
          </cell>
          <cell r="Q172">
            <v>45</v>
          </cell>
          <cell r="R172">
            <v>70</v>
          </cell>
          <cell r="S172" t="str">
            <v>P</v>
          </cell>
          <cell r="T172">
            <v>53</v>
          </cell>
          <cell r="U172">
            <v>29</v>
          </cell>
          <cell r="V172">
            <v>82</v>
          </cell>
          <cell r="W172" t="str">
            <v>P</v>
          </cell>
          <cell r="X172">
            <v>42</v>
          </cell>
          <cell r="Y172">
            <v>33</v>
          </cell>
          <cell r="Z172">
            <v>75</v>
          </cell>
          <cell r="AA172" t="str">
            <v>P</v>
          </cell>
          <cell r="AB172" t="e">
            <v>#N/A</v>
          </cell>
          <cell r="AC172" t="e">
            <v>#N/A</v>
          </cell>
          <cell r="AD172" t="e">
            <v>#N/A</v>
          </cell>
          <cell r="AE172" t="e">
            <v>#N/A</v>
          </cell>
          <cell r="AF172" t="e">
            <v>#N/A</v>
          </cell>
          <cell r="AG172" t="e">
            <v>#N/A</v>
          </cell>
          <cell r="AH172" t="e">
            <v>#N/A</v>
          </cell>
          <cell r="AI172" t="e">
            <v>#N/A</v>
          </cell>
          <cell r="AJ172" t="e">
            <v>#N/A</v>
          </cell>
          <cell r="AK172" t="e">
            <v>#N/A</v>
          </cell>
          <cell r="AL172" t="e">
            <v>#N/A</v>
          </cell>
          <cell r="AM172" t="e">
            <v>#N/A</v>
          </cell>
          <cell r="AN172" t="e">
            <v>#N/A</v>
          </cell>
          <cell r="AO172" t="e">
            <v>#N/A</v>
          </cell>
          <cell r="AP172" t="e">
            <v>#N/A</v>
          </cell>
          <cell r="AQ172" t="e">
            <v>#N/A</v>
          </cell>
          <cell r="AR172" t="e">
            <v>#N/A</v>
          </cell>
          <cell r="AS172" t="e">
            <v>#N/A</v>
          </cell>
          <cell r="AT172" t="e">
            <v>#N/A</v>
          </cell>
          <cell r="AU172" t="e">
            <v>#N/A</v>
          </cell>
          <cell r="DT172" t="str">
            <v>NA</v>
          </cell>
          <cell r="DU172" t="str">
            <v>NA</v>
          </cell>
          <cell r="DV172" t="str">
            <v>NA</v>
          </cell>
          <cell r="DW172" t="str">
            <v>NA</v>
          </cell>
          <cell r="DX172" t="str">
            <v>NA</v>
          </cell>
          <cell r="DY172" t="str">
            <v>NA</v>
          </cell>
          <cell r="DZ172" t="str">
            <v>NA</v>
          </cell>
          <cell r="EA172" t="str">
            <v>NA</v>
          </cell>
          <cell r="EB172" t="str">
            <v>NA</v>
          </cell>
          <cell r="EC172" t="str">
            <v>NA</v>
          </cell>
          <cell r="ED172" t="str">
            <v>NA</v>
          </cell>
          <cell r="EE172" t="str">
            <v>NA</v>
          </cell>
          <cell r="EF172" t="str">
            <v>NA</v>
          </cell>
          <cell r="EG172" t="str">
            <v>NA</v>
          </cell>
          <cell r="EH172" t="str">
            <v>NA</v>
          </cell>
          <cell r="EI172" t="str">
            <v>NA</v>
          </cell>
          <cell r="EJ172" t="str">
            <v>NA</v>
          </cell>
          <cell r="EK172" t="str">
            <v>NA</v>
          </cell>
          <cell r="EL172" t="str">
            <v>NA</v>
          </cell>
          <cell r="EM172" t="str">
            <v>NA</v>
          </cell>
          <cell r="EN172" t="str">
            <v>NA</v>
          </cell>
          <cell r="EO172" t="str">
            <v>NA</v>
          </cell>
          <cell r="EP172" t="str">
            <v>NA</v>
          </cell>
          <cell r="EQ172" t="str">
            <v>NA</v>
          </cell>
          <cell r="ER172" t="str">
            <v>NA</v>
          </cell>
          <cell r="ES172" t="str">
            <v>NA</v>
          </cell>
          <cell r="ET172" t="str">
            <v>NA</v>
          </cell>
          <cell r="EU172" t="str">
            <v>NA</v>
          </cell>
          <cell r="EV172" t="str">
            <v>NA</v>
          </cell>
          <cell r="EW172" t="str">
            <v>NA</v>
          </cell>
          <cell r="EX172" t="str">
            <v>NA</v>
          </cell>
          <cell r="EY172" t="str">
            <v>NA</v>
          </cell>
          <cell r="EZ172" t="str">
            <v>NA</v>
          </cell>
          <cell r="FA172" t="str">
            <v>NA</v>
          </cell>
          <cell r="FB172" t="str">
            <v>NA</v>
          </cell>
        </row>
        <row r="173">
          <cell r="B173"/>
          <cell r="C173"/>
          <cell r="D173"/>
          <cell r="E173"/>
          <cell r="F173"/>
          <cell r="G173"/>
          <cell r="H173"/>
          <cell r="I173"/>
          <cell r="J173"/>
          <cell r="K173"/>
          <cell r="L173"/>
          <cell r="M173"/>
          <cell r="N173"/>
          <cell r="O173"/>
          <cell r="P173"/>
          <cell r="Q173"/>
          <cell r="R173"/>
          <cell r="S173"/>
          <cell r="T173"/>
          <cell r="U173"/>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cell r="AY173"/>
          <cell r="AZ173"/>
          <cell r="BA173"/>
          <cell r="BB173"/>
          <cell r="BC173"/>
          <cell r="BD173"/>
          <cell r="BE173"/>
          <cell r="BF173"/>
          <cell r="BG173"/>
          <cell r="BH173"/>
          <cell r="BI173"/>
          <cell r="BJ173"/>
          <cell r="BK173"/>
          <cell r="BL173"/>
          <cell r="BM173"/>
          <cell r="BN173"/>
          <cell r="BO173"/>
          <cell r="BP173"/>
          <cell r="BQ173"/>
          <cell r="BR173"/>
          <cell r="BS173"/>
          <cell r="BT173"/>
          <cell r="BU173"/>
          <cell r="BV173"/>
          <cell r="BW173"/>
          <cell r="DT173" t="str">
            <v>NA</v>
          </cell>
          <cell r="DU173" t="str">
            <v>NA</v>
          </cell>
          <cell r="DV173" t="str">
            <v>NA</v>
          </cell>
          <cell r="DW173" t="str">
            <v>NA</v>
          </cell>
          <cell r="DX173" t="str">
            <v>NA</v>
          </cell>
          <cell r="DY173" t="str">
            <v>NA</v>
          </cell>
          <cell r="DZ173" t="str">
            <v>NA</v>
          </cell>
          <cell r="EA173" t="str">
            <v>NA</v>
          </cell>
          <cell r="EB173" t="str">
            <v>NA</v>
          </cell>
          <cell r="EC173" t="str">
            <v>NA</v>
          </cell>
          <cell r="ED173" t="str">
            <v>NA</v>
          </cell>
          <cell r="EE173" t="str">
            <v>NA</v>
          </cell>
          <cell r="EF173" t="str">
            <v>NA</v>
          </cell>
          <cell r="EG173" t="str">
            <v>NA</v>
          </cell>
          <cell r="EH173" t="str">
            <v>NA</v>
          </cell>
          <cell r="EI173" t="str">
            <v>NA</v>
          </cell>
          <cell r="EJ173" t="str">
            <v>NA</v>
          </cell>
          <cell r="EK173" t="str">
            <v>NA</v>
          </cell>
          <cell r="EL173" t="str">
            <v>NA</v>
          </cell>
          <cell r="EM173" t="str">
            <v>NA</v>
          </cell>
          <cell r="EN173" t="str">
            <v>NA</v>
          </cell>
          <cell r="EO173" t="str">
            <v>NA</v>
          </cell>
          <cell r="EP173" t="str">
            <v>NA</v>
          </cell>
          <cell r="EQ173" t="str">
            <v>NA</v>
          </cell>
          <cell r="ER173" t="str">
            <v>NA</v>
          </cell>
          <cell r="ES173" t="str">
            <v>NA</v>
          </cell>
          <cell r="ET173" t="str">
            <v>NA</v>
          </cell>
          <cell r="EU173" t="str">
            <v>NA</v>
          </cell>
          <cell r="EV173" t="str">
            <v>NA</v>
          </cell>
          <cell r="EW173" t="str">
            <v>NA</v>
          </cell>
          <cell r="EX173" t="str">
            <v>NA</v>
          </cell>
          <cell r="EY173" t="str">
            <v>NA</v>
          </cell>
          <cell r="EZ173" t="str">
            <v>NA</v>
          </cell>
          <cell r="FA173" t="str">
            <v>NA</v>
          </cell>
          <cell r="FB173" t="str">
            <v>NA</v>
          </cell>
        </row>
        <row r="174">
          <cell r="B174"/>
          <cell r="C174"/>
          <cell r="D174"/>
          <cell r="E174"/>
          <cell r="F174"/>
          <cell r="G174"/>
          <cell r="H174"/>
          <cell r="I174"/>
          <cell r="J174"/>
          <cell r="K174"/>
          <cell r="L174"/>
          <cell r="M174"/>
          <cell r="N174"/>
          <cell r="O174"/>
          <cell r="P174"/>
          <cell r="Q174"/>
          <cell r="R174"/>
          <cell r="S174"/>
          <cell r="T174"/>
          <cell r="U174"/>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cell r="AY174"/>
          <cell r="AZ174"/>
          <cell r="BA174"/>
          <cell r="BB174"/>
          <cell r="BC174"/>
          <cell r="BD174"/>
          <cell r="BE174"/>
          <cell r="BF174"/>
          <cell r="BG174"/>
          <cell r="BH174"/>
          <cell r="BI174"/>
          <cell r="BJ174"/>
          <cell r="BK174"/>
          <cell r="BL174"/>
          <cell r="BM174"/>
          <cell r="BN174"/>
          <cell r="BO174"/>
          <cell r="BP174"/>
          <cell r="BQ174"/>
          <cell r="BR174"/>
          <cell r="BS174"/>
          <cell r="BT174"/>
          <cell r="BU174"/>
          <cell r="BV174"/>
          <cell r="BW174"/>
          <cell r="DT174" t="str">
            <v>NA</v>
          </cell>
          <cell r="DU174" t="str">
            <v>NA</v>
          </cell>
          <cell r="DV174" t="str">
            <v>NA</v>
          </cell>
          <cell r="DW174" t="str">
            <v>NA</v>
          </cell>
          <cell r="DX174" t="str">
            <v>NA</v>
          </cell>
          <cell r="DY174" t="str">
            <v>NA</v>
          </cell>
          <cell r="DZ174" t="str">
            <v>NA</v>
          </cell>
          <cell r="EA174" t="str">
            <v>NA</v>
          </cell>
          <cell r="EB174" t="str">
            <v>NA</v>
          </cell>
          <cell r="EC174" t="str">
            <v>NA</v>
          </cell>
          <cell r="ED174" t="str">
            <v>NA</v>
          </cell>
          <cell r="EE174" t="str">
            <v>NA</v>
          </cell>
          <cell r="EF174" t="str">
            <v>NA</v>
          </cell>
          <cell r="EG174" t="str">
            <v>NA</v>
          </cell>
          <cell r="EH174" t="str">
            <v>NA</v>
          </cell>
          <cell r="EI174" t="str">
            <v>NA</v>
          </cell>
          <cell r="EJ174" t="str">
            <v>NA</v>
          </cell>
          <cell r="EK174" t="str">
            <v>NA</v>
          </cell>
          <cell r="EL174" t="str">
            <v>NA</v>
          </cell>
          <cell r="EM174" t="str">
            <v>NA</v>
          </cell>
          <cell r="EN174" t="str">
            <v>NA</v>
          </cell>
          <cell r="EO174" t="str">
            <v>NA</v>
          </cell>
          <cell r="EP174" t="str">
            <v>NA</v>
          </cell>
          <cell r="EQ174" t="str">
            <v>NA</v>
          </cell>
          <cell r="ER174" t="str">
            <v>NA</v>
          </cell>
          <cell r="ES174" t="str">
            <v>NA</v>
          </cell>
          <cell r="ET174" t="str">
            <v>NA</v>
          </cell>
          <cell r="EU174" t="str">
            <v>NA</v>
          </cell>
          <cell r="EV174" t="str">
            <v>NA</v>
          </cell>
          <cell r="EW174" t="str">
            <v>NA</v>
          </cell>
          <cell r="EX174" t="str">
            <v>NA</v>
          </cell>
          <cell r="EY174" t="str">
            <v>NA</v>
          </cell>
          <cell r="EZ174" t="str">
            <v>NA</v>
          </cell>
          <cell r="FA174" t="str">
            <v>NA</v>
          </cell>
          <cell r="FB174" t="str">
            <v>NA</v>
          </cell>
        </row>
        <row r="175">
          <cell r="B175"/>
          <cell r="C175"/>
          <cell r="D175" t="str">
            <v>LIF071</v>
          </cell>
          <cell r="E175"/>
          <cell r="F175"/>
          <cell r="G175"/>
          <cell r="H175" t="str">
            <v>LIF072</v>
          </cell>
          <cell r="I175"/>
          <cell r="J175"/>
          <cell r="K175"/>
          <cell r="L175" t="str">
            <v>LIF073</v>
          </cell>
          <cell r="M175"/>
          <cell r="N175"/>
          <cell r="O175"/>
          <cell r="P175" t="str">
            <v>LIF074</v>
          </cell>
          <cell r="Q175"/>
          <cell r="R175"/>
          <cell r="S175"/>
          <cell r="T175" t="str">
            <v>LIF076</v>
          </cell>
          <cell r="U175"/>
          <cell r="V175"/>
          <cell r="W175"/>
          <cell r="X175" t="str">
            <v>LIF077</v>
          </cell>
          <cell r="Y175"/>
          <cell r="Z175"/>
          <cell r="AA175"/>
          <cell r="AB175" t="str">
            <v>LIFE01</v>
          </cell>
          <cell r="AC175"/>
          <cell r="AD175"/>
          <cell r="AE175"/>
          <cell r="AF175" t="str">
            <v>LIFE02</v>
          </cell>
          <cell r="AG175"/>
          <cell r="AH175"/>
          <cell r="AI175"/>
          <cell r="AJ175" t="str">
            <v>LIFE04</v>
          </cell>
          <cell r="AK175"/>
          <cell r="AL175"/>
          <cell r="AM175"/>
          <cell r="AN175" t="str">
            <v>HN101</v>
          </cell>
          <cell r="AO175"/>
          <cell r="AP175"/>
          <cell r="AQ175"/>
          <cell r="AR175" t="str">
            <v>HN102</v>
          </cell>
          <cell r="AS175"/>
          <cell r="AT175"/>
          <cell r="AU175"/>
          <cell r="AV175" t="str">
            <v>MAT031</v>
          </cell>
          <cell r="AW175"/>
          <cell r="AX175"/>
          <cell r="AY175"/>
          <cell r="AZ175" t="str">
            <v>ENVS01</v>
          </cell>
          <cell r="BA175"/>
          <cell r="BB175"/>
          <cell r="BC175"/>
          <cell r="BD175" t="str">
            <v>MAT011</v>
          </cell>
          <cell r="BE175"/>
          <cell r="BF175"/>
          <cell r="BG175"/>
          <cell r="BH175" t="str">
            <v>OBSTAM01</v>
          </cell>
          <cell r="BI175"/>
          <cell r="BJ175"/>
          <cell r="BK175"/>
          <cell r="BL175" t="str">
            <v>OATAM01</v>
          </cell>
          <cell r="BM175"/>
          <cell r="BN175"/>
          <cell r="BO175"/>
          <cell r="BP175" t="str">
            <v>PHYS01</v>
          </cell>
          <cell r="BQ175"/>
          <cell r="BR175"/>
          <cell r="BS175"/>
          <cell r="BT175" t="str">
            <v>HN103</v>
          </cell>
          <cell r="BU175"/>
          <cell r="BV175"/>
          <cell r="BW175"/>
          <cell r="DT175" t="str">
            <v>NA</v>
          </cell>
          <cell r="DU175" t="str">
            <v>NA</v>
          </cell>
          <cell r="DV175" t="str">
            <v>NA</v>
          </cell>
          <cell r="DW175" t="str">
            <v>NA</v>
          </cell>
          <cell r="DX175" t="str">
            <v>NA</v>
          </cell>
          <cell r="DY175" t="str">
            <v>NA</v>
          </cell>
          <cell r="DZ175" t="str">
            <v>NA</v>
          </cell>
          <cell r="EA175" t="str">
            <v>NA</v>
          </cell>
          <cell r="EB175" t="str">
            <v>NA</v>
          </cell>
          <cell r="EC175" t="str">
            <v>NA</v>
          </cell>
          <cell r="ED175" t="str">
            <v>NA</v>
          </cell>
          <cell r="EE175" t="str">
            <v>NA</v>
          </cell>
          <cell r="EF175" t="str">
            <v>NA</v>
          </cell>
          <cell r="EG175" t="str">
            <v>NA</v>
          </cell>
          <cell r="EH175" t="str">
            <v>NA</v>
          </cell>
          <cell r="EI175" t="str">
            <v>NA</v>
          </cell>
          <cell r="EJ175" t="str">
            <v>NA</v>
          </cell>
          <cell r="EK175" t="str">
            <v>NA</v>
          </cell>
          <cell r="EL175" t="str">
            <v>NA</v>
          </cell>
          <cell r="EM175" t="str">
            <v>NA</v>
          </cell>
          <cell r="EN175" t="str">
            <v>NA</v>
          </cell>
          <cell r="EO175" t="str">
            <v>NA</v>
          </cell>
          <cell r="EP175" t="str">
            <v>NA</v>
          </cell>
          <cell r="EQ175" t="str">
            <v>NA</v>
          </cell>
          <cell r="ER175" t="str">
            <v>NA</v>
          </cell>
          <cell r="ES175" t="str">
            <v>NA</v>
          </cell>
          <cell r="ET175" t="str">
            <v>NA</v>
          </cell>
          <cell r="EU175" t="str">
            <v>NA</v>
          </cell>
          <cell r="EV175" t="str">
            <v>NA</v>
          </cell>
          <cell r="EW175" t="str">
            <v>NA</v>
          </cell>
          <cell r="EX175" t="str">
            <v>NA</v>
          </cell>
          <cell r="EY175" t="str">
            <v>NA</v>
          </cell>
          <cell r="EZ175" t="str">
            <v>NA</v>
          </cell>
          <cell r="FA175" t="str">
            <v>NA</v>
          </cell>
          <cell r="FB175" t="str">
            <v>NA</v>
          </cell>
        </row>
        <row r="176">
          <cell r="B176"/>
          <cell r="C176"/>
          <cell r="D176" t="str">
            <v>Plant Biology-II</v>
          </cell>
          <cell r="E176"/>
          <cell r="F176"/>
          <cell r="G176"/>
          <cell r="H176" t="str">
            <v>Immunology</v>
          </cell>
          <cell r="I176"/>
          <cell r="J176"/>
          <cell r="K176"/>
          <cell r="L176" t="str">
            <v xml:space="preserve">Biophysics and Structural Biology </v>
          </cell>
          <cell r="M176"/>
          <cell r="N176"/>
          <cell r="O176"/>
          <cell r="P176" t="str">
            <v>Advanced Molecular Biology</v>
          </cell>
          <cell r="Q176"/>
          <cell r="R176"/>
          <cell r="S176"/>
          <cell r="T176" t="str">
            <v>Immunology Lab</v>
          </cell>
          <cell r="U176"/>
          <cell r="V176"/>
          <cell r="W176"/>
          <cell r="X176" t="str">
            <v>Advanced Molecular Biology  Lab</v>
          </cell>
          <cell r="Y176"/>
          <cell r="Z176"/>
          <cell r="AA176"/>
          <cell r="AB176" t="str">
            <v>Advanced Genomic Technology</v>
          </cell>
          <cell r="AC176"/>
          <cell r="AD176"/>
          <cell r="AE176"/>
          <cell r="AF176" t="str">
            <v>Pharmaceutical Chemistry</v>
          </cell>
          <cell r="AG176"/>
          <cell r="AH176"/>
          <cell r="AI176"/>
          <cell r="AJ176" t="str">
            <v>Chemical Crop Protection and BioEngineering</v>
          </cell>
          <cell r="AK176"/>
          <cell r="AL176"/>
          <cell r="AM176"/>
          <cell r="AN176" t="str">
            <v>Basic Hindi Level -I</v>
          </cell>
          <cell r="AO176"/>
          <cell r="AP176"/>
          <cell r="AQ176"/>
          <cell r="AR176" t="str">
            <v>Advanced Hindi Level – I</v>
          </cell>
          <cell r="AS176"/>
          <cell r="AT176"/>
          <cell r="AU176"/>
          <cell r="AV176" t="str">
            <v>Mathematics III</v>
          </cell>
          <cell r="AW176"/>
          <cell r="AX176"/>
          <cell r="AY176"/>
          <cell r="AZ176" t="str">
            <v>Environmental Studies for Integrated Sciences - I</v>
          </cell>
          <cell r="BA176"/>
          <cell r="BB176"/>
          <cell r="BC176"/>
          <cell r="BD176" t="str">
            <v>Mathematics - I</v>
          </cell>
          <cell r="BE176"/>
          <cell r="BF176"/>
          <cell r="BG176"/>
          <cell r="BH176" t="str">
            <v>Basic Tamil Level - I</v>
          </cell>
          <cell r="BI176"/>
          <cell r="BJ176"/>
          <cell r="BK176"/>
          <cell r="BL176" t="str">
            <v>Advanced Tamil Level - I</v>
          </cell>
          <cell r="BM176"/>
          <cell r="BN176"/>
          <cell r="BO176"/>
          <cell r="BP176" t="str">
            <v>Physics of Arts</v>
          </cell>
          <cell r="BQ176"/>
          <cell r="BR176"/>
          <cell r="BS176"/>
          <cell r="BT176" t="str">
            <v>Basic Hindi Level - II</v>
          </cell>
          <cell r="BU176"/>
          <cell r="BV176"/>
          <cell r="BW176"/>
          <cell r="DT176" t="str">
            <v>NA</v>
          </cell>
          <cell r="DU176" t="str">
            <v>NA</v>
          </cell>
          <cell r="DV176" t="str">
            <v>NA</v>
          </cell>
          <cell r="DW176" t="str">
            <v>NA</v>
          </cell>
          <cell r="DX176" t="str">
            <v>NA</v>
          </cell>
          <cell r="DY176" t="str">
            <v>NA</v>
          </cell>
          <cell r="DZ176" t="str">
            <v>NA</v>
          </cell>
          <cell r="EA176" t="str">
            <v>NA</v>
          </cell>
          <cell r="EB176" t="str">
            <v>NA</v>
          </cell>
          <cell r="EC176" t="str">
            <v>NA</v>
          </cell>
          <cell r="ED176" t="str">
            <v>NA</v>
          </cell>
          <cell r="EE176" t="str">
            <v>NA</v>
          </cell>
          <cell r="EF176" t="str">
            <v>NA</v>
          </cell>
          <cell r="EG176" t="str">
            <v>NA</v>
          </cell>
          <cell r="EH176" t="str">
            <v>NA</v>
          </cell>
          <cell r="EI176" t="str">
            <v>NA</v>
          </cell>
          <cell r="EJ176" t="str">
            <v>NA</v>
          </cell>
          <cell r="EK176" t="str">
            <v>NA</v>
          </cell>
          <cell r="EL176" t="str">
            <v>NA</v>
          </cell>
          <cell r="EM176" t="str">
            <v>NA</v>
          </cell>
          <cell r="EN176" t="str">
            <v>NA</v>
          </cell>
          <cell r="EO176" t="str">
            <v>NA</v>
          </cell>
          <cell r="EP176" t="str">
            <v>NA</v>
          </cell>
          <cell r="EQ176" t="str">
            <v>NA</v>
          </cell>
          <cell r="ER176" t="str">
            <v>NA</v>
          </cell>
          <cell r="ES176" t="str">
            <v>NA</v>
          </cell>
          <cell r="ET176" t="str">
            <v>NA</v>
          </cell>
          <cell r="EU176" t="str">
            <v>NA</v>
          </cell>
          <cell r="EV176" t="str">
            <v>NA</v>
          </cell>
          <cell r="EW176" t="str">
            <v>NA</v>
          </cell>
          <cell r="EX176" t="str">
            <v>NA</v>
          </cell>
          <cell r="EY176" t="str">
            <v>NA</v>
          </cell>
          <cell r="EZ176" t="str">
            <v>NA</v>
          </cell>
          <cell r="FA176" t="str">
            <v>NA</v>
          </cell>
          <cell r="FB176" t="str">
            <v>NA</v>
          </cell>
        </row>
        <row r="177">
          <cell r="B177" t="str">
            <v>Reg. No.</v>
          </cell>
          <cell r="C177" t="str">
            <v>Name</v>
          </cell>
          <cell r="D177" t="str">
            <v>Int</v>
          </cell>
          <cell r="E177" t="str">
            <v>ESE</v>
          </cell>
          <cell r="F177" t="str">
            <v>Tot</v>
          </cell>
          <cell r="G177" t="str">
            <v>P/F</v>
          </cell>
          <cell r="H177" t="str">
            <v>Int</v>
          </cell>
          <cell r="I177" t="str">
            <v>ESE</v>
          </cell>
          <cell r="J177" t="str">
            <v>Tot</v>
          </cell>
          <cell r="K177" t="str">
            <v>P/F</v>
          </cell>
          <cell r="L177" t="str">
            <v>Int</v>
          </cell>
          <cell r="M177" t="str">
            <v>ESE</v>
          </cell>
          <cell r="N177" t="str">
            <v>Tot</v>
          </cell>
          <cell r="O177" t="str">
            <v>P/F</v>
          </cell>
          <cell r="P177" t="str">
            <v>Int</v>
          </cell>
          <cell r="Q177" t="str">
            <v>ESE</v>
          </cell>
          <cell r="R177" t="str">
            <v>Tot</v>
          </cell>
          <cell r="S177" t="str">
            <v>P/F</v>
          </cell>
          <cell r="T177" t="str">
            <v>Int</v>
          </cell>
          <cell r="U177" t="str">
            <v>ESE</v>
          </cell>
          <cell r="V177" t="str">
            <v>Tot</v>
          </cell>
          <cell r="W177" t="str">
            <v>P/F</v>
          </cell>
          <cell r="X177" t="str">
            <v>Int</v>
          </cell>
          <cell r="Y177" t="str">
            <v>ESE</v>
          </cell>
          <cell r="Z177" t="str">
            <v>Tot</v>
          </cell>
          <cell r="AA177" t="str">
            <v>P/F</v>
          </cell>
          <cell r="AB177" t="str">
            <v>Int</v>
          </cell>
          <cell r="AC177" t="str">
            <v>ESE</v>
          </cell>
          <cell r="AD177" t="str">
            <v>Tot</v>
          </cell>
          <cell r="AE177" t="str">
            <v>P/F</v>
          </cell>
          <cell r="AF177" t="str">
            <v>Int</v>
          </cell>
          <cell r="AG177" t="str">
            <v>ESE</v>
          </cell>
          <cell r="AH177" t="str">
            <v>Tot</v>
          </cell>
          <cell r="AI177" t="str">
            <v>P/F</v>
          </cell>
          <cell r="AJ177" t="str">
            <v>Int</v>
          </cell>
          <cell r="AK177" t="str">
            <v>ESE</v>
          </cell>
          <cell r="AL177" t="str">
            <v>Tot</v>
          </cell>
          <cell r="AM177" t="str">
            <v>P/F</v>
          </cell>
          <cell r="AN177" t="str">
            <v>Int</v>
          </cell>
          <cell r="AO177" t="str">
            <v>ESE</v>
          </cell>
          <cell r="AP177" t="str">
            <v>Tot</v>
          </cell>
          <cell r="AQ177" t="str">
            <v>P/F</v>
          </cell>
          <cell r="AR177" t="str">
            <v>Int</v>
          </cell>
          <cell r="AS177" t="str">
            <v>ESE</v>
          </cell>
          <cell r="AT177" t="str">
            <v>Tot</v>
          </cell>
          <cell r="AU177" t="str">
            <v>P/F</v>
          </cell>
          <cell r="AV177" t="str">
            <v>Int</v>
          </cell>
          <cell r="AW177" t="str">
            <v>ESE</v>
          </cell>
          <cell r="AX177" t="str">
            <v>Tot</v>
          </cell>
          <cell r="AY177" t="str">
            <v>P/F</v>
          </cell>
          <cell r="AZ177" t="str">
            <v>Int</v>
          </cell>
          <cell r="BA177" t="str">
            <v>ESE</v>
          </cell>
          <cell r="BB177" t="str">
            <v>Tot</v>
          </cell>
          <cell r="BC177" t="str">
            <v>P/F</v>
          </cell>
          <cell r="BD177" t="str">
            <v>Int</v>
          </cell>
          <cell r="BE177" t="str">
            <v>ESE</v>
          </cell>
          <cell r="BF177" t="str">
            <v>Tot</v>
          </cell>
          <cell r="BG177" t="str">
            <v>P/F</v>
          </cell>
          <cell r="BH177" t="str">
            <v>Int</v>
          </cell>
          <cell r="BI177" t="str">
            <v>ESE</v>
          </cell>
          <cell r="BJ177" t="str">
            <v>Tot</v>
          </cell>
          <cell r="BK177" t="str">
            <v>P/F</v>
          </cell>
          <cell r="BL177" t="str">
            <v>Int</v>
          </cell>
          <cell r="BM177" t="str">
            <v>ESE</v>
          </cell>
          <cell r="BN177" t="str">
            <v>Tot</v>
          </cell>
          <cell r="BO177" t="str">
            <v>P/F</v>
          </cell>
          <cell r="BP177" t="str">
            <v>Int</v>
          </cell>
          <cell r="BQ177" t="str">
            <v>ESE</v>
          </cell>
          <cell r="BR177" t="str">
            <v>Tot</v>
          </cell>
          <cell r="BS177" t="str">
            <v>P/F</v>
          </cell>
          <cell r="BT177" t="str">
            <v>Int</v>
          </cell>
          <cell r="BU177" t="str">
            <v>ESE</v>
          </cell>
          <cell r="BV177" t="str">
            <v>Tot</v>
          </cell>
          <cell r="BW177" t="str">
            <v>P/F</v>
          </cell>
          <cell r="DT177" t="str">
            <v>NA</v>
          </cell>
          <cell r="DU177" t="str">
            <v>NA</v>
          </cell>
          <cell r="DV177" t="str">
            <v>NA</v>
          </cell>
          <cell r="DW177" t="str">
            <v>NA</v>
          </cell>
          <cell r="DX177" t="str">
            <v>NA</v>
          </cell>
          <cell r="DY177" t="str">
            <v>NA</v>
          </cell>
          <cell r="DZ177" t="str">
            <v>NA</v>
          </cell>
          <cell r="EA177" t="str">
            <v>NA</v>
          </cell>
          <cell r="EB177" t="str">
            <v>NA</v>
          </cell>
          <cell r="EC177" t="str">
            <v>NA</v>
          </cell>
          <cell r="ED177" t="str">
            <v>NA</v>
          </cell>
          <cell r="EE177" t="str">
            <v>NA</v>
          </cell>
          <cell r="EF177" t="str">
            <v>NA</v>
          </cell>
          <cell r="EG177" t="str">
            <v>NA</v>
          </cell>
          <cell r="EH177" t="str">
            <v>NA</v>
          </cell>
          <cell r="EI177" t="str">
            <v>NA</v>
          </cell>
          <cell r="EJ177" t="str">
            <v>NA</v>
          </cell>
          <cell r="EK177" t="str">
            <v>NA</v>
          </cell>
          <cell r="EL177" t="str">
            <v>NA</v>
          </cell>
          <cell r="EM177" t="str">
            <v>NA</v>
          </cell>
          <cell r="EN177" t="str">
            <v>NA</v>
          </cell>
          <cell r="EO177" t="str">
            <v>NA</v>
          </cell>
          <cell r="EP177" t="str">
            <v>NA</v>
          </cell>
          <cell r="EQ177" t="str">
            <v>NA</v>
          </cell>
          <cell r="ER177" t="str">
            <v>NA</v>
          </cell>
          <cell r="ES177" t="str">
            <v>NA</v>
          </cell>
          <cell r="ET177" t="str">
            <v>NA</v>
          </cell>
          <cell r="EU177" t="str">
            <v>NA</v>
          </cell>
          <cell r="EV177" t="str">
            <v>NA</v>
          </cell>
          <cell r="EW177" t="str">
            <v>NA</v>
          </cell>
          <cell r="EX177" t="str">
            <v>NA</v>
          </cell>
          <cell r="EY177" t="str">
            <v>NA</v>
          </cell>
          <cell r="EZ177" t="str">
            <v>NA</v>
          </cell>
          <cell r="FA177" t="str">
            <v>NA</v>
          </cell>
          <cell r="FB177" t="str">
            <v>NA</v>
          </cell>
        </row>
        <row r="178">
          <cell r="B178" t="str">
            <v>I120301</v>
          </cell>
          <cell r="C178" t="str">
            <v>Adarsh Kumar Mohapatra</v>
          </cell>
          <cell r="D178">
            <v>34</v>
          </cell>
          <cell r="E178">
            <v>46</v>
          </cell>
          <cell r="F178">
            <v>80</v>
          </cell>
          <cell r="G178" t="str">
            <v>P</v>
          </cell>
          <cell r="H178">
            <v>25</v>
          </cell>
          <cell r="I178">
            <v>43</v>
          </cell>
          <cell r="J178">
            <v>68</v>
          </cell>
          <cell r="K178" t="str">
            <v>P</v>
          </cell>
          <cell r="L178">
            <v>34</v>
          </cell>
          <cell r="M178">
            <v>48</v>
          </cell>
          <cell r="N178">
            <v>82</v>
          </cell>
          <cell r="O178" t="str">
            <v>P</v>
          </cell>
          <cell r="P178">
            <v>32</v>
          </cell>
          <cell r="Q178">
            <v>39</v>
          </cell>
          <cell r="R178">
            <v>71</v>
          </cell>
          <cell r="S178" t="str">
            <v>P</v>
          </cell>
          <cell r="T178">
            <v>50.25</v>
          </cell>
          <cell r="U178">
            <v>32</v>
          </cell>
          <cell r="V178">
            <v>82</v>
          </cell>
          <cell r="W178" t="str">
            <v>P</v>
          </cell>
          <cell r="X178">
            <v>53</v>
          </cell>
          <cell r="Y178">
            <v>37</v>
          </cell>
          <cell r="Z178">
            <v>90</v>
          </cell>
          <cell r="AA178" t="str">
            <v>P</v>
          </cell>
          <cell r="AB178">
            <v>37</v>
          </cell>
          <cell r="AC178">
            <v>40</v>
          </cell>
          <cell r="AD178">
            <v>77</v>
          </cell>
          <cell r="AE178" t="str">
            <v>P</v>
          </cell>
          <cell r="AF178" t="e">
            <v>#N/A</v>
          </cell>
          <cell r="AG178" t="e">
            <v>#N/A</v>
          </cell>
          <cell r="AH178" t="e">
            <v>#N/A</v>
          </cell>
          <cell r="AI178" t="e">
            <v>#N/A</v>
          </cell>
          <cell r="AJ178" t="e">
            <v>#N/A</v>
          </cell>
          <cell r="AK178" t="e">
            <v>#N/A</v>
          </cell>
          <cell r="AL178" t="e">
            <v>#N/A</v>
          </cell>
          <cell r="AM178" t="e">
            <v>#N/A</v>
          </cell>
          <cell r="AN178" t="e">
            <v>#N/A</v>
          </cell>
          <cell r="AO178" t="e">
            <v>#N/A</v>
          </cell>
          <cell r="AP178" t="e">
            <v>#N/A</v>
          </cell>
          <cell r="AQ178" t="e">
            <v>#N/A</v>
          </cell>
          <cell r="AR178">
            <v>36.25</v>
          </cell>
          <cell r="AS178">
            <v>54.5</v>
          </cell>
          <cell r="AT178">
            <v>91</v>
          </cell>
          <cell r="AU178" t="str">
            <v>P</v>
          </cell>
          <cell r="AV178" t="e">
            <v>#N/A</v>
          </cell>
          <cell r="AW178" t="e">
            <v>#N/A</v>
          </cell>
          <cell r="AX178" t="e">
            <v>#N/A</v>
          </cell>
          <cell r="AY178" t="e">
            <v>#N/A</v>
          </cell>
          <cell r="AZ178" t="e">
            <v>#N/A</v>
          </cell>
          <cell r="BA178" t="e">
            <v>#N/A</v>
          </cell>
          <cell r="BB178" t="e">
            <v>#N/A</v>
          </cell>
          <cell r="BC178" t="e">
            <v>#N/A</v>
          </cell>
          <cell r="BD178" t="e">
            <v>#N/A</v>
          </cell>
          <cell r="BE178" t="e">
            <v>#N/A</v>
          </cell>
          <cell r="BF178" t="e">
            <v>#N/A</v>
          </cell>
          <cell r="BG178" t="e">
            <v>#N/A</v>
          </cell>
          <cell r="BH178" t="e">
            <v>#N/A</v>
          </cell>
          <cell r="BI178" t="e">
            <v>#N/A</v>
          </cell>
          <cell r="BJ178" t="e">
            <v>#N/A</v>
          </cell>
          <cell r="BK178" t="e">
            <v>#N/A</v>
          </cell>
          <cell r="BL178" t="e">
            <v>#N/A</v>
          </cell>
          <cell r="BM178" t="e">
            <v>#N/A</v>
          </cell>
          <cell r="BN178" t="e">
            <v>#N/A</v>
          </cell>
          <cell r="BO178" t="e">
            <v>#N/A</v>
          </cell>
          <cell r="BP178" t="e">
            <v>#N/A</v>
          </cell>
          <cell r="BQ178" t="e">
            <v>#N/A</v>
          </cell>
          <cell r="BR178" t="e">
            <v>#N/A</v>
          </cell>
          <cell r="BS178" t="e">
            <v>#N/A</v>
          </cell>
          <cell r="BT178" t="e">
            <v>#N/A</v>
          </cell>
          <cell r="BU178" t="e">
            <v>#N/A</v>
          </cell>
          <cell r="BV178" t="e">
            <v>#N/A</v>
          </cell>
          <cell r="BW178" t="e">
            <v>#N/A</v>
          </cell>
          <cell r="DT178" t="str">
            <v>NA</v>
          </cell>
          <cell r="DU178" t="str">
            <v>NA</v>
          </cell>
          <cell r="DV178" t="str">
            <v>NA</v>
          </cell>
          <cell r="DW178" t="str">
            <v>NA</v>
          </cell>
          <cell r="DX178" t="str">
            <v>NA</v>
          </cell>
          <cell r="DY178" t="str">
            <v>NA</v>
          </cell>
          <cell r="DZ178" t="str">
            <v>NA</v>
          </cell>
          <cell r="EA178" t="str">
            <v>NA</v>
          </cell>
          <cell r="EB178" t="str">
            <v>NA</v>
          </cell>
          <cell r="EC178" t="str">
            <v>NA</v>
          </cell>
          <cell r="ED178" t="str">
            <v>NA</v>
          </cell>
          <cell r="EE178" t="str">
            <v>NA</v>
          </cell>
          <cell r="EF178" t="str">
            <v>NA</v>
          </cell>
          <cell r="EG178" t="str">
            <v>NA</v>
          </cell>
          <cell r="EH178" t="str">
            <v>NA</v>
          </cell>
          <cell r="EI178" t="str">
            <v>NA</v>
          </cell>
          <cell r="EJ178" t="str">
            <v>NA</v>
          </cell>
          <cell r="EK178" t="str">
            <v>NA</v>
          </cell>
          <cell r="EL178" t="str">
            <v>NA</v>
          </cell>
          <cell r="EM178" t="str">
            <v>NA</v>
          </cell>
          <cell r="EN178" t="str">
            <v>NA</v>
          </cell>
          <cell r="EO178" t="str">
            <v>NA</v>
          </cell>
          <cell r="EP178" t="str">
            <v>NA</v>
          </cell>
          <cell r="EQ178" t="str">
            <v>NA</v>
          </cell>
          <cell r="ER178" t="str">
            <v>NA</v>
          </cell>
          <cell r="ES178" t="str">
            <v>NA</v>
          </cell>
          <cell r="ET178" t="str">
            <v>NA</v>
          </cell>
          <cell r="EU178" t="str">
            <v>NA</v>
          </cell>
          <cell r="EV178" t="str">
            <v>NA</v>
          </cell>
          <cell r="EW178" t="str">
            <v>NA</v>
          </cell>
          <cell r="EX178" t="str">
            <v>NA</v>
          </cell>
          <cell r="EY178" t="str">
            <v>NA</v>
          </cell>
          <cell r="EZ178" t="str">
            <v>NA</v>
          </cell>
          <cell r="FA178" t="str">
            <v>NA</v>
          </cell>
          <cell r="FB178" t="str">
            <v>NA</v>
          </cell>
        </row>
        <row r="179">
          <cell r="B179" t="str">
            <v>I120302</v>
          </cell>
          <cell r="C179" t="str">
            <v>Anusree Lakshmi S</v>
          </cell>
          <cell r="D179">
            <v>36</v>
          </cell>
          <cell r="E179">
            <v>49</v>
          </cell>
          <cell r="F179">
            <v>85</v>
          </cell>
          <cell r="G179" t="str">
            <v>P</v>
          </cell>
          <cell r="H179">
            <v>30</v>
          </cell>
          <cell r="I179">
            <v>36</v>
          </cell>
          <cell r="J179">
            <v>66</v>
          </cell>
          <cell r="K179" t="str">
            <v>P</v>
          </cell>
          <cell r="L179">
            <v>35</v>
          </cell>
          <cell r="M179">
            <v>55</v>
          </cell>
          <cell r="N179">
            <v>90</v>
          </cell>
          <cell r="O179" t="str">
            <v>P</v>
          </cell>
          <cell r="P179">
            <v>34</v>
          </cell>
          <cell r="Q179">
            <v>38</v>
          </cell>
          <cell r="R179">
            <v>72</v>
          </cell>
          <cell r="S179" t="str">
            <v>P</v>
          </cell>
          <cell r="T179">
            <v>51.5</v>
          </cell>
          <cell r="U179">
            <v>32</v>
          </cell>
          <cell r="V179">
            <v>84</v>
          </cell>
          <cell r="W179" t="str">
            <v>P</v>
          </cell>
          <cell r="X179">
            <v>53</v>
          </cell>
          <cell r="Y179">
            <v>35</v>
          </cell>
          <cell r="Z179">
            <v>88</v>
          </cell>
          <cell r="AA179" t="str">
            <v>P</v>
          </cell>
          <cell r="AB179">
            <v>37</v>
          </cell>
          <cell r="AC179">
            <v>42</v>
          </cell>
          <cell r="AD179">
            <v>79</v>
          </cell>
          <cell r="AE179" t="str">
            <v>P</v>
          </cell>
          <cell r="AF179" t="e">
            <v>#N/A</v>
          </cell>
          <cell r="AG179" t="e">
            <v>#N/A</v>
          </cell>
          <cell r="AH179" t="e">
            <v>#N/A</v>
          </cell>
          <cell r="AI179" t="e">
            <v>#N/A</v>
          </cell>
          <cell r="AJ179" t="e">
            <v>#N/A</v>
          </cell>
          <cell r="AK179" t="e">
            <v>#N/A</v>
          </cell>
          <cell r="AL179" t="e">
            <v>#N/A</v>
          </cell>
          <cell r="AM179" t="e">
            <v>#N/A</v>
          </cell>
          <cell r="AN179" t="e">
            <v>#N/A</v>
          </cell>
          <cell r="AO179" t="e">
            <v>#N/A</v>
          </cell>
          <cell r="AP179" t="e">
            <v>#N/A</v>
          </cell>
          <cell r="AQ179" t="e">
            <v>#N/A</v>
          </cell>
          <cell r="AR179" t="e">
            <v>#N/A</v>
          </cell>
          <cell r="AS179" t="e">
            <v>#N/A</v>
          </cell>
          <cell r="AT179" t="e">
            <v>#N/A</v>
          </cell>
          <cell r="AU179" t="e">
            <v>#N/A</v>
          </cell>
          <cell r="AV179" t="e">
            <v>#N/A</v>
          </cell>
          <cell r="AW179" t="e">
            <v>#N/A</v>
          </cell>
          <cell r="AX179" t="e">
            <v>#N/A</v>
          </cell>
          <cell r="AY179" t="e">
            <v>#N/A</v>
          </cell>
          <cell r="AZ179" t="e">
            <v>#N/A</v>
          </cell>
          <cell r="BA179" t="e">
            <v>#N/A</v>
          </cell>
          <cell r="BB179" t="e">
            <v>#N/A</v>
          </cell>
          <cell r="BC179" t="e">
            <v>#N/A</v>
          </cell>
          <cell r="BD179" t="e">
            <v>#N/A</v>
          </cell>
          <cell r="BE179" t="e">
            <v>#N/A</v>
          </cell>
          <cell r="BF179" t="e">
            <v>#N/A</v>
          </cell>
          <cell r="BG179" t="e">
            <v>#N/A</v>
          </cell>
          <cell r="BH179" t="e">
            <v>#N/A</v>
          </cell>
          <cell r="BI179" t="e">
            <v>#N/A</v>
          </cell>
          <cell r="BJ179" t="e">
            <v>#N/A</v>
          </cell>
          <cell r="BK179" t="e">
            <v>#N/A</v>
          </cell>
          <cell r="BL179" t="e">
            <v>#N/A</v>
          </cell>
          <cell r="BM179" t="e">
            <v>#N/A</v>
          </cell>
          <cell r="BN179" t="e">
            <v>#N/A</v>
          </cell>
          <cell r="BO179" t="e">
            <v>#N/A</v>
          </cell>
          <cell r="BP179" t="e">
            <v>#N/A</v>
          </cell>
          <cell r="BQ179" t="e">
            <v>#N/A</v>
          </cell>
          <cell r="BR179" t="e">
            <v>#N/A</v>
          </cell>
          <cell r="BS179" t="e">
            <v>#N/A</v>
          </cell>
          <cell r="BT179">
            <v>38</v>
          </cell>
          <cell r="BU179">
            <v>57.5</v>
          </cell>
          <cell r="BV179">
            <v>96</v>
          </cell>
          <cell r="BW179" t="str">
            <v>P</v>
          </cell>
          <cell r="DT179" t="str">
            <v>NA</v>
          </cell>
          <cell r="DU179" t="str">
            <v>NA</v>
          </cell>
          <cell r="DV179" t="str">
            <v>NA</v>
          </cell>
          <cell r="DW179" t="str">
            <v>NA</v>
          </cell>
          <cell r="DX179" t="str">
            <v>NA</v>
          </cell>
          <cell r="DY179" t="str">
            <v>NA</v>
          </cell>
          <cell r="DZ179" t="str">
            <v>NA</v>
          </cell>
          <cell r="EA179" t="str">
            <v>NA</v>
          </cell>
          <cell r="EB179" t="str">
            <v>NA</v>
          </cell>
          <cell r="EC179" t="str">
            <v>NA</v>
          </cell>
          <cell r="ED179" t="str">
            <v>NA</v>
          </cell>
          <cell r="EE179" t="str">
            <v>NA</v>
          </cell>
          <cell r="EF179" t="str">
            <v>NA</v>
          </cell>
          <cell r="EG179" t="str">
            <v>NA</v>
          </cell>
          <cell r="EH179" t="str">
            <v>NA</v>
          </cell>
          <cell r="EI179" t="str">
            <v>NA</v>
          </cell>
          <cell r="EJ179" t="str">
            <v>NA</v>
          </cell>
          <cell r="EK179" t="str">
            <v>NA</v>
          </cell>
          <cell r="EL179" t="str">
            <v>NA</v>
          </cell>
          <cell r="EM179" t="str">
            <v>NA</v>
          </cell>
          <cell r="EN179" t="str">
            <v>NA</v>
          </cell>
          <cell r="EO179" t="str">
            <v>NA</v>
          </cell>
          <cell r="EP179" t="str">
            <v>NA</v>
          </cell>
          <cell r="EQ179" t="str">
            <v>NA</v>
          </cell>
          <cell r="ER179" t="str">
            <v>NA</v>
          </cell>
          <cell r="ES179" t="str">
            <v>NA</v>
          </cell>
          <cell r="ET179" t="str">
            <v>NA</v>
          </cell>
          <cell r="EU179" t="str">
            <v>NA</v>
          </cell>
          <cell r="EV179" t="str">
            <v>NA</v>
          </cell>
          <cell r="EW179" t="str">
            <v>NA</v>
          </cell>
          <cell r="EX179" t="str">
            <v>NA</v>
          </cell>
          <cell r="EY179" t="str">
            <v>NA</v>
          </cell>
          <cell r="EZ179" t="str">
            <v>NA</v>
          </cell>
          <cell r="FA179" t="str">
            <v>NA</v>
          </cell>
          <cell r="FB179" t="str">
            <v>NA</v>
          </cell>
        </row>
        <row r="180">
          <cell r="B180" t="str">
            <v>I120303</v>
          </cell>
          <cell r="C180" t="str">
            <v>Athira Nataraj</v>
          </cell>
          <cell r="D180">
            <v>30</v>
          </cell>
          <cell r="E180">
            <v>43</v>
          </cell>
          <cell r="F180">
            <v>73</v>
          </cell>
          <cell r="G180" t="str">
            <v>P</v>
          </cell>
          <cell r="H180">
            <v>27</v>
          </cell>
          <cell r="I180">
            <v>31</v>
          </cell>
          <cell r="J180">
            <v>58</v>
          </cell>
          <cell r="K180" t="str">
            <v>P</v>
          </cell>
          <cell r="L180">
            <v>32</v>
          </cell>
          <cell r="M180">
            <v>40</v>
          </cell>
          <cell r="N180">
            <v>72</v>
          </cell>
          <cell r="O180" t="str">
            <v>P</v>
          </cell>
          <cell r="P180">
            <v>32</v>
          </cell>
          <cell r="Q180">
            <v>37</v>
          </cell>
          <cell r="R180">
            <v>69</v>
          </cell>
          <cell r="S180" t="str">
            <v>P</v>
          </cell>
          <cell r="T180">
            <v>49</v>
          </cell>
          <cell r="U180">
            <v>31</v>
          </cell>
          <cell r="V180">
            <v>80</v>
          </cell>
          <cell r="W180" t="str">
            <v>P</v>
          </cell>
          <cell r="X180">
            <v>54</v>
          </cell>
          <cell r="Y180">
            <v>35</v>
          </cell>
          <cell r="Z180">
            <v>89</v>
          </cell>
          <cell r="AA180" t="str">
            <v>P</v>
          </cell>
          <cell r="AB180" t="e">
            <v>#N/A</v>
          </cell>
          <cell r="AC180" t="e">
            <v>#N/A</v>
          </cell>
          <cell r="AD180" t="e">
            <v>#N/A</v>
          </cell>
          <cell r="AE180" t="e">
            <v>#N/A</v>
          </cell>
          <cell r="AF180" t="e">
            <v>#N/A</v>
          </cell>
          <cell r="AG180" t="e">
            <v>#N/A</v>
          </cell>
          <cell r="AH180" t="e">
            <v>#N/A</v>
          </cell>
          <cell r="AI180" t="e">
            <v>#N/A</v>
          </cell>
          <cell r="AJ180">
            <v>35</v>
          </cell>
          <cell r="AK180">
            <v>53</v>
          </cell>
          <cell r="AL180">
            <v>88</v>
          </cell>
          <cell r="AM180" t="str">
            <v>P</v>
          </cell>
          <cell r="AN180">
            <v>37.130000000000003</v>
          </cell>
          <cell r="AO180">
            <v>48.5</v>
          </cell>
          <cell r="AP180">
            <v>86</v>
          </cell>
          <cell r="AQ180" t="str">
            <v>P</v>
          </cell>
          <cell r="AR180" t="e">
            <v>#N/A</v>
          </cell>
          <cell r="AS180" t="e">
            <v>#N/A</v>
          </cell>
          <cell r="AT180" t="e">
            <v>#N/A</v>
          </cell>
          <cell r="AU180" t="e">
            <v>#N/A</v>
          </cell>
          <cell r="AV180" t="e">
            <v>#N/A</v>
          </cell>
          <cell r="AW180" t="e">
            <v>#N/A</v>
          </cell>
          <cell r="AX180" t="e">
            <v>#N/A</v>
          </cell>
          <cell r="AY180" t="e">
            <v>#N/A</v>
          </cell>
          <cell r="AZ180" t="e">
            <v>#N/A</v>
          </cell>
          <cell r="BA180" t="e">
            <v>#N/A</v>
          </cell>
          <cell r="BB180" t="e">
            <v>#N/A</v>
          </cell>
          <cell r="BC180" t="e">
            <v>#N/A</v>
          </cell>
          <cell r="BD180" t="e">
            <v>#N/A</v>
          </cell>
          <cell r="BE180" t="e">
            <v>#N/A</v>
          </cell>
          <cell r="BF180" t="e">
            <v>#N/A</v>
          </cell>
          <cell r="BG180" t="e">
            <v>#N/A</v>
          </cell>
          <cell r="BH180" t="e">
            <v>#N/A</v>
          </cell>
          <cell r="BI180" t="e">
            <v>#N/A</v>
          </cell>
          <cell r="BJ180" t="e">
            <v>#N/A</v>
          </cell>
          <cell r="BK180" t="e">
            <v>#N/A</v>
          </cell>
          <cell r="BL180" t="e">
            <v>#N/A</v>
          </cell>
          <cell r="BM180" t="e">
            <v>#N/A</v>
          </cell>
          <cell r="BN180" t="e">
            <v>#N/A</v>
          </cell>
          <cell r="BO180" t="e">
            <v>#N/A</v>
          </cell>
          <cell r="BP180" t="e">
            <v>#N/A</v>
          </cell>
          <cell r="BQ180" t="e">
            <v>#N/A</v>
          </cell>
          <cell r="BR180" t="e">
            <v>#N/A</v>
          </cell>
          <cell r="BS180" t="e">
            <v>#N/A</v>
          </cell>
          <cell r="BT180" t="e">
            <v>#N/A</v>
          </cell>
          <cell r="BU180" t="e">
            <v>#N/A</v>
          </cell>
          <cell r="BV180" t="e">
            <v>#N/A</v>
          </cell>
          <cell r="BW180" t="e">
            <v>#N/A</v>
          </cell>
          <cell r="DT180" t="str">
            <v>NA</v>
          </cell>
          <cell r="DU180" t="str">
            <v>NA</v>
          </cell>
          <cell r="DV180" t="str">
            <v>NA</v>
          </cell>
          <cell r="DW180" t="str">
            <v>NA</v>
          </cell>
          <cell r="DX180" t="str">
            <v>NA</v>
          </cell>
          <cell r="DY180" t="str">
            <v>NA</v>
          </cell>
          <cell r="DZ180" t="str">
            <v>NA</v>
          </cell>
          <cell r="EA180" t="str">
            <v>NA</v>
          </cell>
          <cell r="EB180" t="str">
            <v>NA</v>
          </cell>
          <cell r="EC180" t="str">
            <v>NA</v>
          </cell>
          <cell r="ED180" t="str">
            <v>NA</v>
          </cell>
          <cell r="EE180" t="str">
            <v>NA</v>
          </cell>
          <cell r="EF180" t="str">
            <v>NA</v>
          </cell>
          <cell r="EG180" t="str">
            <v>NA</v>
          </cell>
          <cell r="EH180" t="str">
            <v>NA</v>
          </cell>
          <cell r="EI180" t="str">
            <v>NA</v>
          </cell>
          <cell r="EJ180" t="str">
            <v>NA</v>
          </cell>
          <cell r="EK180" t="str">
            <v>NA</v>
          </cell>
          <cell r="EL180" t="str">
            <v>NA</v>
          </cell>
          <cell r="EM180" t="str">
            <v>NA</v>
          </cell>
          <cell r="EN180" t="str">
            <v>NA</v>
          </cell>
          <cell r="EO180" t="str">
            <v>NA</v>
          </cell>
          <cell r="EP180" t="str">
            <v>NA</v>
          </cell>
          <cell r="EQ180" t="str">
            <v>NA</v>
          </cell>
          <cell r="ER180" t="str">
            <v>NA</v>
          </cell>
          <cell r="ES180" t="str">
            <v>NA</v>
          </cell>
          <cell r="ET180" t="str">
            <v>NA</v>
          </cell>
          <cell r="EU180" t="str">
            <v>NA</v>
          </cell>
          <cell r="EV180" t="str">
            <v>NA</v>
          </cell>
          <cell r="EW180" t="str">
            <v>NA</v>
          </cell>
          <cell r="EX180" t="str">
            <v>NA</v>
          </cell>
          <cell r="EY180" t="str">
            <v>NA</v>
          </cell>
          <cell r="EZ180" t="str">
            <v>NA</v>
          </cell>
          <cell r="FA180" t="str">
            <v>NA</v>
          </cell>
          <cell r="FB180" t="str">
            <v>NA</v>
          </cell>
        </row>
        <row r="181">
          <cell r="B181" t="str">
            <v>I120304</v>
          </cell>
          <cell r="C181" t="str">
            <v>Bandi Jyothsna Priyanka</v>
          </cell>
          <cell r="D181">
            <v>29</v>
          </cell>
          <cell r="E181">
            <v>33</v>
          </cell>
          <cell r="F181">
            <v>62</v>
          </cell>
          <cell r="G181" t="str">
            <v>P</v>
          </cell>
          <cell r="H181">
            <v>29</v>
          </cell>
          <cell r="I181">
            <v>35</v>
          </cell>
          <cell r="J181">
            <v>64</v>
          </cell>
          <cell r="K181" t="str">
            <v>P</v>
          </cell>
          <cell r="L181">
            <v>28</v>
          </cell>
          <cell r="M181">
            <v>32</v>
          </cell>
          <cell r="N181">
            <v>60</v>
          </cell>
          <cell r="O181" t="str">
            <v>P</v>
          </cell>
          <cell r="P181">
            <v>30</v>
          </cell>
          <cell r="Q181">
            <v>32</v>
          </cell>
          <cell r="R181">
            <v>62</v>
          </cell>
          <cell r="S181" t="str">
            <v>P</v>
          </cell>
          <cell r="T181">
            <v>49</v>
          </cell>
          <cell r="U181">
            <v>33</v>
          </cell>
          <cell r="V181">
            <v>82</v>
          </cell>
          <cell r="W181" t="str">
            <v>P</v>
          </cell>
          <cell r="X181">
            <v>42</v>
          </cell>
          <cell r="Y181">
            <v>34</v>
          </cell>
          <cell r="Z181">
            <v>76</v>
          </cell>
          <cell r="AA181" t="str">
            <v>P</v>
          </cell>
          <cell r="AB181" t="e">
            <v>#N/A</v>
          </cell>
          <cell r="AC181" t="e">
            <v>#N/A</v>
          </cell>
          <cell r="AD181" t="e">
            <v>#N/A</v>
          </cell>
          <cell r="AE181" t="e">
            <v>#N/A</v>
          </cell>
          <cell r="AF181">
            <v>33</v>
          </cell>
          <cell r="AG181">
            <v>38</v>
          </cell>
          <cell r="AH181">
            <v>71</v>
          </cell>
          <cell r="AI181" t="str">
            <v>P</v>
          </cell>
          <cell r="AJ181" t="e">
            <v>#N/A</v>
          </cell>
          <cell r="AK181" t="e">
            <v>#N/A</v>
          </cell>
          <cell r="AL181" t="e">
            <v>#N/A</v>
          </cell>
          <cell r="AM181" t="e">
            <v>#N/A</v>
          </cell>
          <cell r="AN181">
            <v>36</v>
          </cell>
          <cell r="AO181">
            <v>49.5</v>
          </cell>
          <cell r="AP181">
            <v>86</v>
          </cell>
          <cell r="AQ181" t="str">
            <v>P</v>
          </cell>
          <cell r="AR181" t="e">
            <v>#N/A</v>
          </cell>
          <cell r="AS181" t="e">
            <v>#N/A</v>
          </cell>
          <cell r="AT181" t="e">
            <v>#N/A</v>
          </cell>
          <cell r="AU181" t="e">
            <v>#N/A</v>
          </cell>
          <cell r="AV181" t="e">
            <v>#N/A</v>
          </cell>
          <cell r="AW181" t="e">
            <v>#N/A</v>
          </cell>
          <cell r="AX181" t="e">
            <v>#N/A</v>
          </cell>
          <cell r="AY181" t="e">
            <v>#N/A</v>
          </cell>
          <cell r="AZ181" t="e">
            <v>#N/A</v>
          </cell>
          <cell r="BA181" t="e">
            <v>#N/A</v>
          </cell>
          <cell r="BB181" t="e">
            <v>#N/A</v>
          </cell>
          <cell r="BC181" t="e">
            <v>#N/A</v>
          </cell>
          <cell r="BD181" t="e">
            <v>#N/A</v>
          </cell>
          <cell r="BE181" t="e">
            <v>#N/A</v>
          </cell>
          <cell r="BF181" t="e">
            <v>#N/A</v>
          </cell>
          <cell r="BG181" t="e">
            <v>#N/A</v>
          </cell>
          <cell r="BH181" t="e">
            <v>#N/A</v>
          </cell>
          <cell r="BI181" t="e">
            <v>#N/A</v>
          </cell>
          <cell r="BJ181" t="e">
            <v>#N/A</v>
          </cell>
          <cell r="BK181" t="e">
            <v>#N/A</v>
          </cell>
          <cell r="BL181" t="e">
            <v>#N/A</v>
          </cell>
          <cell r="BM181" t="e">
            <v>#N/A</v>
          </cell>
          <cell r="BN181" t="e">
            <v>#N/A</v>
          </cell>
          <cell r="BO181" t="e">
            <v>#N/A</v>
          </cell>
          <cell r="BP181" t="e">
            <v>#N/A</v>
          </cell>
          <cell r="BQ181" t="e">
            <v>#N/A</v>
          </cell>
          <cell r="BR181" t="e">
            <v>#N/A</v>
          </cell>
          <cell r="BS181" t="e">
            <v>#N/A</v>
          </cell>
          <cell r="BT181" t="e">
            <v>#N/A</v>
          </cell>
          <cell r="BU181" t="e">
            <v>#N/A</v>
          </cell>
          <cell r="BV181" t="e">
            <v>#N/A</v>
          </cell>
          <cell r="BW181" t="e">
            <v>#N/A</v>
          </cell>
          <cell r="DT181" t="str">
            <v>NA</v>
          </cell>
          <cell r="DU181" t="str">
            <v>NA</v>
          </cell>
          <cell r="DV181" t="str">
            <v>NA</v>
          </cell>
          <cell r="DW181" t="str">
            <v>NA</v>
          </cell>
          <cell r="DX181" t="str">
            <v>NA</v>
          </cell>
          <cell r="DY181" t="str">
            <v>NA</v>
          </cell>
          <cell r="DZ181" t="str">
            <v>NA</v>
          </cell>
          <cell r="EA181" t="str">
            <v>NA</v>
          </cell>
          <cell r="EB181" t="str">
            <v>NA</v>
          </cell>
          <cell r="EC181" t="str">
            <v>NA</v>
          </cell>
          <cell r="ED181" t="str">
            <v>NA</v>
          </cell>
          <cell r="EE181" t="str">
            <v>NA</v>
          </cell>
          <cell r="EF181" t="str">
            <v>NA</v>
          </cell>
          <cell r="EG181" t="str">
            <v>NA</v>
          </cell>
          <cell r="EH181" t="str">
            <v>NA</v>
          </cell>
          <cell r="EI181" t="str">
            <v>NA</v>
          </cell>
          <cell r="EJ181" t="str">
            <v>NA</v>
          </cell>
          <cell r="EK181" t="str">
            <v>NA</v>
          </cell>
          <cell r="EL181" t="str">
            <v>NA</v>
          </cell>
          <cell r="EM181" t="str">
            <v>NA</v>
          </cell>
          <cell r="EN181" t="str">
            <v>NA</v>
          </cell>
          <cell r="EO181" t="str">
            <v>NA</v>
          </cell>
          <cell r="EP181" t="str">
            <v>NA</v>
          </cell>
          <cell r="EQ181" t="str">
            <v>NA</v>
          </cell>
          <cell r="ER181" t="str">
            <v>NA</v>
          </cell>
          <cell r="ES181" t="str">
            <v>NA</v>
          </cell>
          <cell r="ET181" t="str">
            <v>NA</v>
          </cell>
          <cell r="EU181" t="str">
            <v>NA</v>
          </cell>
          <cell r="EV181" t="str">
            <v>NA</v>
          </cell>
          <cell r="EW181" t="str">
            <v>NA</v>
          </cell>
          <cell r="EX181" t="str">
            <v>NA</v>
          </cell>
          <cell r="EY181" t="str">
            <v>NA</v>
          </cell>
          <cell r="EZ181" t="str">
            <v>NA</v>
          </cell>
          <cell r="FA181" t="str">
            <v>NA</v>
          </cell>
          <cell r="FB181" t="str">
            <v>NA</v>
          </cell>
        </row>
        <row r="182">
          <cell r="B182" t="str">
            <v>I120305</v>
          </cell>
          <cell r="C182" t="str">
            <v>Hima Hariharan</v>
          </cell>
          <cell r="D182">
            <v>27</v>
          </cell>
          <cell r="E182">
            <v>33</v>
          </cell>
          <cell r="F182">
            <v>60</v>
          </cell>
          <cell r="G182" t="str">
            <v>P</v>
          </cell>
          <cell r="H182">
            <v>20</v>
          </cell>
          <cell r="I182">
            <v>12</v>
          </cell>
          <cell r="J182">
            <v>32</v>
          </cell>
          <cell r="K182" t="str">
            <v>F</v>
          </cell>
          <cell r="L182">
            <v>24</v>
          </cell>
          <cell r="M182">
            <v>27</v>
          </cell>
          <cell r="N182">
            <v>51</v>
          </cell>
          <cell r="O182" t="str">
            <v>P</v>
          </cell>
          <cell r="P182">
            <v>30</v>
          </cell>
          <cell r="Q182">
            <v>26</v>
          </cell>
          <cell r="R182">
            <v>56</v>
          </cell>
          <cell r="S182" t="str">
            <v>P</v>
          </cell>
          <cell r="T182">
            <v>51.5</v>
          </cell>
          <cell r="U182">
            <v>31</v>
          </cell>
          <cell r="V182">
            <v>83</v>
          </cell>
          <cell r="W182" t="str">
            <v>P</v>
          </cell>
          <cell r="X182">
            <v>53</v>
          </cell>
          <cell r="Y182">
            <v>31</v>
          </cell>
          <cell r="Z182">
            <v>84</v>
          </cell>
          <cell r="AA182" t="str">
            <v>P</v>
          </cell>
          <cell r="AB182" t="e">
            <v>#N/A</v>
          </cell>
          <cell r="AC182" t="e">
            <v>#N/A</v>
          </cell>
          <cell r="AD182" t="e">
            <v>#N/A</v>
          </cell>
          <cell r="AE182" t="e">
            <v>#N/A</v>
          </cell>
          <cell r="AF182" t="e">
            <v>#N/A</v>
          </cell>
          <cell r="AG182" t="e">
            <v>#N/A</v>
          </cell>
          <cell r="AH182" t="e">
            <v>#N/A</v>
          </cell>
          <cell r="AI182" t="e">
            <v>#N/A</v>
          </cell>
          <cell r="AJ182">
            <v>27</v>
          </cell>
          <cell r="AK182">
            <v>52</v>
          </cell>
          <cell r="AL182">
            <v>79</v>
          </cell>
          <cell r="AM182" t="str">
            <v>P</v>
          </cell>
          <cell r="AN182" t="e">
            <v>#N/A</v>
          </cell>
          <cell r="AO182" t="e">
            <v>#N/A</v>
          </cell>
          <cell r="AP182" t="e">
            <v>#N/A</v>
          </cell>
          <cell r="AQ182" t="e">
            <v>#N/A</v>
          </cell>
          <cell r="AR182">
            <v>32.5</v>
          </cell>
          <cell r="AS182">
            <v>52</v>
          </cell>
          <cell r="AT182">
            <v>85</v>
          </cell>
          <cell r="AU182" t="str">
            <v>P</v>
          </cell>
          <cell r="AV182" t="e">
            <v>#N/A</v>
          </cell>
          <cell r="AW182" t="e">
            <v>#N/A</v>
          </cell>
          <cell r="AX182" t="e">
            <v>#N/A</v>
          </cell>
          <cell r="AY182" t="e">
            <v>#N/A</v>
          </cell>
          <cell r="AZ182" t="e">
            <v>#N/A</v>
          </cell>
          <cell r="BA182" t="e">
            <v>#N/A</v>
          </cell>
          <cell r="BB182" t="e">
            <v>#N/A</v>
          </cell>
          <cell r="BC182" t="e">
            <v>#N/A</v>
          </cell>
          <cell r="BD182" t="e">
            <v>#N/A</v>
          </cell>
          <cell r="BE182" t="e">
            <v>#N/A</v>
          </cell>
          <cell r="BF182" t="e">
            <v>#N/A</v>
          </cell>
          <cell r="BG182" t="e">
            <v>#N/A</v>
          </cell>
          <cell r="BH182" t="e">
            <v>#N/A</v>
          </cell>
          <cell r="BI182" t="e">
            <v>#N/A</v>
          </cell>
          <cell r="BJ182" t="e">
            <v>#N/A</v>
          </cell>
          <cell r="BK182" t="e">
            <v>#N/A</v>
          </cell>
          <cell r="BL182" t="e">
            <v>#N/A</v>
          </cell>
          <cell r="BM182" t="e">
            <v>#N/A</v>
          </cell>
          <cell r="BN182" t="e">
            <v>#N/A</v>
          </cell>
          <cell r="BO182" t="e">
            <v>#N/A</v>
          </cell>
          <cell r="BP182" t="e">
            <v>#N/A</v>
          </cell>
          <cell r="BQ182" t="e">
            <v>#N/A</v>
          </cell>
          <cell r="BR182" t="e">
            <v>#N/A</v>
          </cell>
          <cell r="BS182" t="e">
            <v>#N/A</v>
          </cell>
          <cell r="BT182" t="e">
            <v>#N/A</v>
          </cell>
          <cell r="BU182" t="e">
            <v>#N/A</v>
          </cell>
          <cell r="BV182" t="e">
            <v>#N/A</v>
          </cell>
          <cell r="BW182" t="e">
            <v>#N/A</v>
          </cell>
          <cell r="DT182" t="str">
            <v>NA</v>
          </cell>
          <cell r="DU182" t="str">
            <v>NA</v>
          </cell>
          <cell r="DV182" t="str">
            <v>NA</v>
          </cell>
          <cell r="DW182" t="str">
            <v>NA</v>
          </cell>
          <cell r="DX182" t="str">
            <v>NA</v>
          </cell>
          <cell r="DY182" t="str">
            <v>NA</v>
          </cell>
          <cell r="DZ182" t="str">
            <v>NA</v>
          </cell>
          <cell r="EA182" t="str">
            <v>NA</v>
          </cell>
          <cell r="EB182" t="str">
            <v>NA</v>
          </cell>
          <cell r="EC182" t="str">
            <v>NA</v>
          </cell>
          <cell r="ED182" t="str">
            <v>NA</v>
          </cell>
          <cell r="EE182" t="str">
            <v>NA</v>
          </cell>
          <cell r="EF182" t="str">
            <v>NA</v>
          </cell>
          <cell r="EG182" t="str">
            <v>NA</v>
          </cell>
          <cell r="EH182" t="str">
            <v>NA</v>
          </cell>
          <cell r="EI182" t="str">
            <v>NA</v>
          </cell>
          <cell r="EJ182" t="str">
            <v>NA</v>
          </cell>
          <cell r="EK182" t="str">
            <v>NA</v>
          </cell>
          <cell r="EL182" t="str">
            <v>NA</v>
          </cell>
          <cell r="EM182" t="str">
            <v>NA</v>
          </cell>
          <cell r="EN182" t="str">
            <v>NA</v>
          </cell>
          <cell r="EO182" t="str">
            <v>NA</v>
          </cell>
          <cell r="EP182" t="str">
            <v>NA</v>
          </cell>
          <cell r="EQ182" t="str">
            <v>NA</v>
          </cell>
          <cell r="ER182" t="str">
            <v>NA</v>
          </cell>
          <cell r="ES182" t="str">
            <v>NA</v>
          </cell>
          <cell r="ET182" t="str">
            <v>NA</v>
          </cell>
          <cell r="EU182" t="str">
            <v>NA</v>
          </cell>
          <cell r="EV182" t="str">
            <v>NA</v>
          </cell>
          <cell r="EW182" t="str">
            <v>NA</v>
          </cell>
          <cell r="EX182" t="str">
            <v>NA</v>
          </cell>
          <cell r="EY182" t="str">
            <v>NA</v>
          </cell>
          <cell r="EZ182" t="str">
            <v>NA</v>
          </cell>
          <cell r="FA182" t="str">
            <v>NA</v>
          </cell>
          <cell r="FB182" t="str">
            <v>NA</v>
          </cell>
        </row>
        <row r="183">
          <cell r="B183" t="str">
            <v>I120307</v>
          </cell>
          <cell r="C183" t="str">
            <v>Lira Joice M</v>
          </cell>
          <cell r="D183">
            <v>23</v>
          </cell>
          <cell r="E183">
            <v>19</v>
          </cell>
          <cell r="F183">
            <v>42</v>
          </cell>
          <cell r="G183" t="str">
            <v>P</v>
          </cell>
          <cell r="H183">
            <v>17</v>
          </cell>
          <cell r="I183">
            <v>16</v>
          </cell>
          <cell r="J183">
            <v>33</v>
          </cell>
          <cell r="K183" t="str">
            <v>F</v>
          </cell>
          <cell r="L183">
            <v>20</v>
          </cell>
          <cell r="M183">
            <v>20</v>
          </cell>
          <cell r="N183">
            <v>40</v>
          </cell>
          <cell r="O183" t="str">
            <v>P</v>
          </cell>
          <cell r="P183">
            <v>26</v>
          </cell>
          <cell r="Q183">
            <v>16</v>
          </cell>
          <cell r="R183">
            <v>42</v>
          </cell>
          <cell r="S183" t="str">
            <v>P</v>
          </cell>
          <cell r="T183">
            <v>48.25</v>
          </cell>
          <cell r="U183">
            <v>30</v>
          </cell>
          <cell r="V183">
            <v>78</v>
          </cell>
          <cell r="W183" t="str">
            <v>P</v>
          </cell>
          <cell r="X183">
            <v>52</v>
          </cell>
          <cell r="Y183">
            <v>28</v>
          </cell>
          <cell r="Z183">
            <v>80</v>
          </cell>
          <cell r="AA183" t="str">
            <v>P</v>
          </cell>
          <cell r="AB183" t="e">
            <v>#N/A</v>
          </cell>
          <cell r="AC183" t="e">
            <v>#N/A</v>
          </cell>
          <cell r="AD183" t="e">
            <v>#N/A</v>
          </cell>
          <cell r="AE183" t="e">
            <v>#N/A</v>
          </cell>
          <cell r="AF183" t="e">
            <v>#N/A</v>
          </cell>
          <cell r="AG183" t="e">
            <v>#N/A</v>
          </cell>
          <cell r="AH183" t="e">
            <v>#N/A</v>
          </cell>
          <cell r="AI183" t="e">
            <v>#N/A</v>
          </cell>
          <cell r="AJ183">
            <v>19</v>
          </cell>
          <cell r="AK183">
            <v>26</v>
          </cell>
          <cell r="AL183">
            <v>45</v>
          </cell>
          <cell r="AM183" t="str">
            <v>P</v>
          </cell>
          <cell r="AN183" t="e">
            <v>#N/A</v>
          </cell>
          <cell r="AO183" t="e">
            <v>#N/A</v>
          </cell>
          <cell r="AP183" t="e">
            <v>#N/A</v>
          </cell>
          <cell r="AQ183" t="e">
            <v>#N/A</v>
          </cell>
          <cell r="AR183" t="e">
            <v>#N/A</v>
          </cell>
          <cell r="AS183" t="e">
            <v>#N/A</v>
          </cell>
          <cell r="AT183" t="e">
            <v>#N/A</v>
          </cell>
          <cell r="AU183" t="e">
            <v>#N/A</v>
          </cell>
          <cell r="AV183">
            <v>20</v>
          </cell>
          <cell r="AW183">
            <v>6</v>
          </cell>
          <cell r="AX183">
            <v>26</v>
          </cell>
          <cell r="AY183" t="str">
            <v>F</v>
          </cell>
          <cell r="AZ183" t="e">
            <v>#N/A</v>
          </cell>
          <cell r="BA183" t="e">
            <v>#N/A</v>
          </cell>
          <cell r="BB183" t="e">
            <v>#N/A</v>
          </cell>
          <cell r="BC183" t="e">
            <v>#N/A</v>
          </cell>
          <cell r="BD183" t="e">
            <v>#N/A</v>
          </cell>
          <cell r="BE183" t="e">
            <v>#N/A</v>
          </cell>
          <cell r="BF183" t="e">
            <v>#N/A</v>
          </cell>
          <cell r="BG183" t="e">
            <v>#N/A</v>
          </cell>
          <cell r="BH183" t="e">
            <v>#N/A</v>
          </cell>
          <cell r="BI183" t="e">
            <v>#N/A</v>
          </cell>
          <cell r="BJ183" t="e">
            <v>#N/A</v>
          </cell>
          <cell r="BK183" t="e">
            <v>#N/A</v>
          </cell>
          <cell r="BL183" t="e">
            <v>#N/A</v>
          </cell>
          <cell r="BM183" t="e">
            <v>#N/A</v>
          </cell>
          <cell r="BN183" t="e">
            <v>#N/A</v>
          </cell>
          <cell r="BO183" t="e">
            <v>#N/A</v>
          </cell>
          <cell r="BP183" t="e">
            <v>#N/A</v>
          </cell>
          <cell r="BQ183" t="e">
            <v>#N/A</v>
          </cell>
          <cell r="BR183" t="e">
            <v>#N/A</v>
          </cell>
          <cell r="BS183" t="e">
            <v>#N/A</v>
          </cell>
          <cell r="BT183" t="e">
            <v>#N/A</v>
          </cell>
          <cell r="BU183" t="e">
            <v>#N/A</v>
          </cell>
          <cell r="BV183" t="e">
            <v>#N/A</v>
          </cell>
          <cell r="BW183" t="e">
            <v>#N/A</v>
          </cell>
          <cell r="DT183" t="str">
            <v>NA</v>
          </cell>
          <cell r="DU183" t="str">
            <v>NA</v>
          </cell>
          <cell r="DV183" t="str">
            <v>NA</v>
          </cell>
          <cell r="DW183" t="str">
            <v>NA</v>
          </cell>
          <cell r="DX183" t="str">
            <v>NA</v>
          </cell>
          <cell r="DY183" t="str">
            <v>NA</v>
          </cell>
          <cell r="DZ183" t="str">
            <v>NA</v>
          </cell>
          <cell r="EA183" t="str">
            <v>NA</v>
          </cell>
          <cell r="EB183" t="str">
            <v>NA</v>
          </cell>
          <cell r="EC183" t="str">
            <v>NA</v>
          </cell>
          <cell r="ED183" t="str">
            <v>NA</v>
          </cell>
          <cell r="EE183" t="str">
            <v>NA</v>
          </cell>
          <cell r="EF183" t="str">
            <v>NA</v>
          </cell>
          <cell r="EG183" t="str">
            <v>NA</v>
          </cell>
          <cell r="EH183" t="str">
            <v>NA</v>
          </cell>
          <cell r="EI183" t="str">
            <v>NA</v>
          </cell>
          <cell r="EJ183" t="str">
            <v>NA</v>
          </cell>
          <cell r="EK183" t="str">
            <v>NA</v>
          </cell>
          <cell r="EL183" t="str">
            <v>NA</v>
          </cell>
          <cell r="EM183" t="str">
            <v>NA</v>
          </cell>
          <cell r="EN183" t="str">
            <v>NA</v>
          </cell>
          <cell r="EO183" t="str">
            <v>NA</v>
          </cell>
          <cell r="EP183" t="str">
            <v>NA</v>
          </cell>
          <cell r="EQ183" t="str">
            <v>NA</v>
          </cell>
          <cell r="ER183" t="str">
            <v>NA</v>
          </cell>
          <cell r="ES183" t="str">
            <v>NA</v>
          </cell>
          <cell r="ET183" t="str">
            <v>NA</v>
          </cell>
          <cell r="EU183" t="str">
            <v>NA</v>
          </cell>
          <cell r="EV183" t="str">
            <v>NA</v>
          </cell>
          <cell r="EW183" t="str">
            <v>NA</v>
          </cell>
          <cell r="EX183" t="str">
            <v>NA</v>
          </cell>
          <cell r="EY183" t="str">
            <v>NA</v>
          </cell>
          <cell r="EZ183" t="str">
            <v>NA</v>
          </cell>
          <cell r="FA183" t="str">
            <v>NA</v>
          </cell>
          <cell r="FB183" t="str">
            <v>NA</v>
          </cell>
        </row>
        <row r="184">
          <cell r="B184" t="str">
            <v>I120308</v>
          </cell>
          <cell r="C184" t="str">
            <v>Lokha Ramya P</v>
          </cell>
          <cell r="D184">
            <v>28</v>
          </cell>
          <cell r="E184">
            <v>34</v>
          </cell>
          <cell r="F184">
            <v>62</v>
          </cell>
          <cell r="G184" t="str">
            <v>P</v>
          </cell>
          <cell r="H184">
            <v>28</v>
          </cell>
          <cell r="I184">
            <v>24</v>
          </cell>
          <cell r="J184">
            <v>52</v>
          </cell>
          <cell r="K184" t="str">
            <v>P</v>
          </cell>
          <cell r="L184">
            <v>25</v>
          </cell>
          <cell r="M184">
            <v>42</v>
          </cell>
          <cell r="N184">
            <v>67</v>
          </cell>
          <cell r="O184" t="str">
            <v>P</v>
          </cell>
          <cell r="P184">
            <v>23</v>
          </cell>
          <cell r="Q184">
            <v>30</v>
          </cell>
          <cell r="R184">
            <v>53</v>
          </cell>
          <cell r="S184" t="str">
            <v>P</v>
          </cell>
          <cell r="T184">
            <v>48.75</v>
          </cell>
          <cell r="U184">
            <v>32</v>
          </cell>
          <cell r="V184">
            <v>81</v>
          </cell>
          <cell r="W184" t="str">
            <v>P</v>
          </cell>
          <cell r="X184">
            <v>51</v>
          </cell>
          <cell r="Y184">
            <v>32</v>
          </cell>
          <cell r="Z184">
            <v>83</v>
          </cell>
          <cell r="AA184" t="str">
            <v>P</v>
          </cell>
          <cell r="AB184" t="e">
            <v>#N/A</v>
          </cell>
          <cell r="AC184" t="e">
            <v>#N/A</v>
          </cell>
          <cell r="AD184" t="e">
            <v>#N/A</v>
          </cell>
          <cell r="AE184" t="e">
            <v>#N/A</v>
          </cell>
          <cell r="AF184" t="e">
            <v>#N/A</v>
          </cell>
          <cell r="AG184" t="e">
            <v>#N/A</v>
          </cell>
          <cell r="AH184" t="e">
            <v>#N/A</v>
          </cell>
          <cell r="AI184" t="e">
            <v>#N/A</v>
          </cell>
          <cell r="AJ184">
            <v>30</v>
          </cell>
          <cell r="AK184">
            <v>47</v>
          </cell>
          <cell r="AL184">
            <v>77</v>
          </cell>
          <cell r="AM184" t="str">
            <v>P</v>
          </cell>
          <cell r="AN184">
            <v>34.380000000000003</v>
          </cell>
          <cell r="AO184">
            <v>42</v>
          </cell>
          <cell r="AP184">
            <v>76</v>
          </cell>
          <cell r="AQ184" t="str">
            <v>P</v>
          </cell>
          <cell r="AR184" t="e">
            <v>#N/A</v>
          </cell>
          <cell r="AS184" t="e">
            <v>#N/A</v>
          </cell>
          <cell r="AT184" t="e">
            <v>#N/A</v>
          </cell>
          <cell r="AU184" t="e">
            <v>#N/A</v>
          </cell>
          <cell r="AV184" t="e">
            <v>#N/A</v>
          </cell>
          <cell r="AW184" t="e">
            <v>#N/A</v>
          </cell>
          <cell r="AX184" t="e">
            <v>#N/A</v>
          </cell>
          <cell r="AY184" t="e">
            <v>#N/A</v>
          </cell>
          <cell r="AZ184" t="e">
            <v>#N/A</v>
          </cell>
          <cell r="BA184" t="e">
            <v>#N/A</v>
          </cell>
          <cell r="BB184" t="e">
            <v>#N/A</v>
          </cell>
          <cell r="BC184" t="e">
            <v>#N/A</v>
          </cell>
          <cell r="BD184" t="e">
            <v>#N/A</v>
          </cell>
          <cell r="BE184" t="e">
            <v>#N/A</v>
          </cell>
          <cell r="BF184" t="e">
            <v>#N/A</v>
          </cell>
          <cell r="BG184" t="e">
            <v>#N/A</v>
          </cell>
          <cell r="BH184" t="e">
            <v>#N/A</v>
          </cell>
          <cell r="BI184" t="e">
            <v>#N/A</v>
          </cell>
          <cell r="BJ184" t="e">
            <v>#N/A</v>
          </cell>
          <cell r="BK184" t="e">
            <v>#N/A</v>
          </cell>
          <cell r="BL184" t="e">
            <v>#N/A</v>
          </cell>
          <cell r="BM184" t="e">
            <v>#N/A</v>
          </cell>
          <cell r="BN184" t="e">
            <v>#N/A</v>
          </cell>
          <cell r="BO184" t="e">
            <v>#N/A</v>
          </cell>
          <cell r="BP184">
            <v>20</v>
          </cell>
          <cell r="BQ184">
            <v>39</v>
          </cell>
          <cell r="BR184">
            <v>59</v>
          </cell>
          <cell r="BS184" t="str">
            <v>P</v>
          </cell>
          <cell r="BT184" t="e">
            <v>#N/A</v>
          </cell>
          <cell r="BU184" t="e">
            <v>#N/A</v>
          </cell>
          <cell r="BV184" t="e">
            <v>#N/A</v>
          </cell>
          <cell r="BW184" t="e">
            <v>#N/A</v>
          </cell>
          <cell r="DT184" t="str">
            <v>NA</v>
          </cell>
          <cell r="DU184" t="str">
            <v>NA</v>
          </cell>
          <cell r="DV184" t="str">
            <v>NA</v>
          </cell>
          <cell r="DW184" t="str">
            <v>NA</v>
          </cell>
          <cell r="DX184" t="str">
            <v>NA</v>
          </cell>
          <cell r="DY184" t="str">
            <v>NA</v>
          </cell>
          <cell r="DZ184" t="str">
            <v>NA</v>
          </cell>
          <cell r="EA184" t="str">
            <v>NA</v>
          </cell>
          <cell r="EB184" t="str">
            <v>NA</v>
          </cell>
          <cell r="EC184" t="str">
            <v>NA</v>
          </cell>
          <cell r="ED184" t="str">
            <v>NA</v>
          </cell>
          <cell r="EE184" t="str">
            <v>NA</v>
          </cell>
          <cell r="EF184" t="str">
            <v>NA</v>
          </cell>
          <cell r="EG184" t="str">
            <v>NA</v>
          </cell>
          <cell r="EH184" t="str">
            <v>NA</v>
          </cell>
          <cell r="EI184" t="str">
            <v>NA</v>
          </cell>
          <cell r="EJ184" t="str">
            <v>NA</v>
          </cell>
          <cell r="EK184" t="str">
            <v>NA</v>
          </cell>
          <cell r="EL184" t="str">
            <v>NA</v>
          </cell>
          <cell r="EM184" t="str">
            <v>NA</v>
          </cell>
          <cell r="EN184" t="str">
            <v>NA</v>
          </cell>
          <cell r="EO184" t="str">
            <v>NA</v>
          </cell>
          <cell r="EP184" t="str">
            <v>NA</v>
          </cell>
          <cell r="EQ184" t="str">
            <v>NA</v>
          </cell>
          <cell r="ER184" t="str">
            <v>NA</v>
          </cell>
          <cell r="ES184" t="str">
            <v>NA</v>
          </cell>
          <cell r="ET184" t="str">
            <v>NA</v>
          </cell>
          <cell r="EU184" t="str">
            <v>NA</v>
          </cell>
          <cell r="EV184" t="str">
            <v>NA</v>
          </cell>
          <cell r="EW184" t="str">
            <v>NA</v>
          </cell>
          <cell r="EX184" t="str">
            <v>NA</v>
          </cell>
          <cell r="EY184" t="str">
            <v>NA</v>
          </cell>
          <cell r="EZ184" t="str">
            <v>NA</v>
          </cell>
          <cell r="FA184" t="str">
            <v>NA</v>
          </cell>
          <cell r="FB184" t="str">
            <v>NA</v>
          </cell>
        </row>
        <row r="185">
          <cell r="B185" t="str">
            <v>I120309</v>
          </cell>
          <cell r="C185" t="str">
            <v>Maya Ram</v>
          </cell>
          <cell r="D185">
            <v>24</v>
          </cell>
          <cell r="E185">
            <v>31</v>
          </cell>
          <cell r="F185">
            <v>55</v>
          </cell>
          <cell r="G185" t="str">
            <v>P</v>
          </cell>
          <cell r="H185">
            <v>17</v>
          </cell>
          <cell r="I185">
            <v>16</v>
          </cell>
          <cell r="J185">
            <v>33</v>
          </cell>
          <cell r="K185" t="str">
            <v>F</v>
          </cell>
          <cell r="L185">
            <v>26</v>
          </cell>
          <cell r="M185">
            <v>31</v>
          </cell>
          <cell r="N185">
            <v>57</v>
          </cell>
          <cell r="O185" t="str">
            <v>P</v>
          </cell>
          <cell r="P185">
            <v>27</v>
          </cell>
          <cell r="Q185">
            <v>29</v>
          </cell>
          <cell r="R185">
            <v>56</v>
          </cell>
          <cell r="S185" t="str">
            <v>P</v>
          </cell>
          <cell r="T185">
            <v>48.5</v>
          </cell>
          <cell r="U185">
            <v>25</v>
          </cell>
          <cell r="V185">
            <v>74</v>
          </cell>
          <cell r="W185" t="str">
            <v>P</v>
          </cell>
          <cell r="X185">
            <v>52</v>
          </cell>
          <cell r="Y185">
            <v>25</v>
          </cell>
          <cell r="Z185">
            <v>77</v>
          </cell>
          <cell r="AA185" t="str">
            <v>P</v>
          </cell>
          <cell r="AB185" t="e">
            <v>#N/A</v>
          </cell>
          <cell r="AC185" t="e">
            <v>#N/A</v>
          </cell>
          <cell r="AD185" t="e">
            <v>#N/A</v>
          </cell>
          <cell r="AE185" t="e">
            <v>#N/A</v>
          </cell>
          <cell r="AF185" t="e">
            <v>#N/A</v>
          </cell>
          <cell r="AG185" t="e">
            <v>#N/A</v>
          </cell>
          <cell r="AH185" t="e">
            <v>#N/A</v>
          </cell>
          <cell r="AI185" t="e">
            <v>#N/A</v>
          </cell>
          <cell r="AJ185">
            <v>28</v>
          </cell>
          <cell r="AK185">
            <v>45</v>
          </cell>
          <cell r="AL185">
            <v>73</v>
          </cell>
          <cell r="AM185" t="str">
            <v>P</v>
          </cell>
          <cell r="AN185" t="e">
            <v>#N/A</v>
          </cell>
          <cell r="AO185" t="e">
            <v>#N/A</v>
          </cell>
          <cell r="AP185" t="e">
            <v>#N/A</v>
          </cell>
          <cell r="AQ185" t="e">
            <v>#N/A</v>
          </cell>
          <cell r="AR185">
            <v>36.25</v>
          </cell>
          <cell r="AS185">
            <v>53.5</v>
          </cell>
          <cell r="AT185">
            <v>90</v>
          </cell>
          <cell r="AU185" t="str">
            <v>P</v>
          </cell>
          <cell r="AV185" t="e">
            <v>#N/A</v>
          </cell>
          <cell r="AW185" t="e">
            <v>#N/A</v>
          </cell>
          <cell r="AX185" t="e">
            <v>#N/A</v>
          </cell>
          <cell r="AY185" t="e">
            <v>#N/A</v>
          </cell>
          <cell r="AZ185">
            <v>23</v>
          </cell>
          <cell r="BA185">
            <v>42</v>
          </cell>
          <cell r="BB185">
            <v>65</v>
          </cell>
          <cell r="BC185" t="str">
            <v>P</v>
          </cell>
          <cell r="BD185" t="e">
            <v>#N/A</v>
          </cell>
          <cell r="BE185" t="e">
            <v>#N/A</v>
          </cell>
          <cell r="BF185" t="e">
            <v>#N/A</v>
          </cell>
          <cell r="BG185" t="e">
            <v>#N/A</v>
          </cell>
          <cell r="BH185" t="e">
            <v>#N/A</v>
          </cell>
          <cell r="BI185" t="e">
            <v>#N/A</v>
          </cell>
          <cell r="BJ185" t="e">
            <v>#N/A</v>
          </cell>
          <cell r="BK185" t="e">
            <v>#N/A</v>
          </cell>
          <cell r="BL185" t="e">
            <v>#N/A</v>
          </cell>
          <cell r="BM185" t="e">
            <v>#N/A</v>
          </cell>
          <cell r="BN185" t="e">
            <v>#N/A</v>
          </cell>
          <cell r="BO185" t="e">
            <v>#N/A</v>
          </cell>
          <cell r="BP185" t="e">
            <v>#N/A</v>
          </cell>
          <cell r="BQ185" t="e">
            <v>#N/A</v>
          </cell>
          <cell r="BR185" t="e">
            <v>#N/A</v>
          </cell>
          <cell r="BS185" t="e">
            <v>#N/A</v>
          </cell>
          <cell r="BT185" t="e">
            <v>#N/A</v>
          </cell>
          <cell r="BU185" t="e">
            <v>#N/A</v>
          </cell>
          <cell r="BV185" t="e">
            <v>#N/A</v>
          </cell>
          <cell r="BW185" t="e">
            <v>#N/A</v>
          </cell>
          <cell r="DT185" t="str">
            <v>NA</v>
          </cell>
          <cell r="DU185" t="str">
            <v>NA</v>
          </cell>
          <cell r="DV185" t="str">
            <v>NA</v>
          </cell>
          <cell r="DW185" t="str">
            <v>NA</v>
          </cell>
          <cell r="DX185" t="str">
            <v>NA</v>
          </cell>
          <cell r="DY185" t="str">
            <v>NA</v>
          </cell>
          <cell r="DZ185" t="str">
            <v>NA</v>
          </cell>
          <cell r="EA185" t="str">
            <v>NA</v>
          </cell>
          <cell r="EB185" t="str">
            <v>NA</v>
          </cell>
          <cell r="EC185" t="str">
            <v>NA</v>
          </cell>
          <cell r="ED185" t="str">
            <v>NA</v>
          </cell>
          <cell r="EE185" t="str">
            <v>NA</v>
          </cell>
          <cell r="EF185" t="str">
            <v>NA</v>
          </cell>
          <cell r="EG185" t="str">
            <v>NA</v>
          </cell>
          <cell r="EH185" t="str">
            <v>NA</v>
          </cell>
          <cell r="EI185" t="str">
            <v>NA</v>
          </cell>
          <cell r="EJ185" t="str">
            <v>NA</v>
          </cell>
          <cell r="EK185" t="str">
            <v>NA</v>
          </cell>
          <cell r="EL185" t="str">
            <v>NA</v>
          </cell>
          <cell r="EM185" t="str">
            <v>NA</v>
          </cell>
          <cell r="EN185" t="str">
            <v>NA</v>
          </cell>
          <cell r="EO185" t="str">
            <v>NA</v>
          </cell>
          <cell r="EP185" t="str">
            <v>NA</v>
          </cell>
          <cell r="EQ185" t="str">
            <v>NA</v>
          </cell>
          <cell r="ER185" t="str">
            <v>NA</v>
          </cell>
          <cell r="ES185" t="str">
            <v>NA</v>
          </cell>
          <cell r="ET185" t="str">
            <v>NA</v>
          </cell>
          <cell r="EU185" t="str">
            <v>NA</v>
          </cell>
          <cell r="EV185" t="str">
            <v>NA</v>
          </cell>
          <cell r="EW185" t="str">
            <v>NA</v>
          </cell>
          <cell r="EX185" t="str">
            <v>NA</v>
          </cell>
          <cell r="EY185" t="str">
            <v>NA</v>
          </cell>
          <cell r="EZ185" t="str">
            <v>NA</v>
          </cell>
          <cell r="FA185" t="str">
            <v>NA</v>
          </cell>
          <cell r="FB185" t="str">
            <v>NA</v>
          </cell>
        </row>
        <row r="186">
          <cell r="B186" t="str">
            <v>I120310</v>
          </cell>
          <cell r="C186" t="str">
            <v>Navyasree K. V</v>
          </cell>
          <cell r="D186">
            <v>32</v>
          </cell>
          <cell r="E186">
            <v>38</v>
          </cell>
          <cell r="F186">
            <v>70</v>
          </cell>
          <cell r="G186" t="str">
            <v>P</v>
          </cell>
          <cell r="H186">
            <v>30</v>
          </cell>
          <cell r="I186">
            <v>25</v>
          </cell>
          <cell r="J186">
            <v>55</v>
          </cell>
          <cell r="K186" t="str">
            <v>P</v>
          </cell>
          <cell r="L186">
            <v>28</v>
          </cell>
          <cell r="M186">
            <v>50</v>
          </cell>
          <cell r="N186">
            <v>78</v>
          </cell>
          <cell r="O186" t="str">
            <v>P</v>
          </cell>
          <cell r="P186">
            <v>32</v>
          </cell>
          <cell r="Q186">
            <v>41</v>
          </cell>
          <cell r="R186">
            <v>73</v>
          </cell>
          <cell r="S186" t="str">
            <v>P</v>
          </cell>
          <cell r="T186">
            <v>51.5</v>
          </cell>
          <cell r="U186">
            <v>31</v>
          </cell>
          <cell r="V186">
            <v>83</v>
          </cell>
          <cell r="W186" t="str">
            <v>P</v>
          </cell>
          <cell r="X186">
            <v>54</v>
          </cell>
          <cell r="Y186">
            <v>36</v>
          </cell>
          <cell r="Z186">
            <v>90</v>
          </cell>
          <cell r="AA186" t="str">
            <v>P</v>
          </cell>
          <cell r="AB186">
            <v>36</v>
          </cell>
          <cell r="AC186">
            <v>38</v>
          </cell>
          <cell r="AD186">
            <v>74</v>
          </cell>
          <cell r="AE186" t="str">
            <v>P</v>
          </cell>
          <cell r="AF186" t="e">
            <v>#N/A</v>
          </cell>
          <cell r="AG186" t="e">
            <v>#N/A</v>
          </cell>
          <cell r="AH186" t="e">
            <v>#N/A</v>
          </cell>
          <cell r="AI186" t="e">
            <v>#N/A</v>
          </cell>
          <cell r="AJ186" t="e">
            <v>#N/A</v>
          </cell>
          <cell r="AK186" t="e">
            <v>#N/A</v>
          </cell>
          <cell r="AL186" t="e">
            <v>#N/A</v>
          </cell>
          <cell r="AM186" t="e">
            <v>#N/A</v>
          </cell>
          <cell r="AN186" t="e">
            <v>#N/A</v>
          </cell>
          <cell r="AO186" t="e">
            <v>#N/A</v>
          </cell>
          <cell r="AP186" t="e">
            <v>#N/A</v>
          </cell>
          <cell r="AQ186" t="e">
            <v>#N/A</v>
          </cell>
          <cell r="AR186" t="e">
            <v>#N/A</v>
          </cell>
          <cell r="AS186" t="e">
            <v>#N/A</v>
          </cell>
          <cell r="AT186" t="e">
            <v>#N/A</v>
          </cell>
          <cell r="AU186" t="e">
            <v>#N/A</v>
          </cell>
          <cell r="AV186" t="e">
            <v>#N/A</v>
          </cell>
          <cell r="AW186" t="e">
            <v>#N/A</v>
          </cell>
          <cell r="AX186" t="e">
            <v>#N/A</v>
          </cell>
          <cell r="AY186" t="e">
            <v>#N/A</v>
          </cell>
          <cell r="AZ186" t="e">
            <v>#N/A</v>
          </cell>
          <cell r="BA186" t="e">
            <v>#N/A</v>
          </cell>
          <cell r="BB186" t="e">
            <v>#N/A</v>
          </cell>
          <cell r="BC186" t="e">
            <v>#N/A</v>
          </cell>
          <cell r="BD186" t="e">
            <v>#N/A</v>
          </cell>
          <cell r="BE186" t="e">
            <v>#N/A</v>
          </cell>
          <cell r="BF186" t="e">
            <v>#N/A</v>
          </cell>
          <cell r="BG186" t="e">
            <v>#N/A</v>
          </cell>
          <cell r="BH186" t="e">
            <v>#N/A</v>
          </cell>
          <cell r="BI186" t="e">
            <v>#N/A</v>
          </cell>
          <cell r="BJ186" t="e">
            <v>#N/A</v>
          </cell>
          <cell r="BK186" t="e">
            <v>#N/A</v>
          </cell>
          <cell r="BL186" t="e">
            <v>#N/A</v>
          </cell>
          <cell r="BM186" t="e">
            <v>#N/A</v>
          </cell>
          <cell r="BN186" t="e">
            <v>#N/A</v>
          </cell>
          <cell r="BO186" t="e">
            <v>#N/A</v>
          </cell>
          <cell r="BP186" t="e">
            <v>#N/A</v>
          </cell>
          <cell r="BQ186" t="e">
            <v>#N/A</v>
          </cell>
          <cell r="BR186" t="e">
            <v>#N/A</v>
          </cell>
          <cell r="BS186" t="e">
            <v>#N/A</v>
          </cell>
          <cell r="BT186">
            <v>36.880000000000003</v>
          </cell>
          <cell r="BU186">
            <v>52</v>
          </cell>
          <cell r="BV186">
            <v>89</v>
          </cell>
          <cell r="BW186" t="str">
            <v>P</v>
          </cell>
          <cell r="DT186" t="str">
            <v>NA</v>
          </cell>
          <cell r="DU186" t="str">
            <v>NA</v>
          </cell>
          <cell r="DV186" t="str">
            <v>NA</v>
          </cell>
          <cell r="DW186" t="str">
            <v>NA</v>
          </cell>
          <cell r="DX186" t="str">
            <v>NA</v>
          </cell>
          <cell r="DY186" t="str">
            <v>NA</v>
          </cell>
          <cell r="DZ186" t="str">
            <v>NA</v>
          </cell>
          <cell r="EA186" t="str">
            <v>NA</v>
          </cell>
          <cell r="EB186" t="str">
            <v>NA</v>
          </cell>
          <cell r="EC186" t="str">
            <v>NA</v>
          </cell>
          <cell r="ED186" t="str">
            <v>NA</v>
          </cell>
          <cell r="EE186" t="str">
            <v>NA</v>
          </cell>
          <cell r="EF186" t="str">
            <v>NA</v>
          </cell>
          <cell r="EG186" t="str">
            <v>NA</v>
          </cell>
          <cell r="EH186" t="str">
            <v>NA</v>
          </cell>
          <cell r="EI186" t="str">
            <v>NA</v>
          </cell>
          <cell r="EJ186" t="str">
            <v>NA</v>
          </cell>
          <cell r="EK186" t="str">
            <v>NA</v>
          </cell>
          <cell r="EL186" t="str">
            <v>NA</v>
          </cell>
          <cell r="EM186" t="str">
            <v>NA</v>
          </cell>
          <cell r="EN186" t="str">
            <v>NA</v>
          </cell>
          <cell r="EO186" t="str">
            <v>NA</v>
          </cell>
          <cell r="EP186" t="str">
            <v>NA</v>
          </cell>
          <cell r="EQ186" t="str">
            <v>NA</v>
          </cell>
          <cell r="ER186" t="str">
            <v>NA</v>
          </cell>
          <cell r="ES186" t="str">
            <v>NA</v>
          </cell>
          <cell r="ET186" t="str">
            <v>NA</v>
          </cell>
          <cell r="EU186" t="str">
            <v>NA</v>
          </cell>
          <cell r="EV186" t="str">
            <v>NA</v>
          </cell>
          <cell r="EW186" t="str">
            <v>NA</v>
          </cell>
          <cell r="EX186" t="str">
            <v>NA</v>
          </cell>
          <cell r="EY186" t="str">
            <v>NA</v>
          </cell>
          <cell r="EZ186" t="str">
            <v>NA</v>
          </cell>
          <cell r="FA186" t="str">
            <v>NA</v>
          </cell>
          <cell r="FB186" t="str">
            <v>NA</v>
          </cell>
        </row>
        <row r="187">
          <cell r="B187" t="str">
            <v>I120311</v>
          </cell>
          <cell r="C187" t="str">
            <v>Nidula M</v>
          </cell>
          <cell r="D187">
            <v>33</v>
          </cell>
          <cell r="E187">
            <v>40</v>
          </cell>
          <cell r="F187">
            <v>73</v>
          </cell>
          <cell r="G187" t="str">
            <v>P</v>
          </cell>
          <cell r="H187">
            <v>32</v>
          </cell>
          <cell r="I187">
            <v>33</v>
          </cell>
          <cell r="J187">
            <v>65</v>
          </cell>
          <cell r="K187" t="str">
            <v>P</v>
          </cell>
          <cell r="L187">
            <v>33</v>
          </cell>
          <cell r="M187">
            <v>46</v>
          </cell>
          <cell r="N187">
            <v>79</v>
          </cell>
          <cell r="O187" t="str">
            <v>P</v>
          </cell>
          <cell r="P187">
            <v>32</v>
          </cell>
          <cell r="Q187">
            <v>45</v>
          </cell>
          <cell r="R187">
            <v>77</v>
          </cell>
          <cell r="S187" t="str">
            <v>P</v>
          </cell>
          <cell r="T187">
            <v>52</v>
          </cell>
          <cell r="U187">
            <v>31</v>
          </cell>
          <cell r="V187">
            <v>83</v>
          </cell>
          <cell r="W187" t="str">
            <v>P</v>
          </cell>
          <cell r="X187">
            <v>55</v>
          </cell>
          <cell r="Y187">
            <v>35</v>
          </cell>
          <cell r="Z187">
            <v>90</v>
          </cell>
          <cell r="AA187" t="str">
            <v>P</v>
          </cell>
          <cell r="AB187">
            <v>36</v>
          </cell>
          <cell r="AC187">
            <v>42</v>
          </cell>
          <cell r="AD187">
            <v>78</v>
          </cell>
          <cell r="AE187" t="str">
            <v>P</v>
          </cell>
          <cell r="AF187" t="e">
            <v>#N/A</v>
          </cell>
          <cell r="AG187" t="e">
            <v>#N/A</v>
          </cell>
          <cell r="AH187" t="e">
            <v>#N/A</v>
          </cell>
          <cell r="AI187" t="e">
            <v>#N/A</v>
          </cell>
          <cell r="AJ187" t="e">
            <v>#N/A</v>
          </cell>
          <cell r="AK187" t="e">
            <v>#N/A</v>
          </cell>
          <cell r="AL187" t="e">
            <v>#N/A</v>
          </cell>
          <cell r="AM187" t="e">
            <v>#N/A</v>
          </cell>
          <cell r="AN187" t="e">
            <v>#N/A</v>
          </cell>
          <cell r="AO187" t="e">
            <v>#N/A</v>
          </cell>
          <cell r="AP187" t="e">
            <v>#N/A</v>
          </cell>
          <cell r="AQ187" t="e">
            <v>#N/A</v>
          </cell>
          <cell r="AR187" t="e">
            <v>#N/A</v>
          </cell>
          <cell r="AS187" t="e">
            <v>#N/A</v>
          </cell>
          <cell r="AT187" t="e">
            <v>#N/A</v>
          </cell>
          <cell r="AU187" t="e">
            <v>#N/A</v>
          </cell>
          <cell r="AV187" t="e">
            <v>#N/A</v>
          </cell>
          <cell r="AW187" t="e">
            <v>#N/A</v>
          </cell>
          <cell r="AX187" t="e">
            <v>#N/A</v>
          </cell>
          <cell r="AY187" t="e">
            <v>#N/A</v>
          </cell>
          <cell r="AZ187" t="e">
            <v>#N/A</v>
          </cell>
          <cell r="BA187" t="e">
            <v>#N/A</v>
          </cell>
          <cell r="BB187" t="e">
            <v>#N/A</v>
          </cell>
          <cell r="BC187" t="e">
            <v>#N/A</v>
          </cell>
          <cell r="BD187" t="e">
            <v>#N/A</v>
          </cell>
          <cell r="BE187" t="e">
            <v>#N/A</v>
          </cell>
          <cell r="BF187" t="e">
            <v>#N/A</v>
          </cell>
          <cell r="BG187" t="e">
            <v>#N/A</v>
          </cell>
          <cell r="BH187" t="e">
            <v>#N/A</v>
          </cell>
          <cell r="BI187" t="e">
            <v>#N/A</v>
          </cell>
          <cell r="BJ187" t="e">
            <v>#N/A</v>
          </cell>
          <cell r="BK187" t="e">
            <v>#N/A</v>
          </cell>
          <cell r="BL187" t="e">
            <v>#N/A</v>
          </cell>
          <cell r="BM187" t="e">
            <v>#N/A</v>
          </cell>
          <cell r="BN187" t="e">
            <v>#N/A</v>
          </cell>
          <cell r="BO187" t="e">
            <v>#N/A</v>
          </cell>
          <cell r="BP187" t="e">
            <v>#N/A</v>
          </cell>
          <cell r="BQ187" t="e">
            <v>#N/A</v>
          </cell>
          <cell r="BR187" t="e">
            <v>#N/A</v>
          </cell>
          <cell r="BS187" t="e">
            <v>#N/A</v>
          </cell>
          <cell r="BT187">
            <v>36.630000000000003</v>
          </cell>
          <cell r="BU187">
            <v>48</v>
          </cell>
          <cell r="BV187">
            <v>85</v>
          </cell>
          <cell r="BW187" t="str">
            <v>P</v>
          </cell>
          <cell r="DT187" t="str">
            <v>NA</v>
          </cell>
          <cell r="DU187" t="str">
            <v>NA</v>
          </cell>
          <cell r="DV187" t="str">
            <v>NA</v>
          </cell>
          <cell r="DW187" t="str">
            <v>NA</v>
          </cell>
          <cell r="DX187" t="str">
            <v>NA</v>
          </cell>
          <cell r="DY187" t="str">
            <v>NA</v>
          </cell>
          <cell r="DZ187" t="str">
            <v>NA</v>
          </cell>
          <cell r="EA187" t="str">
            <v>NA</v>
          </cell>
          <cell r="EB187" t="str">
            <v>NA</v>
          </cell>
          <cell r="EC187" t="str">
            <v>NA</v>
          </cell>
          <cell r="ED187" t="str">
            <v>NA</v>
          </cell>
          <cell r="EE187" t="str">
            <v>NA</v>
          </cell>
          <cell r="EF187" t="str">
            <v>NA</v>
          </cell>
          <cell r="EG187" t="str">
            <v>NA</v>
          </cell>
          <cell r="EH187" t="str">
            <v>NA</v>
          </cell>
          <cell r="EI187" t="str">
            <v>NA</v>
          </cell>
          <cell r="EJ187" t="str">
            <v>NA</v>
          </cell>
          <cell r="EK187" t="str">
            <v>NA</v>
          </cell>
          <cell r="EL187" t="str">
            <v>NA</v>
          </cell>
          <cell r="EM187" t="str">
            <v>NA</v>
          </cell>
          <cell r="EN187" t="str">
            <v>NA</v>
          </cell>
          <cell r="EO187" t="str">
            <v>NA</v>
          </cell>
          <cell r="EP187" t="str">
            <v>NA</v>
          </cell>
          <cell r="EQ187" t="str">
            <v>NA</v>
          </cell>
          <cell r="ER187" t="str">
            <v>NA</v>
          </cell>
          <cell r="ES187" t="str">
            <v>NA</v>
          </cell>
          <cell r="ET187" t="str">
            <v>NA</v>
          </cell>
          <cell r="EU187" t="str">
            <v>NA</v>
          </cell>
          <cell r="EV187" t="str">
            <v>NA</v>
          </cell>
          <cell r="EW187" t="str">
            <v>NA</v>
          </cell>
          <cell r="EX187" t="str">
            <v>NA</v>
          </cell>
          <cell r="EY187" t="str">
            <v>NA</v>
          </cell>
          <cell r="EZ187" t="str">
            <v>NA</v>
          </cell>
          <cell r="FA187" t="str">
            <v>NA</v>
          </cell>
          <cell r="FB187" t="str">
            <v>NA</v>
          </cell>
        </row>
        <row r="188">
          <cell r="B188" t="str">
            <v>I120312</v>
          </cell>
          <cell r="C188" t="str">
            <v>Prateek Dey</v>
          </cell>
          <cell r="D188">
            <v>28</v>
          </cell>
          <cell r="E188">
            <v>29</v>
          </cell>
          <cell r="F188">
            <v>57</v>
          </cell>
          <cell r="G188" t="str">
            <v>P</v>
          </cell>
          <cell r="H188">
            <v>24</v>
          </cell>
          <cell r="I188">
            <v>23</v>
          </cell>
          <cell r="J188">
            <v>47</v>
          </cell>
          <cell r="K188" t="str">
            <v>P</v>
          </cell>
          <cell r="L188">
            <v>28</v>
          </cell>
          <cell r="M188">
            <v>39</v>
          </cell>
          <cell r="N188">
            <v>67</v>
          </cell>
          <cell r="O188" t="str">
            <v>P</v>
          </cell>
          <cell r="P188">
            <v>28</v>
          </cell>
          <cell r="Q188">
            <v>26</v>
          </cell>
          <cell r="R188">
            <v>54</v>
          </cell>
          <cell r="S188" t="str">
            <v>P</v>
          </cell>
          <cell r="T188">
            <v>47.25</v>
          </cell>
          <cell r="U188">
            <v>27</v>
          </cell>
          <cell r="V188">
            <v>74</v>
          </cell>
          <cell r="W188" t="str">
            <v>P</v>
          </cell>
          <cell r="X188">
            <v>39</v>
          </cell>
          <cell r="Y188">
            <v>32</v>
          </cell>
          <cell r="Z188">
            <v>71</v>
          </cell>
          <cell r="AA188" t="str">
            <v>P</v>
          </cell>
          <cell r="AB188">
            <v>35</v>
          </cell>
          <cell r="AC188">
            <v>37</v>
          </cell>
          <cell r="AD188">
            <v>72</v>
          </cell>
          <cell r="AE188" t="str">
            <v>P</v>
          </cell>
          <cell r="AF188" t="e">
            <v>#N/A</v>
          </cell>
          <cell r="AG188" t="e">
            <v>#N/A</v>
          </cell>
          <cell r="AH188" t="e">
            <v>#N/A</v>
          </cell>
          <cell r="AI188" t="e">
            <v>#N/A</v>
          </cell>
          <cell r="AJ188" t="e">
            <v>#N/A</v>
          </cell>
          <cell r="AK188" t="e">
            <v>#N/A</v>
          </cell>
          <cell r="AL188" t="e">
            <v>#N/A</v>
          </cell>
          <cell r="AM188" t="e">
            <v>#N/A</v>
          </cell>
          <cell r="AN188" t="e">
            <v>#N/A</v>
          </cell>
          <cell r="AO188" t="e">
            <v>#N/A</v>
          </cell>
          <cell r="AP188" t="e">
            <v>#N/A</v>
          </cell>
          <cell r="AQ188" t="e">
            <v>#N/A</v>
          </cell>
          <cell r="AR188">
            <v>32.25</v>
          </cell>
          <cell r="AS188">
            <v>46</v>
          </cell>
          <cell r="AT188">
            <v>78</v>
          </cell>
          <cell r="AU188" t="str">
            <v>P</v>
          </cell>
          <cell r="AV188" t="e">
            <v>#N/A</v>
          </cell>
          <cell r="AW188" t="e">
            <v>#N/A</v>
          </cell>
          <cell r="AX188" t="e">
            <v>#N/A</v>
          </cell>
          <cell r="AY188" t="e">
            <v>#N/A</v>
          </cell>
          <cell r="AZ188" t="e">
            <v>#N/A</v>
          </cell>
          <cell r="BA188" t="e">
            <v>#N/A</v>
          </cell>
          <cell r="BB188" t="e">
            <v>#N/A</v>
          </cell>
          <cell r="BC188" t="e">
            <v>#N/A</v>
          </cell>
          <cell r="BD188" t="e">
            <v>#N/A</v>
          </cell>
          <cell r="BE188" t="e">
            <v>#N/A</v>
          </cell>
          <cell r="BF188" t="e">
            <v>#N/A</v>
          </cell>
          <cell r="BG188" t="e">
            <v>#N/A</v>
          </cell>
          <cell r="BH188" t="e">
            <v>#N/A</v>
          </cell>
          <cell r="BI188" t="e">
            <v>#N/A</v>
          </cell>
          <cell r="BJ188" t="e">
            <v>#N/A</v>
          </cell>
          <cell r="BK188" t="e">
            <v>#N/A</v>
          </cell>
          <cell r="BL188" t="e">
            <v>#N/A</v>
          </cell>
          <cell r="BM188" t="e">
            <v>#N/A</v>
          </cell>
          <cell r="BN188" t="e">
            <v>#N/A</v>
          </cell>
          <cell r="BO188" t="e">
            <v>#N/A</v>
          </cell>
          <cell r="BP188" t="e">
            <v>#N/A</v>
          </cell>
          <cell r="BQ188" t="e">
            <v>#N/A</v>
          </cell>
          <cell r="BR188" t="e">
            <v>#N/A</v>
          </cell>
          <cell r="BS188" t="e">
            <v>#N/A</v>
          </cell>
          <cell r="BT188" t="e">
            <v>#N/A</v>
          </cell>
          <cell r="BU188" t="e">
            <v>#N/A</v>
          </cell>
          <cell r="BV188" t="e">
            <v>#N/A</v>
          </cell>
          <cell r="BW188" t="e">
            <v>#N/A</v>
          </cell>
          <cell r="DT188" t="str">
            <v>NA</v>
          </cell>
          <cell r="DU188" t="str">
            <v>NA</v>
          </cell>
          <cell r="DV188" t="str">
            <v>NA</v>
          </cell>
          <cell r="DW188" t="str">
            <v>NA</v>
          </cell>
          <cell r="DX188" t="str">
            <v>NA</v>
          </cell>
          <cell r="DY188" t="str">
            <v>NA</v>
          </cell>
          <cell r="DZ188" t="str">
            <v>NA</v>
          </cell>
          <cell r="EA188" t="str">
            <v>NA</v>
          </cell>
          <cell r="EB188" t="str">
            <v>NA</v>
          </cell>
          <cell r="EC188" t="str">
            <v>NA</v>
          </cell>
          <cell r="ED188" t="str">
            <v>NA</v>
          </cell>
          <cell r="EE188" t="str">
            <v>NA</v>
          </cell>
          <cell r="EF188" t="str">
            <v>NA</v>
          </cell>
          <cell r="EG188" t="str">
            <v>NA</v>
          </cell>
          <cell r="EH188" t="str">
            <v>NA</v>
          </cell>
          <cell r="EI188" t="str">
            <v>NA</v>
          </cell>
          <cell r="EJ188" t="str">
            <v>NA</v>
          </cell>
          <cell r="EK188" t="str">
            <v>NA</v>
          </cell>
          <cell r="EL188" t="str">
            <v>NA</v>
          </cell>
          <cell r="EM188" t="str">
            <v>NA</v>
          </cell>
          <cell r="EN188" t="str">
            <v>NA</v>
          </cell>
          <cell r="EO188" t="str">
            <v>NA</v>
          </cell>
          <cell r="EP188" t="str">
            <v>NA</v>
          </cell>
          <cell r="EQ188" t="str">
            <v>NA</v>
          </cell>
          <cell r="ER188" t="str">
            <v>NA</v>
          </cell>
          <cell r="ES188" t="str">
            <v>NA</v>
          </cell>
          <cell r="ET188" t="str">
            <v>NA</v>
          </cell>
          <cell r="EU188" t="str">
            <v>NA</v>
          </cell>
          <cell r="EV188" t="str">
            <v>NA</v>
          </cell>
          <cell r="EW188" t="str">
            <v>NA</v>
          </cell>
          <cell r="EX188" t="str">
            <v>NA</v>
          </cell>
          <cell r="EY188" t="str">
            <v>NA</v>
          </cell>
          <cell r="EZ188" t="str">
            <v>NA</v>
          </cell>
          <cell r="FA188" t="str">
            <v>NA</v>
          </cell>
          <cell r="FB188" t="str">
            <v>NA</v>
          </cell>
        </row>
        <row r="189">
          <cell r="B189" t="str">
            <v>I120313</v>
          </cell>
          <cell r="C189" t="str">
            <v>Rahul P</v>
          </cell>
          <cell r="D189">
            <v>21</v>
          </cell>
          <cell r="E189">
            <v>26</v>
          </cell>
          <cell r="F189">
            <v>47</v>
          </cell>
          <cell r="G189" t="str">
            <v>P</v>
          </cell>
          <cell r="H189">
            <v>19</v>
          </cell>
          <cell r="I189">
            <v>12</v>
          </cell>
          <cell r="J189">
            <v>31</v>
          </cell>
          <cell r="K189" t="str">
            <v>F</v>
          </cell>
          <cell r="L189">
            <v>20</v>
          </cell>
          <cell r="M189">
            <v>29</v>
          </cell>
          <cell r="N189">
            <v>49</v>
          </cell>
          <cell r="O189" t="str">
            <v>P</v>
          </cell>
          <cell r="P189">
            <v>25</v>
          </cell>
          <cell r="Q189">
            <v>15</v>
          </cell>
          <cell r="R189">
            <v>40</v>
          </cell>
          <cell r="S189" t="str">
            <v>P</v>
          </cell>
          <cell r="T189">
            <v>48.75</v>
          </cell>
          <cell r="U189">
            <v>25</v>
          </cell>
          <cell r="V189">
            <v>74</v>
          </cell>
          <cell r="W189" t="str">
            <v>P</v>
          </cell>
          <cell r="X189">
            <v>51</v>
          </cell>
          <cell r="Y189">
            <v>25</v>
          </cell>
          <cell r="Z189">
            <v>76</v>
          </cell>
          <cell r="AA189" t="str">
            <v>P</v>
          </cell>
          <cell r="AB189" t="e">
            <v>#N/A</v>
          </cell>
          <cell r="AC189" t="e">
            <v>#N/A</v>
          </cell>
          <cell r="AD189" t="e">
            <v>#N/A</v>
          </cell>
          <cell r="AE189" t="e">
            <v>#N/A</v>
          </cell>
          <cell r="AF189">
            <v>24</v>
          </cell>
          <cell r="AG189">
            <v>32</v>
          </cell>
          <cell r="AH189">
            <v>56</v>
          </cell>
          <cell r="AI189" t="str">
            <v>P</v>
          </cell>
          <cell r="AJ189" t="e">
            <v>#N/A</v>
          </cell>
          <cell r="AK189" t="e">
            <v>#N/A</v>
          </cell>
          <cell r="AL189" t="e">
            <v>#N/A</v>
          </cell>
          <cell r="AM189" t="e">
            <v>#N/A</v>
          </cell>
          <cell r="AN189" t="e">
            <v>#N/A</v>
          </cell>
          <cell r="AO189" t="e">
            <v>#N/A</v>
          </cell>
          <cell r="AP189" t="e">
            <v>#N/A</v>
          </cell>
          <cell r="AQ189" t="e">
            <v>#N/A</v>
          </cell>
          <cell r="AR189" t="e">
            <v>#N/A</v>
          </cell>
          <cell r="AS189" t="e">
            <v>#N/A</v>
          </cell>
          <cell r="AT189" t="e">
            <v>#N/A</v>
          </cell>
          <cell r="AU189" t="e">
            <v>#N/A</v>
          </cell>
          <cell r="AV189" t="e">
            <v>#N/A</v>
          </cell>
          <cell r="AW189" t="e">
            <v>#N/A</v>
          </cell>
          <cell r="AX189" t="e">
            <v>#N/A</v>
          </cell>
          <cell r="AY189" t="e">
            <v>#N/A</v>
          </cell>
          <cell r="AZ189" t="e">
            <v>#N/A</v>
          </cell>
          <cell r="BA189" t="e">
            <v>#N/A</v>
          </cell>
          <cell r="BB189" t="e">
            <v>#N/A</v>
          </cell>
          <cell r="BC189" t="e">
            <v>#N/A</v>
          </cell>
          <cell r="BD189">
            <v>19</v>
          </cell>
          <cell r="BE189">
            <v>7</v>
          </cell>
          <cell r="BF189">
            <v>26</v>
          </cell>
          <cell r="BG189" t="str">
            <v>F</v>
          </cell>
          <cell r="BH189" t="e">
            <v>#N/A</v>
          </cell>
          <cell r="BI189" t="e">
            <v>#N/A</v>
          </cell>
          <cell r="BJ189" t="e">
            <v>#N/A</v>
          </cell>
          <cell r="BK189" t="e">
            <v>#N/A</v>
          </cell>
          <cell r="BL189" t="e">
            <v>#N/A</v>
          </cell>
          <cell r="BM189" t="e">
            <v>#N/A</v>
          </cell>
          <cell r="BN189" t="e">
            <v>#N/A</v>
          </cell>
          <cell r="BO189" t="e">
            <v>#N/A</v>
          </cell>
          <cell r="BP189" t="e">
            <v>#N/A</v>
          </cell>
          <cell r="BQ189" t="e">
            <v>#N/A</v>
          </cell>
          <cell r="BR189" t="e">
            <v>#N/A</v>
          </cell>
          <cell r="BS189" t="e">
            <v>#N/A</v>
          </cell>
          <cell r="BT189" t="e">
            <v>#N/A</v>
          </cell>
          <cell r="BU189" t="e">
            <v>#N/A</v>
          </cell>
          <cell r="BV189" t="e">
            <v>#N/A</v>
          </cell>
          <cell r="BW189" t="e">
            <v>#N/A</v>
          </cell>
          <cell r="DT189" t="str">
            <v>NA</v>
          </cell>
          <cell r="DU189" t="str">
            <v>NA</v>
          </cell>
          <cell r="DV189" t="str">
            <v>NA</v>
          </cell>
          <cell r="DW189" t="str">
            <v>NA</v>
          </cell>
          <cell r="DX189" t="str">
            <v>NA</v>
          </cell>
          <cell r="DY189" t="str">
            <v>NA</v>
          </cell>
          <cell r="DZ189" t="str">
            <v>NA</v>
          </cell>
          <cell r="EA189" t="str">
            <v>NA</v>
          </cell>
          <cell r="EB189" t="str">
            <v>NA</v>
          </cell>
          <cell r="EC189" t="str">
            <v>NA</v>
          </cell>
          <cell r="ED189" t="str">
            <v>NA</v>
          </cell>
          <cell r="EE189" t="str">
            <v>NA</v>
          </cell>
          <cell r="EF189" t="str">
            <v>NA</v>
          </cell>
          <cell r="EG189" t="str">
            <v>NA</v>
          </cell>
          <cell r="EH189" t="str">
            <v>NA</v>
          </cell>
          <cell r="EI189" t="str">
            <v>NA</v>
          </cell>
          <cell r="EJ189" t="str">
            <v>NA</v>
          </cell>
          <cell r="EK189" t="str">
            <v>NA</v>
          </cell>
          <cell r="EL189" t="str">
            <v>NA</v>
          </cell>
          <cell r="EM189" t="str">
            <v>NA</v>
          </cell>
          <cell r="EN189" t="str">
            <v>NA</v>
          </cell>
          <cell r="EO189" t="str">
            <v>NA</v>
          </cell>
          <cell r="EP189" t="str">
            <v>NA</v>
          </cell>
          <cell r="EQ189" t="str">
            <v>NA</v>
          </cell>
          <cell r="ER189" t="str">
            <v>NA</v>
          </cell>
          <cell r="ES189" t="str">
            <v>NA</v>
          </cell>
          <cell r="ET189" t="str">
            <v>NA</v>
          </cell>
          <cell r="EU189" t="str">
            <v>NA</v>
          </cell>
          <cell r="EV189" t="str">
            <v>NA</v>
          </cell>
          <cell r="EW189" t="str">
            <v>NA</v>
          </cell>
          <cell r="EX189" t="str">
            <v>NA</v>
          </cell>
          <cell r="EY189" t="str">
            <v>NA</v>
          </cell>
          <cell r="EZ189" t="str">
            <v>NA</v>
          </cell>
          <cell r="FA189" t="str">
            <v>NA</v>
          </cell>
          <cell r="FB189" t="str">
            <v>NA</v>
          </cell>
        </row>
        <row r="190">
          <cell r="B190" t="str">
            <v>I120314</v>
          </cell>
          <cell r="C190" t="str">
            <v>Rajesh Kumar Jena</v>
          </cell>
          <cell r="D190">
            <v>28</v>
          </cell>
          <cell r="E190">
            <v>34</v>
          </cell>
          <cell r="F190">
            <v>62</v>
          </cell>
          <cell r="G190" t="str">
            <v>P</v>
          </cell>
          <cell r="H190">
            <v>24</v>
          </cell>
          <cell r="I190">
            <v>34</v>
          </cell>
          <cell r="J190">
            <v>58</v>
          </cell>
          <cell r="K190" t="str">
            <v>P</v>
          </cell>
          <cell r="L190">
            <v>27</v>
          </cell>
          <cell r="M190">
            <v>45</v>
          </cell>
          <cell r="N190">
            <v>72</v>
          </cell>
          <cell r="O190" t="str">
            <v>P</v>
          </cell>
          <cell r="P190">
            <v>28</v>
          </cell>
          <cell r="Q190">
            <v>34</v>
          </cell>
          <cell r="R190">
            <v>62</v>
          </cell>
          <cell r="S190" t="str">
            <v>P</v>
          </cell>
          <cell r="T190">
            <v>46.75</v>
          </cell>
          <cell r="U190">
            <v>28</v>
          </cell>
          <cell r="V190">
            <v>75</v>
          </cell>
          <cell r="W190" t="str">
            <v>P</v>
          </cell>
          <cell r="X190">
            <v>52</v>
          </cell>
          <cell r="Y190">
            <v>31</v>
          </cell>
          <cell r="Z190">
            <v>83</v>
          </cell>
          <cell r="AA190" t="str">
            <v>P</v>
          </cell>
          <cell r="AB190" t="e">
            <v>#N/A</v>
          </cell>
          <cell r="AC190" t="e">
            <v>#N/A</v>
          </cell>
          <cell r="AD190" t="e">
            <v>#N/A</v>
          </cell>
          <cell r="AE190" t="e">
            <v>#N/A</v>
          </cell>
          <cell r="AF190" t="e">
            <v>#N/A</v>
          </cell>
          <cell r="AG190" t="e">
            <v>#N/A</v>
          </cell>
          <cell r="AH190" t="e">
            <v>#N/A</v>
          </cell>
          <cell r="AI190" t="e">
            <v>#N/A</v>
          </cell>
          <cell r="AJ190">
            <v>31</v>
          </cell>
          <cell r="AK190">
            <v>51</v>
          </cell>
          <cell r="AL190">
            <v>82</v>
          </cell>
          <cell r="AM190" t="str">
            <v>P</v>
          </cell>
          <cell r="AN190" t="e">
            <v>#N/A</v>
          </cell>
          <cell r="AO190" t="e">
            <v>#N/A</v>
          </cell>
          <cell r="AP190" t="e">
            <v>#N/A</v>
          </cell>
          <cell r="AQ190" t="e">
            <v>#N/A</v>
          </cell>
          <cell r="AR190" t="e">
            <v>#N/A</v>
          </cell>
          <cell r="AS190" t="e">
            <v>#N/A</v>
          </cell>
          <cell r="AT190" t="e">
            <v>#N/A</v>
          </cell>
          <cell r="AU190" t="e">
            <v>#N/A</v>
          </cell>
          <cell r="AV190" t="e">
            <v>#N/A</v>
          </cell>
          <cell r="AW190" t="e">
            <v>#N/A</v>
          </cell>
          <cell r="AX190" t="e">
            <v>#N/A</v>
          </cell>
          <cell r="AY190" t="e">
            <v>#N/A</v>
          </cell>
          <cell r="AZ190" t="e">
            <v>#N/A</v>
          </cell>
          <cell r="BA190" t="e">
            <v>#N/A</v>
          </cell>
          <cell r="BB190" t="e">
            <v>#N/A</v>
          </cell>
          <cell r="BC190" t="e">
            <v>#N/A</v>
          </cell>
          <cell r="BD190" t="e">
            <v>#N/A</v>
          </cell>
          <cell r="BE190" t="e">
            <v>#N/A</v>
          </cell>
          <cell r="BF190" t="e">
            <v>#N/A</v>
          </cell>
          <cell r="BG190" t="e">
            <v>#N/A</v>
          </cell>
          <cell r="BH190">
            <v>33</v>
          </cell>
          <cell r="BI190">
            <v>37</v>
          </cell>
          <cell r="BJ190">
            <v>70</v>
          </cell>
          <cell r="BK190" t="str">
            <v>P</v>
          </cell>
          <cell r="BL190" t="e">
            <v>#N/A</v>
          </cell>
          <cell r="BM190" t="e">
            <v>#N/A</v>
          </cell>
          <cell r="BN190" t="e">
            <v>#N/A</v>
          </cell>
          <cell r="BO190" t="e">
            <v>#N/A</v>
          </cell>
          <cell r="BP190" t="e">
            <v>#N/A</v>
          </cell>
          <cell r="BQ190" t="e">
            <v>#N/A</v>
          </cell>
          <cell r="BR190" t="e">
            <v>#N/A</v>
          </cell>
          <cell r="BS190" t="e">
            <v>#N/A</v>
          </cell>
          <cell r="BT190" t="e">
            <v>#N/A</v>
          </cell>
          <cell r="BU190" t="e">
            <v>#N/A</v>
          </cell>
          <cell r="BV190" t="e">
            <v>#N/A</v>
          </cell>
          <cell r="BW190" t="e">
            <v>#N/A</v>
          </cell>
          <cell r="DT190" t="str">
            <v>NA</v>
          </cell>
          <cell r="DU190" t="str">
            <v>NA</v>
          </cell>
          <cell r="DV190" t="str">
            <v>NA</v>
          </cell>
          <cell r="DW190" t="str">
            <v>NA</v>
          </cell>
          <cell r="DX190" t="str">
            <v>NA</v>
          </cell>
          <cell r="DY190" t="str">
            <v>NA</v>
          </cell>
          <cell r="DZ190" t="str">
            <v>NA</v>
          </cell>
          <cell r="EA190" t="str">
            <v>NA</v>
          </cell>
          <cell r="EB190" t="str">
            <v>NA</v>
          </cell>
          <cell r="EC190" t="str">
            <v>NA</v>
          </cell>
          <cell r="ED190" t="str">
            <v>NA</v>
          </cell>
          <cell r="EE190" t="str">
            <v>NA</v>
          </cell>
          <cell r="EF190" t="str">
            <v>NA</v>
          </cell>
          <cell r="EG190" t="str">
            <v>NA</v>
          </cell>
          <cell r="EH190" t="str">
            <v>NA</v>
          </cell>
          <cell r="EI190" t="str">
            <v>NA</v>
          </cell>
          <cell r="EJ190" t="str">
            <v>NA</v>
          </cell>
          <cell r="EK190" t="str">
            <v>NA</v>
          </cell>
          <cell r="EL190" t="str">
            <v>NA</v>
          </cell>
          <cell r="EM190" t="str">
            <v>NA</v>
          </cell>
          <cell r="EN190" t="str">
            <v>NA</v>
          </cell>
          <cell r="EO190" t="str">
            <v>NA</v>
          </cell>
          <cell r="EP190" t="str">
            <v>NA</v>
          </cell>
          <cell r="EQ190" t="str">
            <v>NA</v>
          </cell>
          <cell r="ER190" t="str">
            <v>NA</v>
          </cell>
          <cell r="ES190" t="str">
            <v>NA</v>
          </cell>
          <cell r="ET190" t="str">
            <v>NA</v>
          </cell>
          <cell r="EU190" t="str">
            <v>NA</v>
          </cell>
          <cell r="EV190" t="str">
            <v>NA</v>
          </cell>
          <cell r="EW190" t="str">
            <v>NA</v>
          </cell>
          <cell r="EX190" t="str">
            <v>NA</v>
          </cell>
          <cell r="EY190" t="str">
            <v>NA</v>
          </cell>
          <cell r="EZ190" t="str">
            <v>NA</v>
          </cell>
          <cell r="FA190" t="str">
            <v>NA</v>
          </cell>
          <cell r="FB190" t="str">
            <v>NA</v>
          </cell>
        </row>
        <row r="191">
          <cell r="B191" t="str">
            <v>I120315</v>
          </cell>
          <cell r="C191" t="str">
            <v>Sourav Paul</v>
          </cell>
          <cell r="D191">
            <v>27</v>
          </cell>
          <cell r="E191">
            <v>21</v>
          </cell>
          <cell r="F191">
            <v>48</v>
          </cell>
          <cell r="G191" t="str">
            <v>P</v>
          </cell>
          <cell r="H191">
            <v>23</v>
          </cell>
          <cell r="I191">
            <v>21</v>
          </cell>
          <cell r="J191">
            <v>44</v>
          </cell>
          <cell r="K191" t="str">
            <v>P</v>
          </cell>
          <cell r="L191">
            <v>21</v>
          </cell>
          <cell r="M191">
            <v>30</v>
          </cell>
          <cell r="N191">
            <v>51</v>
          </cell>
          <cell r="O191" t="str">
            <v>P</v>
          </cell>
          <cell r="P191">
            <v>24</v>
          </cell>
          <cell r="Q191">
            <v>23</v>
          </cell>
          <cell r="R191">
            <v>47</v>
          </cell>
          <cell r="S191" t="str">
            <v>P</v>
          </cell>
          <cell r="T191">
            <v>46.75</v>
          </cell>
          <cell r="U191">
            <v>15</v>
          </cell>
          <cell r="V191">
            <v>62</v>
          </cell>
          <cell r="W191" t="str">
            <v>P</v>
          </cell>
          <cell r="X191">
            <v>51</v>
          </cell>
          <cell r="Y191">
            <v>26</v>
          </cell>
          <cell r="Z191">
            <v>77</v>
          </cell>
          <cell r="AA191" t="str">
            <v>P</v>
          </cell>
          <cell r="AB191" t="e">
            <v>#N/A</v>
          </cell>
          <cell r="AC191" t="e">
            <v>#N/A</v>
          </cell>
          <cell r="AD191" t="e">
            <v>#N/A</v>
          </cell>
          <cell r="AE191" t="e">
            <v>#N/A</v>
          </cell>
          <cell r="AF191">
            <v>30</v>
          </cell>
          <cell r="AG191">
            <v>45</v>
          </cell>
          <cell r="AH191">
            <v>75</v>
          </cell>
          <cell r="AI191" t="str">
            <v>P</v>
          </cell>
          <cell r="AJ191" t="e">
            <v>#N/A</v>
          </cell>
          <cell r="AK191" t="e">
            <v>#N/A</v>
          </cell>
          <cell r="AL191" t="e">
            <v>#N/A</v>
          </cell>
          <cell r="AM191" t="e">
            <v>#N/A</v>
          </cell>
          <cell r="AN191" t="e">
            <v>#N/A</v>
          </cell>
          <cell r="AO191" t="e">
            <v>#N/A</v>
          </cell>
          <cell r="AP191" t="e">
            <v>#N/A</v>
          </cell>
          <cell r="AQ191" t="e">
            <v>#N/A</v>
          </cell>
          <cell r="AR191" t="e">
            <v>#N/A</v>
          </cell>
          <cell r="AS191" t="e">
            <v>#N/A</v>
          </cell>
          <cell r="AT191" t="e">
            <v>#N/A</v>
          </cell>
          <cell r="AU191" t="e">
            <v>#N/A</v>
          </cell>
          <cell r="AV191" t="e">
            <v>#N/A</v>
          </cell>
          <cell r="AW191" t="e">
            <v>#N/A</v>
          </cell>
          <cell r="AX191" t="e">
            <v>#N/A</v>
          </cell>
          <cell r="AY191" t="e">
            <v>#N/A</v>
          </cell>
          <cell r="AZ191" t="e">
            <v>#N/A</v>
          </cell>
          <cell r="BA191" t="e">
            <v>#N/A</v>
          </cell>
          <cell r="BB191" t="e">
            <v>#N/A</v>
          </cell>
          <cell r="BC191" t="e">
            <v>#N/A</v>
          </cell>
          <cell r="BD191" t="e">
            <v>#N/A</v>
          </cell>
          <cell r="BE191" t="e">
            <v>#N/A</v>
          </cell>
          <cell r="BF191" t="e">
            <v>#N/A</v>
          </cell>
          <cell r="BG191" t="e">
            <v>#N/A</v>
          </cell>
          <cell r="BH191" t="e">
            <v>#N/A</v>
          </cell>
          <cell r="BI191" t="e">
            <v>#N/A</v>
          </cell>
          <cell r="BJ191" t="e">
            <v>#N/A</v>
          </cell>
          <cell r="BK191" t="e">
            <v>#N/A</v>
          </cell>
          <cell r="BL191" t="e">
            <v>#N/A</v>
          </cell>
          <cell r="BM191" t="e">
            <v>#N/A</v>
          </cell>
          <cell r="BN191" t="e">
            <v>#N/A</v>
          </cell>
          <cell r="BO191" t="e">
            <v>#N/A</v>
          </cell>
          <cell r="BP191" t="e">
            <v>#N/A</v>
          </cell>
          <cell r="BQ191" t="e">
            <v>#N/A</v>
          </cell>
          <cell r="BR191" t="e">
            <v>#N/A</v>
          </cell>
          <cell r="BS191" t="e">
            <v>#N/A</v>
          </cell>
          <cell r="BT191">
            <v>37.5</v>
          </cell>
          <cell r="BU191">
            <v>55.5</v>
          </cell>
          <cell r="BV191">
            <v>93</v>
          </cell>
          <cell r="BW191" t="str">
            <v>P</v>
          </cell>
          <cell r="DT191" t="str">
            <v>NA</v>
          </cell>
          <cell r="DU191" t="str">
            <v>NA</v>
          </cell>
          <cell r="DV191" t="str">
            <v>NA</v>
          </cell>
          <cell r="DW191" t="str">
            <v>NA</v>
          </cell>
          <cell r="DX191" t="str">
            <v>NA</v>
          </cell>
          <cell r="DY191" t="str">
            <v>NA</v>
          </cell>
          <cell r="DZ191" t="str">
            <v>NA</v>
          </cell>
          <cell r="EA191" t="str">
            <v>NA</v>
          </cell>
          <cell r="EB191" t="str">
            <v>NA</v>
          </cell>
          <cell r="EC191" t="str">
            <v>NA</v>
          </cell>
          <cell r="ED191" t="str">
            <v>NA</v>
          </cell>
          <cell r="EE191" t="str">
            <v>NA</v>
          </cell>
          <cell r="EF191" t="str">
            <v>NA</v>
          </cell>
          <cell r="EG191" t="str">
            <v>NA</v>
          </cell>
          <cell r="EH191" t="str">
            <v>NA</v>
          </cell>
          <cell r="EI191" t="str">
            <v>NA</v>
          </cell>
          <cell r="EJ191" t="str">
            <v>NA</v>
          </cell>
          <cell r="EK191" t="str">
            <v>NA</v>
          </cell>
          <cell r="EL191" t="str">
            <v>NA</v>
          </cell>
          <cell r="EM191" t="str">
            <v>NA</v>
          </cell>
          <cell r="EN191" t="str">
            <v>NA</v>
          </cell>
          <cell r="EO191" t="str">
            <v>NA</v>
          </cell>
          <cell r="EP191" t="str">
            <v>NA</v>
          </cell>
          <cell r="EQ191" t="str">
            <v>NA</v>
          </cell>
          <cell r="ER191" t="str">
            <v>NA</v>
          </cell>
          <cell r="ES191" t="str">
            <v>NA</v>
          </cell>
          <cell r="ET191" t="str">
            <v>NA</v>
          </cell>
          <cell r="EU191" t="str">
            <v>NA</v>
          </cell>
          <cell r="EV191" t="str">
            <v>NA</v>
          </cell>
          <cell r="EW191" t="str">
            <v>NA</v>
          </cell>
          <cell r="EX191" t="str">
            <v>NA</v>
          </cell>
          <cell r="EY191" t="str">
            <v>NA</v>
          </cell>
          <cell r="EZ191" t="str">
            <v>NA</v>
          </cell>
          <cell r="FA191" t="str">
            <v>NA</v>
          </cell>
          <cell r="FB191" t="str">
            <v>NA</v>
          </cell>
        </row>
        <row r="192">
          <cell r="B192" t="str">
            <v>I120316</v>
          </cell>
          <cell r="C192" t="str">
            <v>Sumathra R</v>
          </cell>
          <cell r="D192">
            <v>23</v>
          </cell>
          <cell r="E192">
            <v>17</v>
          </cell>
          <cell r="F192">
            <v>40</v>
          </cell>
          <cell r="G192" t="str">
            <v>P</v>
          </cell>
          <cell r="H192">
            <v>21</v>
          </cell>
          <cell r="I192">
            <v>22</v>
          </cell>
          <cell r="J192">
            <v>43</v>
          </cell>
          <cell r="K192" t="str">
            <v>P</v>
          </cell>
          <cell r="L192">
            <v>20</v>
          </cell>
          <cell r="M192">
            <v>20</v>
          </cell>
          <cell r="N192">
            <v>40</v>
          </cell>
          <cell r="O192" t="str">
            <v>P</v>
          </cell>
          <cell r="P192">
            <v>22</v>
          </cell>
          <cell r="Q192">
            <v>20</v>
          </cell>
          <cell r="R192">
            <v>42</v>
          </cell>
          <cell r="S192" t="str">
            <v>P</v>
          </cell>
          <cell r="T192">
            <v>49.5</v>
          </cell>
          <cell r="U192">
            <v>25</v>
          </cell>
          <cell r="V192">
            <v>75</v>
          </cell>
          <cell r="W192" t="str">
            <v>P</v>
          </cell>
          <cell r="X192">
            <v>52</v>
          </cell>
          <cell r="Y192">
            <v>30</v>
          </cell>
          <cell r="Z192">
            <v>82</v>
          </cell>
          <cell r="AA192" t="str">
            <v>P</v>
          </cell>
          <cell r="AB192" t="e">
            <v>#N/A</v>
          </cell>
          <cell r="AC192" t="e">
            <v>#N/A</v>
          </cell>
          <cell r="AD192" t="e">
            <v>#N/A</v>
          </cell>
          <cell r="AE192" t="e">
            <v>#N/A</v>
          </cell>
          <cell r="AF192">
            <v>29</v>
          </cell>
          <cell r="AG192">
            <v>37</v>
          </cell>
          <cell r="AH192">
            <v>66</v>
          </cell>
          <cell r="AI192" t="str">
            <v>P</v>
          </cell>
          <cell r="AJ192" t="e">
            <v>#N/A</v>
          </cell>
          <cell r="AK192" t="e">
            <v>#N/A</v>
          </cell>
          <cell r="AL192" t="e">
            <v>#N/A</v>
          </cell>
          <cell r="AM192" t="e">
            <v>#N/A</v>
          </cell>
          <cell r="AN192" t="e">
            <v>#N/A</v>
          </cell>
          <cell r="AO192" t="e">
            <v>#N/A</v>
          </cell>
          <cell r="AP192" t="e">
            <v>#N/A</v>
          </cell>
          <cell r="AQ192" t="e">
            <v>#N/A</v>
          </cell>
          <cell r="AR192" t="e">
            <v>#N/A</v>
          </cell>
          <cell r="AS192" t="e">
            <v>#N/A</v>
          </cell>
          <cell r="AT192" t="e">
            <v>#N/A</v>
          </cell>
          <cell r="AU192" t="e">
            <v>#N/A</v>
          </cell>
          <cell r="AV192" t="e">
            <v>#N/A</v>
          </cell>
          <cell r="AW192" t="e">
            <v>#N/A</v>
          </cell>
          <cell r="AX192" t="e">
            <v>#N/A</v>
          </cell>
          <cell r="AY192" t="e">
            <v>#N/A</v>
          </cell>
          <cell r="AZ192" t="e">
            <v>#N/A</v>
          </cell>
          <cell r="BA192" t="e">
            <v>#N/A</v>
          </cell>
          <cell r="BB192" t="e">
            <v>#N/A</v>
          </cell>
          <cell r="BC192" t="e">
            <v>#N/A</v>
          </cell>
          <cell r="BD192">
            <v>16</v>
          </cell>
          <cell r="BE192">
            <v>7</v>
          </cell>
          <cell r="BF192">
            <v>23</v>
          </cell>
          <cell r="BG192" t="str">
            <v>F</v>
          </cell>
          <cell r="BH192" t="e">
            <v>#N/A</v>
          </cell>
          <cell r="BI192" t="e">
            <v>#N/A</v>
          </cell>
          <cell r="BJ192" t="e">
            <v>#N/A</v>
          </cell>
          <cell r="BK192" t="e">
            <v>#N/A</v>
          </cell>
          <cell r="BL192" t="e">
            <v>#N/A</v>
          </cell>
          <cell r="BM192" t="e">
            <v>#N/A</v>
          </cell>
          <cell r="BN192" t="e">
            <v>#N/A</v>
          </cell>
          <cell r="BO192" t="e">
            <v>#N/A</v>
          </cell>
          <cell r="BP192" t="e">
            <v>#N/A</v>
          </cell>
          <cell r="BQ192" t="e">
            <v>#N/A</v>
          </cell>
          <cell r="BR192" t="e">
            <v>#N/A</v>
          </cell>
          <cell r="BS192" t="e">
            <v>#N/A</v>
          </cell>
          <cell r="BT192" t="e">
            <v>#N/A</v>
          </cell>
          <cell r="BU192" t="e">
            <v>#N/A</v>
          </cell>
          <cell r="BV192" t="e">
            <v>#N/A</v>
          </cell>
          <cell r="BW192" t="e">
            <v>#N/A</v>
          </cell>
          <cell r="DT192" t="str">
            <v>NA</v>
          </cell>
          <cell r="DU192" t="str">
            <v>NA</v>
          </cell>
          <cell r="DV192" t="str">
            <v>NA</v>
          </cell>
          <cell r="DW192" t="str">
            <v>NA</v>
          </cell>
          <cell r="DX192" t="str">
            <v>NA</v>
          </cell>
          <cell r="DY192" t="str">
            <v>NA</v>
          </cell>
          <cell r="DZ192" t="str">
            <v>NA</v>
          </cell>
          <cell r="EA192" t="str">
            <v>NA</v>
          </cell>
          <cell r="EB192" t="str">
            <v>NA</v>
          </cell>
          <cell r="EC192" t="str">
            <v>NA</v>
          </cell>
          <cell r="ED192" t="str">
            <v>NA</v>
          </cell>
          <cell r="EE192" t="str">
            <v>NA</v>
          </cell>
          <cell r="EF192" t="str">
            <v>NA</v>
          </cell>
          <cell r="EG192" t="str">
            <v>NA</v>
          </cell>
          <cell r="EH192" t="str">
            <v>NA</v>
          </cell>
          <cell r="EI192" t="str">
            <v>NA</v>
          </cell>
          <cell r="EJ192" t="str">
            <v>NA</v>
          </cell>
          <cell r="EK192" t="str">
            <v>NA</v>
          </cell>
          <cell r="EL192" t="str">
            <v>NA</v>
          </cell>
          <cell r="EM192" t="str">
            <v>NA</v>
          </cell>
          <cell r="EN192" t="str">
            <v>NA</v>
          </cell>
          <cell r="EO192" t="str">
            <v>NA</v>
          </cell>
          <cell r="EP192" t="str">
            <v>NA</v>
          </cell>
          <cell r="EQ192" t="str">
            <v>NA</v>
          </cell>
          <cell r="ER192" t="str">
            <v>NA</v>
          </cell>
          <cell r="ES192" t="str">
            <v>NA</v>
          </cell>
          <cell r="ET192" t="str">
            <v>NA</v>
          </cell>
          <cell r="EU192" t="str">
            <v>NA</v>
          </cell>
          <cell r="EV192" t="str">
            <v>NA</v>
          </cell>
          <cell r="EW192" t="str">
            <v>NA</v>
          </cell>
          <cell r="EX192" t="str">
            <v>NA</v>
          </cell>
          <cell r="EY192" t="str">
            <v>NA</v>
          </cell>
          <cell r="EZ192" t="str">
            <v>NA</v>
          </cell>
          <cell r="FA192" t="str">
            <v>NA</v>
          </cell>
          <cell r="FB192" t="str">
            <v>NA</v>
          </cell>
        </row>
        <row r="193">
          <cell r="B193" t="str">
            <v>I120317</v>
          </cell>
          <cell r="C193" t="str">
            <v>Udeerna I</v>
          </cell>
          <cell r="D193">
            <v>27</v>
          </cell>
          <cell r="E193">
            <v>27</v>
          </cell>
          <cell r="F193">
            <v>54</v>
          </cell>
          <cell r="G193" t="str">
            <v>P</v>
          </cell>
          <cell r="H193">
            <v>31</v>
          </cell>
          <cell r="I193">
            <v>30</v>
          </cell>
          <cell r="J193">
            <v>61</v>
          </cell>
          <cell r="K193" t="str">
            <v>P</v>
          </cell>
          <cell r="L193">
            <v>32</v>
          </cell>
          <cell r="M193">
            <v>33</v>
          </cell>
          <cell r="N193">
            <v>65</v>
          </cell>
          <cell r="O193" t="str">
            <v>P</v>
          </cell>
          <cell r="P193">
            <v>27</v>
          </cell>
          <cell r="Q193">
            <v>25</v>
          </cell>
          <cell r="R193">
            <v>52</v>
          </cell>
          <cell r="S193" t="str">
            <v>P</v>
          </cell>
          <cell r="T193">
            <v>47.25</v>
          </cell>
          <cell r="U193">
            <v>30</v>
          </cell>
          <cell r="V193">
            <v>77</v>
          </cell>
          <cell r="W193" t="str">
            <v>P</v>
          </cell>
          <cell r="X193">
            <v>48</v>
          </cell>
          <cell r="Y193">
            <v>32</v>
          </cell>
          <cell r="Z193">
            <v>80</v>
          </cell>
          <cell r="AA193" t="str">
            <v>P</v>
          </cell>
          <cell r="AB193" t="e">
            <v>#N/A</v>
          </cell>
          <cell r="AC193" t="e">
            <v>#N/A</v>
          </cell>
          <cell r="AD193" t="e">
            <v>#N/A</v>
          </cell>
          <cell r="AE193" t="e">
            <v>#N/A</v>
          </cell>
          <cell r="AF193" t="e">
            <v>#N/A</v>
          </cell>
          <cell r="AG193" t="e">
            <v>#N/A</v>
          </cell>
          <cell r="AH193" t="e">
            <v>#N/A</v>
          </cell>
          <cell r="AI193" t="e">
            <v>#N/A</v>
          </cell>
          <cell r="AJ193">
            <v>33</v>
          </cell>
          <cell r="AK193">
            <v>46</v>
          </cell>
          <cell r="AL193">
            <v>79</v>
          </cell>
          <cell r="AM193" t="str">
            <v>P</v>
          </cell>
          <cell r="AN193" t="e">
            <v>#N/A</v>
          </cell>
          <cell r="AO193" t="e">
            <v>#N/A</v>
          </cell>
          <cell r="AP193" t="e">
            <v>#N/A</v>
          </cell>
          <cell r="AQ193" t="e">
            <v>#N/A</v>
          </cell>
          <cell r="AR193">
            <v>34.5</v>
          </cell>
          <cell r="AS193">
            <v>50.5</v>
          </cell>
          <cell r="AT193">
            <v>85</v>
          </cell>
          <cell r="AU193" t="str">
            <v>P</v>
          </cell>
          <cell r="AV193" t="e">
            <v>#N/A</v>
          </cell>
          <cell r="AW193" t="e">
            <v>#N/A</v>
          </cell>
          <cell r="AX193" t="e">
            <v>#N/A</v>
          </cell>
          <cell r="AY193" t="e">
            <v>#N/A</v>
          </cell>
          <cell r="AZ193" t="e">
            <v>#N/A</v>
          </cell>
          <cell r="BA193" t="e">
            <v>#N/A</v>
          </cell>
          <cell r="BB193" t="e">
            <v>#N/A</v>
          </cell>
          <cell r="BC193" t="e">
            <v>#N/A</v>
          </cell>
          <cell r="BD193" t="e">
            <v>#N/A</v>
          </cell>
          <cell r="BE193" t="e">
            <v>#N/A</v>
          </cell>
          <cell r="BF193" t="e">
            <v>#N/A</v>
          </cell>
          <cell r="BG193" t="e">
            <v>#N/A</v>
          </cell>
          <cell r="BH193" t="e">
            <v>#N/A</v>
          </cell>
          <cell r="BI193" t="e">
            <v>#N/A</v>
          </cell>
          <cell r="BJ193" t="e">
            <v>#N/A</v>
          </cell>
          <cell r="BK193" t="e">
            <v>#N/A</v>
          </cell>
          <cell r="BL193" t="e">
            <v>#N/A</v>
          </cell>
          <cell r="BM193" t="e">
            <v>#N/A</v>
          </cell>
          <cell r="BN193" t="e">
            <v>#N/A</v>
          </cell>
          <cell r="BO193" t="e">
            <v>#N/A</v>
          </cell>
          <cell r="BP193" t="e">
            <v>#N/A</v>
          </cell>
          <cell r="BQ193" t="e">
            <v>#N/A</v>
          </cell>
          <cell r="BR193" t="e">
            <v>#N/A</v>
          </cell>
          <cell r="BS193" t="e">
            <v>#N/A</v>
          </cell>
          <cell r="BT193" t="e">
            <v>#N/A</v>
          </cell>
          <cell r="BU193" t="e">
            <v>#N/A</v>
          </cell>
          <cell r="BV193" t="e">
            <v>#N/A</v>
          </cell>
          <cell r="BW193" t="e">
            <v>#N/A</v>
          </cell>
          <cell r="DT193" t="str">
            <v>NA</v>
          </cell>
          <cell r="DU193" t="str">
            <v>NA</v>
          </cell>
          <cell r="DV193" t="str">
            <v>NA</v>
          </cell>
          <cell r="DW193" t="str">
            <v>NA</v>
          </cell>
          <cell r="DX193" t="str">
            <v>NA</v>
          </cell>
          <cell r="DY193" t="str">
            <v>NA</v>
          </cell>
          <cell r="DZ193" t="str">
            <v>NA</v>
          </cell>
          <cell r="EA193" t="str">
            <v>NA</v>
          </cell>
          <cell r="EB193" t="str">
            <v>NA</v>
          </cell>
          <cell r="EC193" t="str">
            <v>NA</v>
          </cell>
          <cell r="ED193" t="str">
            <v>NA</v>
          </cell>
          <cell r="EE193" t="str">
            <v>NA</v>
          </cell>
          <cell r="EF193" t="str">
            <v>NA</v>
          </cell>
          <cell r="EG193" t="str">
            <v>NA</v>
          </cell>
          <cell r="EH193" t="str">
            <v>NA</v>
          </cell>
          <cell r="EI193" t="str">
            <v>NA</v>
          </cell>
          <cell r="EJ193" t="str">
            <v>NA</v>
          </cell>
          <cell r="EK193" t="str">
            <v>NA</v>
          </cell>
          <cell r="EL193" t="str">
            <v>NA</v>
          </cell>
          <cell r="EM193" t="str">
            <v>NA</v>
          </cell>
          <cell r="EN193" t="str">
            <v>NA</v>
          </cell>
          <cell r="EO193" t="str">
            <v>NA</v>
          </cell>
          <cell r="EP193" t="str">
            <v>NA</v>
          </cell>
          <cell r="EQ193" t="str">
            <v>NA</v>
          </cell>
          <cell r="ER193" t="str">
            <v>NA</v>
          </cell>
          <cell r="ES193" t="str">
            <v>NA</v>
          </cell>
          <cell r="ET193" t="str">
            <v>NA</v>
          </cell>
          <cell r="EU193" t="str">
            <v>NA</v>
          </cell>
          <cell r="EV193" t="str">
            <v>NA</v>
          </cell>
          <cell r="EW193" t="str">
            <v>NA</v>
          </cell>
          <cell r="EX193" t="str">
            <v>NA</v>
          </cell>
          <cell r="EY193" t="str">
            <v>NA</v>
          </cell>
          <cell r="EZ193" t="str">
            <v>NA</v>
          </cell>
          <cell r="FA193" t="str">
            <v>NA</v>
          </cell>
          <cell r="FB193" t="str">
            <v>NA</v>
          </cell>
        </row>
        <row r="194">
          <cell r="B194" t="str">
            <v>I120318</v>
          </cell>
          <cell r="C194" t="str">
            <v>Vishnu Priya A</v>
          </cell>
          <cell r="D194">
            <v>30</v>
          </cell>
          <cell r="E194">
            <v>40</v>
          </cell>
          <cell r="F194">
            <v>70</v>
          </cell>
          <cell r="G194" t="str">
            <v>P</v>
          </cell>
          <cell r="H194">
            <v>28</v>
          </cell>
          <cell r="I194">
            <v>30</v>
          </cell>
          <cell r="J194">
            <v>58</v>
          </cell>
          <cell r="K194" t="str">
            <v>P</v>
          </cell>
          <cell r="L194">
            <v>30</v>
          </cell>
          <cell r="M194">
            <v>39</v>
          </cell>
          <cell r="N194">
            <v>69</v>
          </cell>
          <cell r="O194" t="str">
            <v>P</v>
          </cell>
          <cell r="P194">
            <v>27</v>
          </cell>
          <cell r="Q194">
            <v>29</v>
          </cell>
          <cell r="R194">
            <v>56</v>
          </cell>
          <cell r="S194" t="str">
            <v>P</v>
          </cell>
          <cell r="T194">
            <v>51.75</v>
          </cell>
          <cell r="U194">
            <v>26</v>
          </cell>
          <cell r="V194">
            <v>78</v>
          </cell>
          <cell r="W194" t="str">
            <v>P</v>
          </cell>
          <cell r="X194">
            <v>53</v>
          </cell>
          <cell r="Y194">
            <v>32</v>
          </cell>
          <cell r="Z194">
            <v>85</v>
          </cell>
          <cell r="AA194" t="str">
            <v>P</v>
          </cell>
          <cell r="AB194" t="e">
            <v>#N/A</v>
          </cell>
          <cell r="AC194" t="e">
            <v>#N/A</v>
          </cell>
          <cell r="AD194" t="e">
            <v>#N/A</v>
          </cell>
          <cell r="AE194" t="e">
            <v>#N/A</v>
          </cell>
          <cell r="AF194">
            <v>33</v>
          </cell>
          <cell r="AG194">
            <v>43</v>
          </cell>
          <cell r="AH194">
            <v>76</v>
          </cell>
          <cell r="AI194" t="str">
            <v>P</v>
          </cell>
          <cell r="AJ194" t="e">
            <v>#N/A</v>
          </cell>
          <cell r="AK194" t="e">
            <v>#N/A</v>
          </cell>
          <cell r="AL194" t="e">
            <v>#N/A</v>
          </cell>
          <cell r="AM194" t="e">
            <v>#N/A</v>
          </cell>
          <cell r="AN194" t="e">
            <v>#N/A</v>
          </cell>
          <cell r="AO194" t="e">
            <v>#N/A</v>
          </cell>
          <cell r="AP194" t="e">
            <v>#N/A</v>
          </cell>
          <cell r="AQ194" t="e">
            <v>#N/A</v>
          </cell>
          <cell r="AR194" t="e">
            <v>#N/A</v>
          </cell>
          <cell r="AS194" t="e">
            <v>#N/A</v>
          </cell>
          <cell r="AT194" t="e">
            <v>#N/A</v>
          </cell>
          <cell r="AU194" t="e">
            <v>#N/A</v>
          </cell>
          <cell r="AV194" t="e">
            <v>#N/A</v>
          </cell>
          <cell r="AW194" t="e">
            <v>#N/A</v>
          </cell>
          <cell r="AX194" t="e">
            <v>#N/A</v>
          </cell>
          <cell r="AY194" t="e">
            <v>#N/A</v>
          </cell>
          <cell r="AZ194" t="e">
            <v>#N/A</v>
          </cell>
          <cell r="BA194" t="e">
            <v>#N/A</v>
          </cell>
          <cell r="BB194" t="e">
            <v>#N/A</v>
          </cell>
          <cell r="BC194" t="e">
            <v>#N/A</v>
          </cell>
          <cell r="BD194" t="e">
            <v>#N/A</v>
          </cell>
          <cell r="BE194" t="e">
            <v>#N/A</v>
          </cell>
          <cell r="BF194" t="e">
            <v>#N/A</v>
          </cell>
          <cell r="BG194" t="e">
            <v>#N/A</v>
          </cell>
          <cell r="BH194" t="e">
            <v>#N/A</v>
          </cell>
          <cell r="BI194" t="e">
            <v>#N/A</v>
          </cell>
          <cell r="BJ194" t="e">
            <v>#N/A</v>
          </cell>
          <cell r="BK194" t="e">
            <v>#N/A</v>
          </cell>
          <cell r="BL194">
            <v>30</v>
          </cell>
          <cell r="BM194">
            <v>47</v>
          </cell>
          <cell r="BN194">
            <v>77</v>
          </cell>
          <cell r="BO194" t="str">
            <v>P</v>
          </cell>
          <cell r="BP194" t="e">
            <v>#N/A</v>
          </cell>
          <cell r="BQ194" t="e">
            <v>#N/A</v>
          </cell>
          <cell r="BR194" t="e">
            <v>#N/A</v>
          </cell>
          <cell r="BS194" t="e">
            <v>#N/A</v>
          </cell>
          <cell r="BT194" t="e">
            <v>#N/A</v>
          </cell>
          <cell r="BU194" t="e">
            <v>#N/A</v>
          </cell>
          <cell r="BV194" t="e">
            <v>#N/A</v>
          </cell>
          <cell r="BW194" t="e">
            <v>#N/A</v>
          </cell>
          <cell r="DT194" t="str">
            <v>NA</v>
          </cell>
          <cell r="DU194" t="str">
            <v>NA</v>
          </cell>
          <cell r="DV194" t="str">
            <v>NA</v>
          </cell>
          <cell r="DW194" t="str">
            <v>NA</v>
          </cell>
          <cell r="DX194" t="str">
            <v>NA</v>
          </cell>
          <cell r="DY194" t="str">
            <v>NA</v>
          </cell>
          <cell r="DZ194" t="str">
            <v>NA</v>
          </cell>
          <cell r="EA194" t="str">
            <v>NA</v>
          </cell>
          <cell r="EB194" t="str">
            <v>NA</v>
          </cell>
          <cell r="EC194" t="str">
            <v>NA</v>
          </cell>
          <cell r="ED194" t="str">
            <v>NA</v>
          </cell>
          <cell r="EE194" t="str">
            <v>NA</v>
          </cell>
          <cell r="EF194" t="str">
            <v>NA</v>
          </cell>
          <cell r="EG194" t="str">
            <v>NA</v>
          </cell>
          <cell r="EH194" t="str">
            <v>NA</v>
          </cell>
          <cell r="EI194" t="str">
            <v>NA</v>
          </cell>
          <cell r="EJ194" t="str">
            <v>NA</v>
          </cell>
          <cell r="EK194" t="str">
            <v>NA</v>
          </cell>
          <cell r="EL194" t="str">
            <v>NA</v>
          </cell>
          <cell r="EM194" t="str">
            <v>NA</v>
          </cell>
          <cell r="EN194" t="str">
            <v>NA</v>
          </cell>
          <cell r="EO194" t="str">
            <v>NA</v>
          </cell>
          <cell r="EP194" t="str">
            <v>NA</v>
          </cell>
          <cell r="EQ194" t="str">
            <v>NA</v>
          </cell>
          <cell r="ER194" t="str">
            <v>NA</v>
          </cell>
          <cell r="ES194" t="str">
            <v>NA</v>
          </cell>
          <cell r="ET194" t="str">
            <v>NA</v>
          </cell>
          <cell r="EU194" t="str">
            <v>NA</v>
          </cell>
          <cell r="EV194" t="str">
            <v>NA</v>
          </cell>
          <cell r="EW194" t="str">
            <v>NA</v>
          </cell>
          <cell r="EX194" t="str">
            <v>NA</v>
          </cell>
          <cell r="EY194" t="str">
            <v>NA</v>
          </cell>
          <cell r="EZ194" t="str">
            <v>NA</v>
          </cell>
          <cell r="FA194" t="str">
            <v>NA</v>
          </cell>
          <cell r="FB194" t="str">
            <v>NA</v>
          </cell>
        </row>
        <row r="195">
          <cell r="B195" t="str">
            <v>I120210</v>
          </cell>
          <cell r="C195" t="str">
            <v>Job Liyo</v>
          </cell>
          <cell r="D195">
            <v>31</v>
          </cell>
          <cell r="E195">
            <v>48</v>
          </cell>
          <cell r="F195">
            <v>79</v>
          </cell>
          <cell r="G195" t="str">
            <v>P</v>
          </cell>
          <cell r="H195">
            <v>32</v>
          </cell>
          <cell r="I195">
            <v>42</v>
          </cell>
          <cell r="J195">
            <v>74</v>
          </cell>
          <cell r="K195" t="str">
            <v>P</v>
          </cell>
          <cell r="L195">
            <v>34</v>
          </cell>
          <cell r="M195">
            <v>45</v>
          </cell>
          <cell r="N195">
            <v>79</v>
          </cell>
          <cell r="O195" t="str">
            <v>P</v>
          </cell>
          <cell r="P195">
            <v>33</v>
          </cell>
          <cell r="Q195">
            <v>48</v>
          </cell>
          <cell r="R195">
            <v>81</v>
          </cell>
          <cell r="S195" t="str">
            <v>P</v>
          </cell>
          <cell r="T195">
            <v>50.5</v>
          </cell>
          <cell r="U195">
            <v>35</v>
          </cell>
          <cell r="V195">
            <v>86</v>
          </cell>
          <cell r="W195" t="str">
            <v>P</v>
          </cell>
          <cell r="X195">
            <v>52</v>
          </cell>
          <cell r="Y195">
            <v>34</v>
          </cell>
          <cell r="Z195">
            <v>86</v>
          </cell>
          <cell r="AA195" t="str">
            <v>P</v>
          </cell>
          <cell r="AB195" t="e">
            <v>#N/A</v>
          </cell>
          <cell r="AC195" t="e">
            <v>#N/A</v>
          </cell>
          <cell r="AD195" t="e">
            <v>#N/A</v>
          </cell>
          <cell r="AE195" t="e">
            <v>#N/A</v>
          </cell>
          <cell r="AF195" t="e">
            <v>#N/A</v>
          </cell>
          <cell r="AG195" t="e">
            <v>#N/A</v>
          </cell>
          <cell r="AH195" t="e">
            <v>#N/A</v>
          </cell>
          <cell r="AI195" t="e">
            <v>#N/A</v>
          </cell>
          <cell r="AJ195">
            <v>36</v>
          </cell>
          <cell r="AK195">
            <v>52</v>
          </cell>
          <cell r="AL195">
            <v>88</v>
          </cell>
          <cell r="AM195" t="str">
            <v>P</v>
          </cell>
          <cell r="AN195" t="e">
            <v>#N/A</v>
          </cell>
          <cell r="AO195" t="e">
            <v>#N/A</v>
          </cell>
          <cell r="AP195" t="e">
            <v>#N/A</v>
          </cell>
          <cell r="AQ195" t="e">
            <v>#N/A</v>
          </cell>
          <cell r="AR195" t="e">
            <v>#N/A</v>
          </cell>
          <cell r="AS195" t="e">
            <v>#N/A</v>
          </cell>
          <cell r="AT195" t="e">
            <v>#N/A</v>
          </cell>
          <cell r="AU195" t="e">
            <v>#N/A</v>
          </cell>
          <cell r="AV195" t="e">
            <v>#N/A</v>
          </cell>
          <cell r="AW195" t="e">
            <v>#N/A</v>
          </cell>
          <cell r="AX195" t="e">
            <v>#N/A</v>
          </cell>
          <cell r="AY195" t="e">
            <v>#N/A</v>
          </cell>
          <cell r="AZ195" t="e">
            <v>#N/A</v>
          </cell>
          <cell r="BA195" t="e">
            <v>#N/A</v>
          </cell>
          <cell r="BB195" t="e">
            <v>#N/A</v>
          </cell>
          <cell r="BC195" t="e">
            <v>#N/A</v>
          </cell>
          <cell r="BD195" t="e">
            <v>#N/A</v>
          </cell>
          <cell r="BE195" t="e">
            <v>#N/A</v>
          </cell>
          <cell r="BF195" t="e">
            <v>#N/A</v>
          </cell>
          <cell r="BG195" t="e">
            <v>#N/A</v>
          </cell>
          <cell r="BH195" t="e">
            <v>#N/A</v>
          </cell>
          <cell r="BI195" t="e">
            <v>#N/A</v>
          </cell>
          <cell r="BJ195" t="e">
            <v>#N/A</v>
          </cell>
          <cell r="BK195" t="e">
            <v>#N/A</v>
          </cell>
          <cell r="BL195" t="e">
            <v>#N/A</v>
          </cell>
          <cell r="BM195" t="e">
            <v>#N/A</v>
          </cell>
          <cell r="BN195" t="e">
            <v>#N/A</v>
          </cell>
          <cell r="BO195" t="e">
            <v>#N/A</v>
          </cell>
          <cell r="BP195" t="e">
            <v>#N/A</v>
          </cell>
          <cell r="BQ195" t="e">
            <v>#N/A</v>
          </cell>
          <cell r="BR195" t="e">
            <v>#N/A</v>
          </cell>
          <cell r="BS195" t="e">
            <v>#N/A</v>
          </cell>
          <cell r="BT195" t="e">
            <v>#N/A</v>
          </cell>
          <cell r="BU195" t="e">
            <v>#N/A</v>
          </cell>
          <cell r="BV195" t="e">
            <v>#N/A</v>
          </cell>
          <cell r="BW195" t="e">
            <v>#N/A</v>
          </cell>
          <cell r="DT195" t="str">
            <v>NA</v>
          </cell>
          <cell r="DU195" t="str">
            <v>NA</v>
          </cell>
          <cell r="DV195" t="str">
            <v>NA</v>
          </cell>
          <cell r="DW195" t="str">
            <v>NA</v>
          </cell>
          <cell r="DX195" t="str">
            <v>NA</v>
          </cell>
          <cell r="DY195" t="str">
            <v>NA</v>
          </cell>
          <cell r="DZ195" t="str">
            <v>NA</v>
          </cell>
          <cell r="EA195" t="str">
            <v>NA</v>
          </cell>
          <cell r="EB195" t="str">
            <v>NA</v>
          </cell>
          <cell r="EC195" t="str">
            <v>NA</v>
          </cell>
          <cell r="ED195" t="str">
            <v>NA</v>
          </cell>
          <cell r="EE195" t="str">
            <v>NA</v>
          </cell>
          <cell r="EF195" t="str">
            <v>NA</v>
          </cell>
          <cell r="EG195" t="str">
            <v>NA</v>
          </cell>
          <cell r="EH195" t="str">
            <v>NA</v>
          </cell>
          <cell r="EI195" t="str">
            <v>NA</v>
          </cell>
          <cell r="EJ195" t="str">
            <v>NA</v>
          </cell>
          <cell r="EK195" t="str">
            <v>NA</v>
          </cell>
          <cell r="EL195" t="str">
            <v>NA</v>
          </cell>
          <cell r="EM195" t="str">
            <v>NA</v>
          </cell>
          <cell r="EN195" t="str">
            <v>NA</v>
          </cell>
          <cell r="EO195" t="str">
            <v>NA</v>
          </cell>
          <cell r="EP195" t="str">
            <v>NA</v>
          </cell>
          <cell r="EQ195" t="str">
            <v>NA</v>
          </cell>
          <cell r="ER195" t="str">
            <v>NA</v>
          </cell>
          <cell r="ES195" t="str">
            <v>NA</v>
          </cell>
          <cell r="ET195" t="str">
            <v>NA</v>
          </cell>
          <cell r="EU195" t="str">
            <v>NA</v>
          </cell>
          <cell r="EV195" t="str">
            <v>NA</v>
          </cell>
          <cell r="EW195" t="str">
            <v>NA</v>
          </cell>
          <cell r="EX195" t="str">
            <v>NA</v>
          </cell>
          <cell r="EY195" t="str">
            <v>NA</v>
          </cell>
          <cell r="EZ195" t="str">
            <v>NA</v>
          </cell>
          <cell r="FA195" t="str">
            <v>NA</v>
          </cell>
          <cell r="FB195" t="str">
            <v>NA</v>
          </cell>
        </row>
        <row r="196">
          <cell r="B196" t="str">
            <v>I120221</v>
          </cell>
          <cell r="C196" t="str">
            <v>Selvapoorani A</v>
          </cell>
          <cell r="D196">
            <v>22</v>
          </cell>
          <cell r="E196">
            <v>18</v>
          </cell>
          <cell r="F196">
            <v>40</v>
          </cell>
          <cell r="G196" t="str">
            <v>P</v>
          </cell>
          <cell r="H196">
            <v>29</v>
          </cell>
          <cell r="I196">
            <v>29</v>
          </cell>
          <cell r="J196">
            <v>58</v>
          </cell>
          <cell r="K196" t="str">
            <v>P</v>
          </cell>
          <cell r="L196">
            <v>21</v>
          </cell>
          <cell r="M196">
            <v>23</v>
          </cell>
          <cell r="N196">
            <v>44</v>
          </cell>
          <cell r="O196" t="str">
            <v>P</v>
          </cell>
          <cell r="P196">
            <v>26</v>
          </cell>
          <cell r="Q196">
            <v>22</v>
          </cell>
          <cell r="R196">
            <v>48</v>
          </cell>
          <cell r="S196" t="str">
            <v>P</v>
          </cell>
          <cell r="T196">
            <v>49.5</v>
          </cell>
          <cell r="U196">
            <v>30</v>
          </cell>
          <cell r="V196">
            <v>80</v>
          </cell>
          <cell r="W196" t="str">
            <v>P</v>
          </cell>
          <cell r="X196">
            <v>53</v>
          </cell>
          <cell r="Y196">
            <v>33</v>
          </cell>
          <cell r="Z196">
            <v>86</v>
          </cell>
          <cell r="AA196" t="str">
            <v>P</v>
          </cell>
          <cell r="AB196" t="e">
            <v>#N/A</v>
          </cell>
          <cell r="AC196" t="e">
            <v>#N/A</v>
          </cell>
          <cell r="AD196" t="e">
            <v>#N/A</v>
          </cell>
          <cell r="AE196" t="e">
            <v>#N/A</v>
          </cell>
          <cell r="AF196">
            <v>34</v>
          </cell>
          <cell r="AG196">
            <v>43</v>
          </cell>
          <cell r="AH196">
            <v>77</v>
          </cell>
          <cell r="AI196" t="str">
            <v>P</v>
          </cell>
          <cell r="AJ196" t="e">
            <v>#N/A</v>
          </cell>
          <cell r="AK196" t="e">
            <v>#N/A</v>
          </cell>
          <cell r="AL196" t="e">
            <v>#N/A</v>
          </cell>
          <cell r="AM196" t="e">
            <v>#N/A</v>
          </cell>
          <cell r="AN196" t="e">
            <v>#N/A</v>
          </cell>
          <cell r="AO196" t="e">
            <v>#N/A</v>
          </cell>
          <cell r="AP196" t="e">
            <v>#N/A</v>
          </cell>
          <cell r="AQ196" t="e">
            <v>#N/A</v>
          </cell>
          <cell r="AR196" t="e">
            <v>#N/A</v>
          </cell>
          <cell r="AS196" t="e">
            <v>#N/A</v>
          </cell>
          <cell r="AT196" t="e">
            <v>#N/A</v>
          </cell>
          <cell r="AU196" t="e">
            <v>#N/A</v>
          </cell>
          <cell r="AV196" t="e">
            <v>#N/A</v>
          </cell>
          <cell r="AW196" t="e">
            <v>#N/A</v>
          </cell>
          <cell r="AX196" t="e">
            <v>#N/A</v>
          </cell>
          <cell r="AY196" t="e">
            <v>#N/A</v>
          </cell>
          <cell r="AZ196" t="e">
            <v>#N/A</v>
          </cell>
          <cell r="BA196" t="e">
            <v>#N/A</v>
          </cell>
          <cell r="BB196" t="e">
            <v>#N/A</v>
          </cell>
          <cell r="BC196" t="e">
            <v>#N/A</v>
          </cell>
          <cell r="BD196" t="e">
            <v>#N/A</v>
          </cell>
          <cell r="BE196" t="e">
            <v>#N/A</v>
          </cell>
          <cell r="BF196" t="e">
            <v>#N/A</v>
          </cell>
          <cell r="BG196" t="e">
            <v>#N/A</v>
          </cell>
          <cell r="BH196" t="e">
            <v>#N/A</v>
          </cell>
          <cell r="BI196" t="e">
            <v>#N/A</v>
          </cell>
          <cell r="BJ196" t="e">
            <v>#N/A</v>
          </cell>
          <cell r="BK196" t="e">
            <v>#N/A</v>
          </cell>
          <cell r="BL196">
            <v>32</v>
          </cell>
          <cell r="BM196">
            <v>49</v>
          </cell>
          <cell r="BN196">
            <v>81</v>
          </cell>
          <cell r="BO196" t="str">
            <v>P</v>
          </cell>
          <cell r="BP196" t="e">
            <v>#N/A</v>
          </cell>
          <cell r="BQ196" t="e">
            <v>#N/A</v>
          </cell>
          <cell r="BR196" t="e">
            <v>#N/A</v>
          </cell>
          <cell r="BS196" t="e">
            <v>#N/A</v>
          </cell>
          <cell r="BT196" t="e">
            <v>#N/A</v>
          </cell>
          <cell r="BU196" t="e">
            <v>#N/A</v>
          </cell>
          <cell r="BV196" t="e">
            <v>#N/A</v>
          </cell>
          <cell r="BW196" t="e">
            <v>#N/A</v>
          </cell>
          <cell r="DT196" t="str">
            <v>NA</v>
          </cell>
          <cell r="DU196" t="str">
            <v>NA</v>
          </cell>
          <cell r="DV196" t="str">
            <v>NA</v>
          </cell>
          <cell r="DW196" t="str">
            <v>NA</v>
          </cell>
          <cell r="DX196" t="str">
            <v>NA</v>
          </cell>
          <cell r="DY196" t="str">
            <v>NA</v>
          </cell>
          <cell r="DZ196" t="str">
            <v>NA</v>
          </cell>
          <cell r="EA196" t="str">
            <v>NA</v>
          </cell>
          <cell r="EB196" t="str">
            <v>NA</v>
          </cell>
          <cell r="EC196" t="str">
            <v>NA</v>
          </cell>
          <cell r="ED196" t="str">
            <v>NA</v>
          </cell>
          <cell r="EE196" t="str">
            <v>NA</v>
          </cell>
          <cell r="EF196" t="str">
            <v>NA</v>
          </cell>
          <cell r="EG196" t="str">
            <v>NA</v>
          </cell>
          <cell r="EH196" t="str">
            <v>NA</v>
          </cell>
          <cell r="EI196" t="str">
            <v>NA</v>
          </cell>
          <cell r="EJ196" t="str">
            <v>NA</v>
          </cell>
          <cell r="EK196" t="str">
            <v>NA</v>
          </cell>
          <cell r="EL196" t="str">
            <v>NA</v>
          </cell>
          <cell r="EM196" t="str">
            <v>NA</v>
          </cell>
          <cell r="EN196" t="str">
            <v>NA</v>
          </cell>
          <cell r="EO196" t="str">
            <v>NA</v>
          </cell>
          <cell r="EP196" t="str">
            <v>NA</v>
          </cell>
          <cell r="EQ196" t="str">
            <v>NA</v>
          </cell>
          <cell r="ER196" t="str">
            <v>NA</v>
          </cell>
          <cell r="ES196" t="str">
            <v>NA</v>
          </cell>
          <cell r="ET196" t="str">
            <v>NA</v>
          </cell>
          <cell r="EU196" t="str">
            <v>NA</v>
          </cell>
          <cell r="EV196" t="str">
            <v>NA</v>
          </cell>
          <cell r="EW196" t="str">
            <v>NA</v>
          </cell>
          <cell r="EX196" t="str">
            <v>NA</v>
          </cell>
          <cell r="EY196" t="str">
            <v>NA</v>
          </cell>
          <cell r="EZ196" t="str">
            <v>NA</v>
          </cell>
          <cell r="FA196" t="str">
            <v>NA</v>
          </cell>
          <cell r="FB196" t="str">
            <v>NA</v>
          </cell>
        </row>
        <row r="197">
          <cell r="B197"/>
          <cell r="C197"/>
          <cell r="D197"/>
          <cell r="E197"/>
          <cell r="F197"/>
          <cell r="G197"/>
          <cell r="H197"/>
          <cell r="I197"/>
          <cell r="J197"/>
          <cell r="K197"/>
          <cell r="L197"/>
          <cell r="M197"/>
          <cell r="N197"/>
          <cell r="O197"/>
          <cell r="P197"/>
          <cell r="Q197"/>
          <cell r="R197"/>
          <cell r="S197"/>
          <cell r="T197"/>
          <cell r="U197"/>
          <cell r="V197"/>
          <cell r="W197"/>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cell r="BD197"/>
          <cell r="BE197"/>
          <cell r="BF197"/>
          <cell r="BG197"/>
          <cell r="BH197"/>
          <cell r="BI197"/>
          <cell r="BJ197"/>
          <cell r="BK197"/>
          <cell r="BL197"/>
          <cell r="BM197"/>
          <cell r="BN197"/>
          <cell r="BO197"/>
          <cell r="BP197"/>
          <cell r="BQ197"/>
          <cell r="BR197"/>
          <cell r="BS197"/>
          <cell r="BT197"/>
          <cell r="BU197"/>
          <cell r="BV197"/>
          <cell r="BW197"/>
          <cell r="DT197" t="str">
            <v>NA</v>
          </cell>
          <cell r="DU197" t="str">
            <v>NA</v>
          </cell>
          <cell r="DV197" t="str">
            <v>NA</v>
          </cell>
          <cell r="DW197" t="str">
            <v>NA</v>
          </cell>
          <cell r="DX197" t="str">
            <v>NA</v>
          </cell>
          <cell r="DY197" t="str">
            <v>NA</v>
          </cell>
          <cell r="DZ197" t="str">
            <v>NA</v>
          </cell>
          <cell r="EA197" t="str">
            <v>NA</v>
          </cell>
          <cell r="EB197" t="str">
            <v>NA</v>
          </cell>
          <cell r="EC197" t="str">
            <v>NA</v>
          </cell>
          <cell r="ED197" t="str">
            <v>NA</v>
          </cell>
          <cell r="EE197" t="str">
            <v>NA</v>
          </cell>
          <cell r="EF197" t="str">
            <v>NA</v>
          </cell>
          <cell r="EG197" t="str">
            <v>NA</v>
          </cell>
          <cell r="EH197" t="str">
            <v>NA</v>
          </cell>
          <cell r="EI197" t="str">
            <v>NA</v>
          </cell>
          <cell r="EJ197" t="str">
            <v>NA</v>
          </cell>
          <cell r="EK197" t="str">
            <v>NA</v>
          </cell>
          <cell r="EL197" t="str">
            <v>NA</v>
          </cell>
          <cell r="EM197" t="str">
            <v>NA</v>
          </cell>
          <cell r="EN197" t="str">
            <v>NA</v>
          </cell>
          <cell r="EO197" t="str">
            <v>NA</v>
          </cell>
          <cell r="EP197" t="str">
            <v>NA</v>
          </cell>
          <cell r="EQ197" t="str">
            <v>NA</v>
          </cell>
          <cell r="ER197" t="str">
            <v>NA</v>
          </cell>
          <cell r="ES197" t="str">
            <v>NA</v>
          </cell>
          <cell r="ET197" t="str">
            <v>NA</v>
          </cell>
          <cell r="EU197" t="str">
            <v>NA</v>
          </cell>
          <cell r="EV197" t="str">
            <v>NA</v>
          </cell>
          <cell r="EW197" t="str">
            <v>NA</v>
          </cell>
          <cell r="EX197" t="str">
            <v>NA</v>
          </cell>
          <cell r="EY197" t="str">
            <v>NA</v>
          </cell>
          <cell r="EZ197" t="str">
            <v>NA</v>
          </cell>
          <cell r="FA197" t="str">
            <v>NA</v>
          </cell>
          <cell r="FB197" t="str">
            <v>NA</v>
          </cell>
        </row>
        <row r="198">
          <cell r="B198"/>
          <cell r="C198"/>
          <cell r="D198"/>
          <cell r="E198"/>
          <cell r="F198"/>
          <cell r="G198"/>
          <cell r="H198"/>
          <cell r="I198"/>
          <cell r="J198"/>
          <cell r="K198"/>
          <cell r="L198"/>
          <cell r="M198"/>
          <cell r="N198"/>
          <cell r="O198"/>
          <cell r="P198"/>
          <cell r="Q198"/>
          <cell r="R198"/>
          <cell r="S198"/>
          <cell r="T198"/>
          <cell r="U198"/>
          <cell r="V198"/>
          <cell r="W198"/>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cell r="AY198"/>
          <cell r="AZ198"/>
          <cell r="BA198"/>
          <cell r="BB198"/>
          <cell r="BC198"/>
          <cell r="BD198"/>
          <cell r="BE198"/>
          <cell r="BF198"/>
          <cell r="BG198"/>
          <cell r="BH198"/>
          <cell r="BI198"/>
          <cell r="BJ198"/>
          <cell r="BK198"/>
          <cell r="BL198"/>
          <cell r="BM198"/>
          <cell r="BN198"/>
          <cell r="BO198"/>
          <cell r="BP198"/>
          <cell r="BQ198"/>
          <cell r="BR198"/>
          <cell r="BS198"/>
          <cell r="BT198"/>
          <cell r="BU198"/>
          <cell r="BV198"/>
          <cell r="BW198"/>
          <cell r="DT198" t="str">
            <v>NA</v>
          </cell>
          <cell r="DU198" t="str">
            <v>NA</v>
          </cell>
          <cell r="DV198" t="str">
            <v>NA</v>
          </cell>
          <cell r="DW198" t="str">
            <v>NA</v>
          </cell>
          <cell r="DX198" t="str">
            <v>NA</v>
          </cell>
          <cell r="DY198" t="str">
            <v>NA</v>
          </cell>
          <cell r="DZ198" t="str">
            <v>NA</v>
          </cell>
          <cell r="EA198" t="str">
            <v>NA</v>
          </cell>
          <cell r="EB198" t="str">
            <v>NA</v>
          </cell>
          <cell r="EC198" t="str">
            <v>NA</v>
          </cell>
          <cell r="ED198" t="str">
            <v>NA</v>
          </cell>
          <cell r="EE198" t="str">
            <v>NA</v>
          </cell>
          <cell r="EF198" t="str">
            <v>NA</v>
          </cell>
          <cell r="EG198" t="str">
            <v>NA</v>
          </cell>
          <cell r="EH198" t="str">
            <v>NA</v>
          </cell>
          <cell r="EI198" t="str">
            <v>NA</v>
          </cell>
          <cell r="EJ198" t="str">
            <v>NA</v>
          </cell>
          <cell r="EK198" t="str">
            <v>NA</v>
          </cell>
          <cell r="EL198" t="str">
            <v>NA</v>
          </cell>
          <cell r="EM198" t="str">
            <v>NA</v>
          </cell>
          <cell r="EN198" t="str">
            <v>NA</v>
          </cell>
          <cell r="EO198" t="str">
            <v>NA</v>
          </cell>
          <cell r="EP198" t="str">
            <v>NA</v>
          </cell>
          <cell r="EQ198" t="str">
            <v>NA</v>
          </cell>
          <cell r="ER198" t="str">
            <v>NA</v>
          </cell>
          <cell r="ES198" t="str">
            <v>NA</v>
          </cell>
          <cell r="ET198" t="str">
            <v>NA</v>
          </cell>
          <cell r="EU198" t="str">
            <v>NA</v>
          </cell>
          <cell r="EV198" t="str">
            <v>NA</v>
          </cell>
          <cell r="EW198" t="str">
            <v>NA</v>
          </cell>
          <cell r="EX198" t="str">
            <v>NA</v>
          </cell>
          <cell r="EY198" t="str">
            <v>NA</v>
          </cell>
          <cell r="EZ198" t="str">
            <v>NA</v>
          </cell>
          <cell r="FA198" t="str">
            <v>NA</v>
          </cell>
          <cell r="FB198" t="str">
            <v>NA</v>
          </cell>
        </row>
        <row r="199">
          <cell r="B199"/>
          <cell r="C199"/>
          <cell r="D199" t="str">
            <v>MAT051</v>
          </cell>
          <cell r="E199"/>
          <cell r="F199"/>
          <cell r="G199"/>
          <cell r="H199" t="str">
            <v>MAT052</v>
          </cell>
          <cell r="I199"/>
          <cell r="J199"/>
          <cell r="K199"/>
          <cell r="L199" t="str">
            <v>MAT053</v>
          </cell>
          <cell r="M199"/>
          <cell r="N199"/>
          <cell r="O199"/>
          <cell r="P199" t="str">
            <v>MAT054</v>
          </cell>
          <cell r="Q199"/>
          <cell r="R199"/>
          <cell r="S199"/>
          <cell r="T199" t="str">
            <v>ENG011</v>
          </cell>
          <cell r="U199"/>
          <cell r="V199"/>
          <cell r="W199"/>
          <cell r="X199" t="str">
            <v>ENVS02</v>
          </cell>
          <cell r="Y199"/>
          <cell r="Z199"/>
          <cell r="AA199"/>
          <cell r="AB199" t="str">
            <v>MAT031</v>
          </cell>
          <cell r="AC199"/>
          <cell r="AD199"/>
          <cell r="AE199"/>
          <cell r="AF199" t="str">
            <v>MAT011</v>
          </cell>
          <cell r="AG199"/>
          <cell r="AH199"/>
          <cell r="AI199"/>
          <cell r="AJ199" t="str">
            <v>PHYS01</v>
          </cell>
          <cell r="AK199"/>
          <cell r="AL199"/>
          <cell r="AM199"/>
          <cell r="AN199" t="str">
            <v>HN101</v>
          </cell>
          <cell r="AO199"/>
          <cell r="AP199"/>
          <cell r="AQ199"/>
          <cell r="AR199" t="str">
            <v>HN103</v>
          </cell>
          <cell r="AS199"/>
          <cell r="AT199"/>
          <cell r="AU199"/>
          <cell r="AV199" t="str">
            <v>ENVS01</v>
          </cell>
          <cell r="AW199"/>
          <cell r="AX199"/>
          <cell r="AY199"/>
          <cell r="AZ199" t="str">
            <v>CY1101</v>
          </cell>
          <cell r="BA199"/>
          <cell r="BB199"/>
          <cell r="BC199"/>
          <cell r="BD199"/>
          <cell r="BE199"/>
          <cell r="BF199"/>
          <cell r="BG199"/>
          <cell r="BH199"/>
          <cell r="BI199"/>
          <cell r="BJ199"/>
          <cell r="BK199"/>
          <cell r="BL199"/>
          <cell r="BM199"/>
          <cell r="BN199"/>
          <cell r="BO199"/>
          <cell r="BP199"/>
          <cell r="BQ199"/>
          <cell r="BR199"/>
          <cell r="BS199"/>
          <cell r="BT199"/>
          <cell r="BU199"/>
          <cell r="BV199"/>
          <cell r="BW199"/>
          <cell r="DT199" t="str">
            <v>NA</v>
          </cell>
          <cell r="DU199" t="str">
            <v>NA</v>
          </cell>
          <cell r="DV199" t="str">
            <v>NA</v>
          </cell>
          <cell r="DW199" t="str">
            <v>NA</v>
          </cell>
          <cell r="DX199" t="str">
            <v>NA</v>
          </cell>
          <cell r="DY199" t="str">
            <v>NA</v>
          </cell>
          <cell r="DZ199" t="str">
            <v>NA</v>
          </cell>
          <cell r="EA199" t="str">
            <v>NA</v>
          </cell>
          <cell r="EB199" t="str">
            <v>NA</v>
          </cell>
          <cell r="EC199" t="str">
            <v>NA</v>
          </cell>
          <cell r="ED199" t="str">
            <v>NA</v>
          </cell>
          <cell r="EE199" t="str">
            <v>NA</v>
          </cell>
          <cell r="EF199" t="str">
            <v>NA</v>
          </cell>
          <cell r="EG199" t="str">
            <v>NA</v>
          </cell>
          <cell r="EH199" t="str">
            <v>NA</v>
          </cell>
          <cell r="EI199" t="str">
            <v>NA</v>
          </cell>
          <cell r="EJ199" t="str">
            <v>NA</v>
          </cell>
          <cell r="EK199" t="str">
            <v>NA</v>
          </cell>
          <cell r="EL199" t="str">
            <v>NA</v>
          </cell>
          <cell r="EM199" t="str">
            <v>NA</v>
          </cell>
          <cell r="EN199" t="str">
            <v>NA</v>
          </cell>
          <cell r="EO199" t="str">
            <v>NA</v>
          </cell>
          <cell r="EP199" t="str">
            <v>NA</v>
          </cell>
          <cell r="EQ199" t="str">
            <v>NA</v>
          </cell>
          <cell r="ER199" t="str">
            <v>NA</v>
          </cell>
          <cell r="ES199" t="str">
            <v>NA</v>
          </cell>
          <cell r="ET199" t="str">
            <v>NA</v>
          </cell>
          <cell r="EU199" t="str">
            <v>NA</v>
          </cell>
          <cell r="EV199" t="str">
            <v>NA</v>
          </cell>
          <cell r="EW199" t="str">
            <v>NA</v>
          </cell>
          <cell r="EX199" t="str">
            <v>NA</v>
          </cell>
          <cell r="EY199" t="str">
            <v>NA</v>
          </cell>
          <cell r="EZ199" t="str">
            <v>NA</v>
          </cell>
          <cell r="FA199" t="str">
            <v>NA</v>
          </cell>
          <cell r="FB199" t="str">
            <v>NA</v>
          </cell>
        </row>
        <row r="200">
          <cell r="B200"/>
          <cell r="C200"/>
          <cell r="D200" t="str">
            <v>Analysis I</v>
          </cell>
          <cell r="E200"/>
          <cell r="F200"/>
          <cell r="G200"/>
          <cell r="H200" t="str">
            <v>Linear Algebra I</v>
          </cell>
          <cell r="I200"/>
          <cell r="J200"/>
          <cell r="K200"/>
          <cell r="L200" t="str">
            <v>Discrete Mathematics</v>
          </cell>
          <cell r="M200"/>
          <cell r="N200"/>
          <cell r="O200"/>
          <cell r="P200" t="str">
            <v>Algebra I (Elementary Number Theory and Group Theory)</v>
          </cell>
          <cell r="Q200"/>
          <cell r="R200"/>
          <cell r="S200"/>
          <cell r="T200" t="str">
            <v>English for Integrated Sciences - I</v>
          </cell>
          <cell r="U200"/>
          <cell r="V200"/>
          <cell r="W200"/>
          <cell r="X200" t="str">
            <v>Environmental Studies for Integrated Sciences-II</v>
          </cell>
          <cell r="Y200"/>
          <cell r="Z200"/>
          <cell r="AA200"/>
          <cell r="AB200" t="str">
            <v>Mathematics III</v>
          </cell>
          <cell r="AC200"/>
          <cell r="AD200"/>
          <cell r="AE200"/>
          <cell r="AF200" t="str">
            <v>Mathematics - I</v>
          </cell>
          <cell r="AG200"/>
          <cell r="AH200"/>
          <cell r="AI200"/>
          <cell r="AJ200" t="str">
            <v>Physics of Arts</v>
          </cell>
          <cell r="AK200"/>
          <cell r="AL200"/>
          <cell r="AM200"/>
          <cell r="AN200" t="str">
            <v>Basic Hindi Level -I</v>
          </cell>
          <cell r="AO200"/>
          <cell r="AP200"/>
          <cell r="AQ200"/>
          <cell r="AR200" t="str">
            <v>Basic Hindi Level - II</v>
          </cell>
          <cell r="AS200"/>
          <cell r="AT200"/>
          <cell r="AU200"/>
          <cell r="AV200" t="str">
            <v>Environmental Studies for Integrated Sciences - I</v>
          </cell>
          <cell r="AW200"/>
          <cell r="AX200"/>
          <cell r="AY200"/>
          <cell r="AZ200" t="str">
            <v>General Chemistry I</v>
          </cell>
          <cell r="BA200"/>
          <cell r="BB200"/>
          <cell r="BC200"/>
          <cell r="BD200"/>
          <cell r="BE200"/>
          <cell r="BF200"/>
          <cell r="BG200"/>
          <cell r="BH200"/>
          <cell r="BI200"/>
          <cell r="BJ200"/>
          <cell r="BK200"/>
          <cell r="BL200"/>
          <cell r="BM200"/>
          <cell r="BN200"/>
          <cell r="BO200"/>
          <cell r="BP200"/>
          <cell r="BQ200"/>
          <cell r="BR200"/>
          <cell r="BS200"/>
          <cell r="BT200"/>
          <cell r="BU200"/>
          <cell r="BV200"/>
          <cell r="BW200"/>
          <cell r="DT200" t="str">
            <v>NA</v>
          </cell>
          <cell r="DU200" t="str">
            <v>NA</v>
          </cell>
          <cell r="DV200" t="str">
            <v>NA</v>
          </cell>
          <cell r="DW200" t="str">
            <v>NA</v>
          </cell>
          <cell r="DX200" t="str">
            <v>NA</v>
          </cell>
          <cell r="DY200" t="str">
            <v>NA</v>
          </cell>
          <cell r="DZ200" t="str">
            <v>NA</v>
          </cell>
          <cell r="EA200" t="str">
            <v>NA</v>
          </cell>
          <cell r="EB200" t="str">
            <v>NA</v>
          </cell>
          <cell r="EC200" t="str">
            <v>NA</v>
          </cell>
          <cell r="ED200" t="str">
            <v>NA</v>
          </cell>
          <cell r="EE200" t="str">
            <v>NA</v>
          </cell>
          <cell r="EF200" t="str">
            <v>NA</v>
          </cell>
          <cell r="EG200" t="str">
            <v>NA</v>
          </cell>
          <cell r="EH200" t="str">
            <v>NA</v>
          </cell>
          <cell r="EI200" t="str">
            <v>NA</v>
          </cell>
          <cell r="EJ200" t="str">
            <v>NA</v>
          </cell>
          <cell r="EK200" t="str">
            <v>NA</v>
          </cell>
          <cell r="EL200" t="str">
            <v>NA</v>
          </cell>
          <cell r="EM200" t="str">
            <v>NA</v>
          </cell>
          <cell r="EN200" t="str">
            <v>NA</v>
          </cell>
          <cell r="EO200" t="str">
            <v>NA</v>
          </cell>
          <cell r="EP200" t="str">
            <v>NA</v>
          </cell>
          <cell r="EQ200" t="str">
            <v>NA</v>
          </cell>
          <cell r="ER200" t="str">
            <v>NA</v>
          </cell>
          <cell r="ES200" t="str">
            <v>NA</v>
          </cell>
          <cell r="ET200" t="str">
            <v>NA</v>
          </cell>
          <cell r="EU200" t="str">
            <v>NA</v>
          </cell>
          <cell r="EV200" t="str">
            <v>NA</v>
          </cell>
          <cell r="EW200" t="str">
            <v>NA</v>
          </cell>
          <cell r="EX200" t="str">
            <v>NA</v>
          </cell>
          <cell r="EY200" t="str">
            <v>NA</v>
          </cell>
          <cell r="EZ200" t="str">
            <v>NA</v>
          </cell>
          <cell r="FA200" t="str">
            <v>NA</v>
          </cell>
          <cell r="FB200" t="str">
            <v>NA</v>
          </cell>
        </row>
        <row r="201">
          <cell r="B201" t="str">
            <v>Reg. No.</v>
          </cell>
          <cell r="C201" t="str">
            <v>Name</v>
          </cell>
          <cell r="D201" t="str">
            <v>Int</v>
          </cell>
          <cell r="E201" t="str">
            <v>ESE</v>
          </cell>
          <cell r="F201" t="str">
            <v>Tot</v>
          </cell>
          <cell r="G201" t="str">
            <v>P/F</v>
          </cell>
          <cell r="H201" t="str">
            <v>Int</v>
          </cell>
          <cell r="I201" t="str">
            <v>ESE</v>
          </cell>
          <cell r="J201" t="str">
            <v>Tot</v>
          </cell>
          <cell r="K201" t="str">
            <v>P/F</v>
          </cell>
          <cell r="L201" t="str">
            <v>Int</v>
          </cell>
          <cell r="M201" t="str">
            <v>ESE</v>
          </cell>
          <cell r="N201" t="str">
            <v>Tot</v>
          </cell>
          <cell r="O201" t="str">
            <v>P/F</v>
          </cell>
          <cell r="P201" t="str">
            <v>Int</v>
          </cell>
          <cell r="Q201" t="str">
            <v>ESE</v>
          </cell>
          <cell r="R201" t="str">
            <v>Tot</v>
          </cell>
          <cell r="S201" t="str">
            <v>P/F</v>
          </cell>
          <cell r="T201" t="str">
            <v>Int</v>
          </cell>
          <cell r="U201" t="str">
            <v>ESE</v>
          </cell>
          <cell r="V201" t="str">
            <v>Tot</v>
          </cell>
          <cell r="W201" t="str">
            <v>P/F</v>
          </cell>
          <cell r="X201" t="str">
            <v>Int</v>
          </cell>
          <cell r="Y201" t="str">
            <v>ESE</v>
          </cell>
          <cell r="Z201" t="str">
            <v>Tot</v>
          </cell>
          <cell r="AA201" t="str">
            <v>P/F</v>
          </cell>
          <cell r="AB201" t="str">
            <v>Int</v>
          </cell>
          <cell r="AC201" t="str">
            <v>ESE</v>
          </cell>
          <cell r="AD201" t="str">
            <v>Tot</v>
          </cell>
          <cell r="AE201" t="str">
            <v>P/F</v>
          </cell>
          <cell r="AF201" t="str">
            <v>Int</v>
          </cell>
          <cell r="AG201" t="str">
            <v>ESE</v>
          </cell>
          <cell r="AH201" t="str">
            <v>Tot</v>
          </cell>
          <cell r="AI201" t="str">
            <v>P/F</v>
          </cell>
          <cell r="AJ201" t="str">
            <v>Int</v>
          </cell>
          <cell r="AK201" t="str">
            <v>ESE</v>
          </cell>
          <cell r="AL201" t="str">
            <v>Tot</v>
          </cell>
          <cell r="AM201" t="str">
            <v>P/F</v>
          </cell>
          <cell r="AN201" t="str">
            <v>Int</v>
          </cell>
          <cell r="AO201" t="str">
            <v>ESE</v>
          </cell>
          <cell r="AP201" t="str">
            <v>Tot</v>
          </cell>
          <cell r="AQ201" t="str">
            <v>P/F</v>
          </cell>
          <cell r="AR201" t="str">
            <v>Int</v>
          </cell>
          <cell r="AS201" t="str">
            <v>ESE</v>
          </cell>
          <cell r="AT201" t="str">
            <v>Tot</v>
          </cell>
          <cell r="AU201" t="str">
            <v>P/F</v>
          </cell>
          <cell r="AV201" t="str">
            <v>Int</v>
          </cell>
          <cell r="AW201" t="str">
            <v>ESE</v>
          </cell>
          <cell r="AX201" t="str">
            <v>Tot</v>
          </cell>
          <cell r="AY201" t="str">
            <v>P/F</v>
          </cell>
          <cell r="AZ201" t="str">
            <v>Int</v>
          </cell>
          <cell r="BA201" t="str">
            <v>ESE</v>
          </cell>
          <cell r="BB201" t="str">
            <v>Tot</v>
          </cell>
          <cell r="BC201" t="str">
            <v>P/F</v>
          </cell>
          <cell r="BD201"/>
          <cell r="BE201"/>
          <cell r="BF201"/>
          <cell r="BG201"/>
          <cell r="BH201"/>
          <cell r="BI201"/>
          <cell r="BJ201"/>
          <cell r="BK201"/>
          <cell r="BL201"/>
          <cell r="BM201"/>
          <cell r="BN201"/>
          <cell r="BO201"/>
          <cell r="BP201"/>
          <cell r="BQ201"/>
          <cell r="BR201"/>
          <cell r="BS201"/>
          <cell r="BT201"/>
          <cell r="BU201"/>
          <cell r="BV201"/>
          <cell r="BW201"/>
          <cell r="DT201" t="str">
            <v>NA</v>
          </cell>
          <cell r="DU201" t="str">
            <v>NA</v>
          </cell>
          <cell r="DV201" t="str">
            <v>NA</v>
          </cell>
          <cell r="DW201" t="str">
            <v>NA</v>
          </cell>
          <cell r="DX201" t="str">
            <v>NA</v>
          </cell>
          <cell r="DY201" t="str">
            <v>NA</v>
          </cell>
          <cell r="DZ201" t="str">
            <v>NA</v>
          </cell>
          <cell r="EA201" t="str">
            <v>NA</v>
          </cell>
          <cell r="EB201" t="str">
            <v>NA</v>
          </cell>
          <cell r="EC201" t="str">
            <v>NA</v>
          </cell>
          <cell r="ED201" t="str">
            <v>NA</v>
          </cell>
          <cell r="EE201" t="str">
            <v>NA</v>
          </cell>
          <cell r="EF201" t="str">
            <v>NA</v>
          </cell>
          <cell r="EG201" t="str">
            <v>NA</v>
          </cell>
          <cell r="EH201" t="str">
            <v>NA</v>
          </cell>
          <cell r="EI201" t="str">
            <v>NA</v>
          </cell>
          <cell r="EJ201" t="str">
            <v>NA</v>
          </cell>
          <cell r="EK201" t="str">
            <v>NA</v>
          </cell>
          <cell r="EL201" t="str">
            <v>NA</v>
          </cell>
          <cell r="EM201" t="str">
            <v>NA</v>
          </cell>
          <cell r="EN201" t="str">
            <v>NA</v>
          </cell>
          <cell r="EO201" t="str">
            <v>NA</v>
          </cell>
          <cell r="EP201" t="str">
            <v>NA</v>
          </cell>
          <cell r="EQ201" t="str">
            <v>NA</v>
          </cell>
          <cell r="ER201" t="str">
            <v>NA</v>
          </cell>
          <cell r="ES201" t="str">
            <v>NA</v>
          </cell>
          <cell r="ET201" t="str">
            <v>NA</v>
          </cell>
          <cell r="EU201" t="str">
            <v>NA</v>
          </cell>
          <cell r="EV201" t="str">
            <v>NA</v>
          </cell>
          <cell r="EW201" t="str">
            <v>NA</v>
          </cell>
          <cell r="EX201" t="str">
            <v>NA</v>
          </cell>
          <cell r="EY201" t="str">
            <v>NA</v>
          </cell>
          <cell r="EZ201" t="str">
            <v>NA</v>
          </cell>
          <cell r="FA201" t="str">
            <v>NA</v>
          </cell>
          <cell r="FB201" t="str">
            <v>NA</v>
          </cell>
        </row>
        <row r="202">
          <cell r="B202" t="str">
            <v>I130001</v>
          </cell>
          <cell r="C202" t="str">
            <v>Anjali P V</v>
          </cell>
          <cell r="D202">
            <v>31</v>
          </cell>
          <cell r="E202">
            <v>54</v>
          </cell>
          <cell r="F202">
            <v>85</v>
          </cell>
          <cell r="G202" t="str">
            <v>P</v>
          </cell>
          <cell r="H202">
            <v>38</v>
          </cell>
          <cell r="I202">
            <v>43</v>
          </cell>
          <cell r="J202">
            <v>81</v>
          </cell>
          <cell r="K202" t="str">
            <v>P</v>
          </cell>
          <cell r="L202">
            <v>28</v>
          </cell>
          <cell r="M202">
            <v>37</v>
          </cell>
          <cell r="N202">
            <v>65</v>
          </cell>
          <cell r="O202" t="str">
            <v>P</v>
          </cell>
          <cell r="P202">
            <v>31</v>
          </cell>
          <cell r="Q202">
            <v>45</v>
          </cell>
          <cell r="R202">
            <v>76</v>
          </cell>
          <cell r="S202" t="str">
            <v>P</v>
          </cell>
          <cell r="T202" t="e">
            <v>#N/A</v>
          </cell>
          <cell r="U202" t="e">
            <v>#N/A</v>
          </cell>
          <cell r="V202" t="e">
            <v>#N/A</v>
          </cell>
          <cell r="W202" t="e">
            <v>#N/A</v>
          </cell>
          <cell r="X202" t="e">
            <v>#N/A</v>
          </cell>
          <cell r="Y202" t="e">
            <v>#N/A</v>
          </cell>
          <cell r="Z202" t="e">
            <v>#N/A</v>
          </cell>
          <cell r="AA202" t="e">
            <v>#N/A</v>
          </cell>
          <cell r="AB202" t="e">
            <v>#N/A</v>
          </cell>
          <cell r="AC202" t="e">
            <v>#N/A</v>
          </cell>
          <cell r="AD202" t="e">
            <v>#N/A</v>
          </cell>
          <cell r="AE202" t="e">
            <v>#N/A</v>
          </cell>
          <cell r="AF202" t="e">
            <v>#N/A</v>
          </cell>
          <cell r="AG202" t="e">
            <v>#N/A</v>
          </cell>
          <cell r="AH202" t="e">
            <v>#N/A</v>
          </cell>
          <cell r="AI202" t="e">
            <v>#N/A</v>
          </cell>
          <cell r="AJ202" t="e">
            <v>#N/A</v>
          </cell>
          <cell r="AK202" t="e">
            <v>#N/A</v>
          </cell>
          <cell r="AL202" t="e">
            <v>#N/A</v>
          </cell>
          <cell r="AM202" t="e">
            <v>#N/A</v>
          </cell>
          <cell r="AN202">
            <v>36.130000000000003</v>
          </cell>
          <cell r="AO202">
            <v>56.5</v>
          </cell>
          <cell r="AP202">
            <v>93</v>
          </cell>
          <cell r="AQ202" t="str">
            <v>P</v>
          </cell>
          <cell r="AR202" t="e">
            <v>#N/A</v>
          </cell>
          <cell r="AS202" t="e">
            <v>#N/A</v>
          </cell>
          <cell r="AT202" t="e">
            <v>#N/A</v>
          </cell>
          <cell r="AU202" t="e">
            <v>#N/A</v>
          </cell>
          <cell r="AV202" t="e">
            <v>#N/A</v>
          </cell>
          <cell r="AW202" t="e">
            <v>#N/A</v>
          </cell>
          <cell r="AX202" t="e">
            <v>#N/A</v>
          </cell>
          <cell r="AY202" t="e">
            <v>#N/A</v>
          </cell>
          <cell r="AZ202" t="e">
            <v>#N/A</v>
          </cell>
          <cell r="BA202" t="e">
            <v>#N/A</v>
          </cell>
          <cell r="BB202" t="e">
            <v>#N/A</v>
          </cell>
          <cell r="BC202" t="e">
            <v>#N/A</v>
          </cell>
          <cell r="DT202" t="str">
            <v>NA</v>
          </cell>
          <cell r="DU202" t="str">
            <v>NA</v>
          </cell>
          <cell r="DV202" t="str">
            <v>NA</v>
          </cell>
          <cell r="DW202" t="str">
            <v>NA</v>
          </cell>
          <cell r="DX202" t="str">
            <v>NA</v>
          </cell>
          <cell r="DY202" t="str">
            <v>NA</v>
          </cell>
          <cell r="DZ202" t="str">
            <v>NA</v>
          </cell>
          <cell r="EA202" t="str">
            <v>NA</v>
          </cell>
          <cell r="EB202" t="str">
            <v>NA</v>
          </cell>
          <cell r="EC202" t="str">
            <v>NA</v>
          </cell>
          <cell r="ED202" t="str">
            <v>NA</v>
          </cell>
          <cell r="EE202" t="str">
            <v>NA</v>
          </cell>
          <cell r="EF202" t="str">
            <v>NA</v>
          </cell>
          <cell r="EG202" t="str">
            <v>NA</v>
          </cell>
          <cell r="EH202" t="str">
            <v>NA</v>
          </cell>
          <cell r="EI202" t="str">
            <v>NA</v>
          </cell>
          <cell r="EJ202" t="str">
            <v>NA</v>
          </cell>
          <cell r="EK202" t="str">
            <v>NA</v>
          </cell>
          <cell r="EL202" t="str">
            <v>NA</v>
          </cell>
          <cell r="EM202" t="str">
            <v>NA</v>
          </cell>
          <cell r="EN202" t="str">
            <v>NA</v>
          </cell>
          <cell r="EO202" t="str">
            <v>NA</v>
          </cell>
          <cell r="EP202" t="str">
            <v>NA</v>
          </cell>
          <cell r="EQ202" t="str">
            <v>NA</v>
          </cell>
          <cell r="ER202" t="str">
            <v>NA</v>
          </cell>
          <cell r="ES202" t="str">
            <v>NA</v>
          </cell>
          <cell r="ET202" t="str">
            <v>NA</v>
          </cell>
          <cell r="EU202" t="str">
            <v>NA</v>
          </cell>
          <cell r="EV202" t="str">
            <v>NA</v>
          </cell>
          <cell r="EW202" t="str">
            <v>NA</v>
          </cell>
          <cell r="EX202" t="str">
            <v>NA</v>
          </cell>
          <cell r="EY202" t="str">
            <v>NA</v>
          </cell>
          <cell r="EZ202" t="str">
            <v>NA</v>
          </cell>
          <cell r="FA202" t="str">
            <v>NA</v>
          </cell>
          <cell r="FB202" t="str">
            <v>NA</v>
          </cell>
        </row>
        <row r="203">
          <cell r="B203" t="str">
            <v>I130002</v>
          </cell>
          <cell r="C203" t="str">
            <v>Aswini S</v>
          </cell>
          <cell r="D203">
            <v>35</v>
          </cell>
          <cell r="E203">
            <v>55</v>
          </cell>
          <cell r="F203">
            <v>90</v>
          </cell>
          <cell r="G203" t="str">
            <v>P</v>
          </cell>
          <cell r="H203">
            <v>35</v>
          </cell>
          <cell r="I203">
            <v>52</v>
          </cell>
          <cell r="J203">
            <v>87</v>
          </cell>
          <cell r="K203" t="str">
            <v>P</v>
          </cell>
          <cell r="L203">
            <v>33</v>
          </cell>
          <cell r="M203">
            <v>52</v>
          </cell>
          <cell r="N203">
            <v>85</v>
          </cell>
          <cell r="O203" t="str">
            <v>P</v>
          </cell>
          <cell r="P203">
            <v>33</v>
          </cell>
          <cell r="Q203">
            <v>47</v>
          </cell>
          <cell r="R203">
            <v>80</v>
          </cell>
          <cell r="S203" t="str">
            <v>P</v>
          </cell>
          <cell r="T203" t="e">
            <v>#N/A</v>
          </cell>
          <cell r="U203" t="e">
            <v>#N/A</v>
          </cell>
          <cell r="V203" t="e">
            <v>#N/A</v>
          </cell>
          <cell r="W203" t="e">
            <v>#N/A</v>
          </cell>
          <cell r="X203" t="e">
            <v>#N/A</v>
          </cell>
          <cell r="Y203" t="e">
            <v>#N/A</v>
          </cell>
          <cell r="Z203" t="e">
            <v>#N/A</v>
          </cell>
          <cell r="AA203" t="e">
            <v>#N/A</v>
          </cell>
          <cell r="AB203" t="e">
            <v>#N/A</v>
          </cell>
          <cell r="AC203" t="e">
            <v>#N/A</v>
          </cell>
          <cell r="AD203" t="e">
            <v>#N/A</v>
          </cell>
          <cell r="AE203" t="e">
            <v>#N/A</v>
          </cell>
          <cell r="AF203" t="e">
            <v>#N/A</v>
          </cell>
          <cell r="AG203" t="e">
            <v>#N/A</v>
          </cell>
          <cell r="AH203" t="e">
            <v>#N/A</v>
          </cell>
          <cell r="AI203" t="e">
            <v>#N/A</v>
          </cell>
          <cell r="AJ203" t="e">
            <v>#N/A</v>
          </cell>
          <cell r="AK203" t="e">
            <v>#N/A</v>
          </cell>
          <cell r="AL203" t="e">
            <v>#N/A</v>
          </cell>
          <cell r="AM203" t="e">
            <v>#N/A</v>
          </cell>
          <cell r="AN203" t="e">
            <v>#N/A</v>
          </cell>
          <cell r="AO203" t="e">
            <v>#N/A</v>
          </cell>
          <cell r="AP203" t="e">
            <v>#N/A</v>
          </cell>
          <cell r="AQ203" t="e">
            <v>#N/A</v>
          </cell>
          <cell r="AR203" t="e">
            <v>#N/A</v>
          </cell>
          <cell r="AS203" t="e">
            <v>#N/A</v>
          </cell>
          <cell r="AT203" t="e">
            <v>#N/A</v>
          </cell>
          <cell r="AU203" t="e">
            <v>#N/A</v>
          </cell>
          <cell r="AV203" t="e">
            <v>#N/A</v>
          </cell>
          <cell r="AW203" t="e">
            <v>#N/A</v>
          </cell>
          <cell r="AX203" t="e">
            <v>#N/A</v>
          </cell>
          <cell r="AY203" t="e">
            <v>#N/A</v>
          </cell>
          <cell r="AZ203" t="e">
            <v>#N/A</v>
          </cell>
          <cell r="BA203" t="e">
            <v>#N/A</v>
          </cell>
          <cell r="BB203" t="e">
            <v>#N/A</v>
          </cell>
          <cell r="BC203" t="e">
            <v>#N/A</v>
          </cell>
          <cell r="DT203" t="str">
            <v>NA</v>
          </cell>
          <cell r="DU203" t="str">
            <v>NA</v>
          </cell>
          <cell r="DV203" t="str">
            <v>NA</v>
          </cell>
          <cell r="DW203" t="str">
            <v>NA</v>
          </cell>
          <cell r="DX203" t="str">
            <v>NA</v>
          </cell>
          <cell r="DY203" t="str">
            <v>NA</v>
          </cell>
          <cell r="DZ203" t="str">
            <v>NA</v>
          </cell>
          <cell r="EA203" t="str">
            <v>NA</v>
          </cell>
          <cell r="EB203" t="str">
            <v>NA</v>
          </cell>
          <cell r="EC203" t="str">
            <v>NA</v>
          </cell>
          <cell r="ED203" t="str">
            <v>NA</v>
          </cell>
          <cell r="EE203" t="str">
            <v>NA</v>
          </cell>
          <cell r="EF203" t="str">
            <v>NA</v>
          </cell>
          <cell r="EG203" t="str">
            <v>NA</v>
          </cell>
          <cell r="EH203" t="str">
            <v>NA</v>
          </cell>
          <cell r="EI203" t="str">
            <v>NA</v>
          </cell>
          <cell r="EJ203" t="str">
            <v>NA</v>
          </cell>
          <cell r="EK203" t="str">
            <v>NA</v>
          </cell>
          <cell r="EL203" t="str">
            <v>NA</v>
          </cell>
          <cell r="EM203" t="str">
            <v>NA</v>
          </cell>
          <cell r="EN203" t="str">
            <v>NA</v>
          </cell>
          <cell r="EO203" t="str">
            <v>NA</v>
          </cell>
          <cell r="EP203" t="str">
            <v>NA</v>
          </cell>
          <cell r="EQ203" t="str">
            <v>NA</v>
          </cell>
          <cell r="ER203" t="str">
            <v>NA</v>
          </cell>
          <cell r="ES203" t="str">
            <v>NA</v>
          </cell>
          <cell r="ET203" t="str">
            <v>NA</v>
          </cell>
          <cell r="EU203" t="str">
            <v>NA</v>
          </cell>
          <cell r="EV203" t="str">
            <v>NA</v>
          </cell>
          <cell r="EW203" t="str">
            <v>NA</v>
          </cell>
          <cell r="EX203" t="str">
            <v>NA</v>
          </cell>
          <cell r="EY203" t="str">
            <v>NA</v>
          </cell>
          <cell r="EZ203" t="str">
            <v>NA</v>
          </cell>
          <cell r="FA203" t="str">
            <v>NA</v>
          </cell>
          <cell r="FB203" t="str">
            <v>NA</v>
          </cell>
        </row>
        <row r="204">
          <cell r="B204" t="str">
            <v>I130003</v>
          </cell>
          <cell r="C204" t="str">
            <v>Athira S</v>
          </cell>
          <cell r="D204">
            <v>29</v>
          </cell>
          <cell r="E204">
            <v>51</v>
          </cell>
          <cell r="F204">
            <v>80</v>
          </cell>
          <cell r="G204" t="str">
            <v>P</v>
          </cell>
          <cell r="H204">
            <v>35</v>
          </cell>
          <cell r="I204">
            <v>45</v>
          </cell>
          <cell r="J204">
            <v>80</v>
          </cell>
          <cell r="K204" t="str">
            <v>P</v>
          </cell>
          <cell r="L204">
            <v>28</v>
          </cell>
          <cell r="M204">
            <v>37</v>
          </cell>
          <cell r="N204">
            <v>65</v>
          </cell>
          <cell r="O204" t="str">
            <v>P</v>
          </cell>
          <cell r="P204">
            <v>29</v>
          </cell>
          <cell r="Q204">
            <v>38</v>
          </cell>
          <cell r="R204">
            <v>67</v>
          </cell>
          <cell r="S204" t="str">
            <v>P</v>
          </cell>
          <cell r="T204" t="e">
            <v>#N/A</v>
          </cell>
          <cell r="U204" t="e">
            <v>#N/A</v>
          </cell>
          <cell r="V204" t="e">
            <v>#N/A</v>
          </cell>
          <cell r="W204" t="e">
            <v>#N/A</v>
          </cell>
          <cell r="X204" t="e">
            <v>#N/A</v>
          </cell>
          <cell r="Y204" t="e">
            <v>#N/A</v>
          </cell>
          <cell r="Z204" t="e">
            <v>#N/A</v>
          </cell>
          <cell r="AA204" t="e">
            <v>#N/A</v>
          </cell>
          <cell r="AB204" t="e">
            <v>#N/A</v>
          </cell>
          <cell r="AC204" t="e">
            <v>#N/A</v>
          </cell>
          <cell r="AD204" t="e">
            <v>#N/A</v>
          </cell>
          <cell r="AE204" t="e">
            <v>#N/A</v>
          </cell>
          <cell r="AF204" t="e">
            <v>#N/A</v>
          </cell>
          <cell r="AG204" t="e">
            <v>#N/A</v>
          </cell>
          <cell r="AH204" t="e">
            <v>#N/A</v>
          </cell>
          <cell r="AI204" t="e">
            <v>#N/A</v>
          </cell>
          <cell r="AJ204" t="e">
            <v>#N/A</v>
          </cell>
          <cell r="AK204" t="e">
            <v>#N/A</v>
          </cell>
          <cell r="AL204" t="e">
            <v>#N/A</v>
          </cell>
          <cell r="AM204" t="e">
            <v>#N/A</v>
          </cell>
          <cell r="AN204" t="e">
            <v>#N/A</v>
          </cell>
          <cell r="AO204" t="e">
            <v>#N/A</v>
          </cell>
          <cell r="AP204" t="e">
            <v>#N/A</v>
          </cell>
          <cell r="AQ204" t="e">
            <v>#N/A</v>
          </cell>
          <cell r="AR204">
            <v>36.380000000000003</v>
          </cell>
          <cell r="AS204">
            <v>45.5</v>
          </cell>
          <cell r="AT204">
            <v>82</v>
          </cell>
          <cell r="AU204" t="str">
            <v>P</v>
          </cell>
          <cell r="AV204" t="e">
            <v>#N/A</v>
          </cell>
          <cell r="AW204" t="e">
            <v>#N/A</v>
          </cell>
          <cell r="AX204" t="e">
            <v>#N/A</v>
          </cell>
          <cell r="AY204" t="e">
            <v>#N/A</v>
          </cell>
          <cell r="AZ204" t="e">
            <v>#N/A</v>
          </cell>
          <cell r="BA204" t="e">
            <v>#N/A</v>
          </cell>
          <cell r="BB204" t="e">
            <v>#N/A</v>
          </cell>
          <cell r="BC204" t="e">
            <v>#N/A</v>
          </cell>
          <cell r="DT204" t="str">
            <v>NA</v>
          </cell>
          <cell r="DU204" t="str">
            <v>NA</v>
          </cell>
          <cell r="DV204" t="str">
            <v>NA</v>
          </cell>
          <cell r="DW204" t="str">
            <v>NA</v>
          </cell>
          <cell r="DX204" t="str">
            <v>NA</v>
          </cell>
          <cell r="DY204" t="str">
            <v>NA</v>
          </cell>
          <cell r="DZ204" t="str">
            <v>NA</v>
          </cell>
          <cell r="EA204" t="str">
            <v>NA</v>
          </cell>
          <cell r="EB204" t="str">
            <v>NA</v>
          </cell>
          <cell r="EC204" t="str">
            <v>NA</v>
          </cell>
          <cell r="ED204" t="str">
            <v>NA</v>
          </cell>
          <cell r="EE204" t="str">
            <v>NA</v>
          </cell>
          <cell r="EF204" t="str">
            <v>NA</v>
          </cell>
          <cell r="EG204" t="str">
            <v>NA</v>
          </cell>
          <cell r="EH204" t="str">
            <v>NA</v>
          </cell>
          <cell r="EI204" t="str">
            <v>NA</v>
          </cell>
          <cell r="EJ204" t="str">
            <v>NA</v>
          </cell>
          <cell r="EK204" t="str">
            <v>NA</v>
          </cell>
          <cell r="EL204" t="str">
            <v>NA</v>
          </cell>
          <cell r="EM204" t="str">
            <v>NA</v>
          </cell>
          <cell r="EN204" t="str">
            <v>NA</v>
          </cell>
          <cell r="EO204" t="str">
            <v>NA</v>
          </cell>
          <cell r="EP204" t="str">
            <v>NA</v>
          </cell>
          <cell r="EQ204" t="str">
            <v>NA</v>
          </cell>
          <cell r="ER204" t="str">
            <v>NA</v>
          </cell>
          <cell r="ES204" t="str">
            <v>NA</v>
          </cell>
          <cell r="ET204" t="str">
            <v>NA</v>
          </cell>
          <cell r="EU204" t="str">
            <v>NA</v>
          </cell>
          <cell r="EV204" t="str">
            <v>NA</v>
          </cell>
          <cell r="EW204" t="str">
            <v>NA</v>
          </cell>
          <cell r="EX204" t="str">
            <v>NA</v>
          </cell>
          <cell r="EY204" t="str">
            <v>NA</v>
          </cell>
          <cell r="EZ204" t="str">
            <v>NA</v>
          </cell>
          <cell r="FA204" t="str">
            <v>NA</v>
          </cell>
          <cell r="FB204" t="str">
            <v>NA</v>
          </cell>
        </row>
        <row r="205">
          <cell r="B205" t="str">
            <v>I130004</v>
          </cell>
          <cell r="C205" t="str">
            <v>Barkavi D</v>
          </cell>
          <cell r="D205">
            <v>17</v>
          </cell>
          <cell r="E205">
            <v>34</v>
          </cell>
          <cell r="F205">
            <v>51</v>
          </cell>
          <cell r="G205" t="str">
            <v>P</v>
          </cell>
          <cell r="H205">
            <v>24</v>
          </cell>
          <cell r="I205">
            <v>27</v>
          </cell>
          <cell r="J205">
            <v>51</v>
          </cell>
          <cell r="K205" t="str">
            <v>P</v>
          </cell>
          <cell r="L205">
            <v>23</v>
          </cell>
          <cell r="M205">
            <v>20</v>
          </cell>
          <cell r="N205">
            <v>43</v>
          </cell>
          <cell r="O205" t="str">
            <v>P</v>
          </cell>
          <cell r="P205">
            <v>25</v>
          </cell>
          <cell r="Q205">
            <v>23</v>
          </cell>
          <cell r="R205">
            <v>48</v>
          </cell>
          <cell r="S205" t="str">
            <v>P</v>
          </cell>
          <cell r="T205">
            <v>22</v>
          </cell>
          <cell r="U205">
            <v>25</v>
          </cell>
          <cell r="V205">
            <v>47</v>
          </cell>
          <cell r="W205" t="str">
            <v>P</v>
          </cell>
          <cell r="X205" t="e">
            <v>#N/A</v>
          </cell>
          <cell r="Y205" t="e">
            <v>#N/A</v>
          </cell>
          <cell r="Z205" t="e">
            <v>#N/A</v>
          </cell>
          <cell r="AA205" t="e">
            <v>#N/A</v>
          </cell>
          <cell r="AB205" t="e">
            <v>#N/A</v>
          </cell>
          <cell r="AC205" t="e">
            <v>#N/A</v>
          </cell>
          <cell r="AD205" t="e">
            <v>#N/A</v>
          </cell>
          <cell r="AE205" t="e">
            <v>#N/A</v>
          </cell>
          <cell r="AF205" t="e">
            <v>#N/A</v>
          </cell>
          <cell r="AG205" t="e">
            <v>#N/A</v>
          </cell>
          <cell r="AH205" t="e">
            <v>#N/A</v>
          </cell>
          <cell r="AI205" t="e">
            <v>#N/A</v>
          </cell>
          <cell r="AJ205" t="e">
            <v>#N/A</v>
          </cell>
          <cell r="AK205" t="e">
            <v>#N/A</v>
          </cell>
          <cell r="AL205" t="e">
            <v>#N/A</v>
          </cell>
          <cell r="AM205" t="e">
            <v>#N/A</v>
          </cell>
          <cell r="AN205" t="e">
            <v>#N/A</v>
          </cell>
          <cell r="AO205" t="e">
            <v>#N/A</v>
          </cell>
          <cell r="AP205" t="e">
            <v>#N/A</v>
          </cell>
          <cell r="AQ205" t="e">
            <v>#N/A</v>
          </cell>
          <cell r="AR205" t="e">
            <v>#N/A</v>
          </cell>
          <cell r="AS205" t="e">
            <v>#N/A</v>
          </cell>
          <cell r="AT205" t="e">
            <v>#N/A</v>
          </cell>
          <cell r="AU205" t="e">
            <v>#N/A</v>
          </cell>
          <cell r="AV205" t="e">
            <v>#N/A</v>
          </cell>
          <cell r="AW205" t="e">
            <v>#N/A</v>
          </cell>
          <cell r="AX205" t="e">
            <v>#N/A</v>
          </cell>
          <cell r="AY205" t="e">
            <v>#N/A</v>
          </cell>
          <cell r="AZ205" t="e">
            <v>#N/A</v>
          </cell>
          <cell r="BA205" t="e">
            <v>#N/A</v>
          </cell>
          <cell r="BB205" t="e">
            <v>#N/A</v>
          </cell>
          <cell r="BC205" t="e">
            <v>#N/A</v>
          </cell>
          <cell r="DT205" t="str">
            <v>NA</v>
          </cell>
          <cell r="DU205" t="str">
            <v>NA</v>
          </cell>
          <cell r="DV205" t="str">
            <v>NA</v>
          </cell>
          <cell r="DW205" t="str">
            <v>NA</v>
          </cell>
          <cell r="DX205" t="str">
            <v>NA</v>
          </cell>
          <cell r="DY205" t="str">
            <v>NA</v>
          </cell>
          <cell r="DZ205" t="str">
            <v>NA</v>
          </cell>
          <cell r="EA205" t="str">
            <v>NA</v>
          </cell>
          <cell r="EB205" t="str">
            <v>NA</v>
          </cell>
          <cell r="EC205" t="str">
            <v>NA</v>
          </cell>
          <cell r="ED205" t="str">
            <v>NA</v>
          </cell>
          <cell r="EE205" t="str">
            <v>NA</v>
          </cell>
          <cell r="EF205" t="str">
            <v>NA</v>
          </cell>
          <cell r="EG205" t="str">
            <v>NA</v>
          </cell>
          <cell r="EH205" t="str">
            <v>NA</v>
          </cell>
          <cell r="EI205" t="str">
            <v>NA</v>
          </cell>
          <cell r="EJ205" t="str">
            <v>NA</v>
          </cell>
          <cell r="EK205" t="str">
            <v>NA</v>
          </cell>
          <cell r="EL205" t="str">
            <v>NA</v>
          </cell>
          <cell r="EM205" t="str">
            <v>NA</v>
          </cell>
          <cell r="EN205" t="str">
            <v>NA</v>
          </cell>
          <cell r="EO205" t="str">
            <v>NA</v>
          </cell>
          <cell r="EP205" t="str">
            <v>NA</v>
          </cell>
          <cell r="EQ205" t="str">
            <v>NA</v>
          </cell>
          <cell r="ER205" t="str">
            <v>NA</v>
          </cell>
          <cell r="ES205" t="str">
            <v>NA</v>
          </cell>
          <cell r="ET205" t="str">
            <v>NA</v>
          </cell>
          <cell r="EU205" t="str">
            <v>NA</v>
          </cell>
          <cell r="EV205" t="str">
            <v>NA</v>
          </cell>
          <cell r="EW205" t="str">
            <v>NA</v>
          </cell>
          <cell r="EX205" t="str">
            <v>NA</v>
          </cell>
          <cell r="EY205" t="str">
            <v>NA</v>
          </cell>
          <cell r="EZ205" t="str">
            <v>NA</v>
          </cell>
          <cell r="FA205" t="str">
            <v>NA</v>
          </cell>
          <cell r="FB205" t="str">
            <v>NA</v>
          </cell>
        </row>
        <row r="206">
          <cell r="B206" t="str">
            <v>I130005</v>
          </cell>
          <cell r="C206" t="str">
            <v>Chandra V</v>
          </cell>
          <cell r="D206">
            <v>24</v>
          </cell>
          <cell r="E206">
            <v>31</v>
          </cell>
          <cell r="F206">
            <v>55</v>
          </cell>
          <cell r="G206" t="str">
            <v>P</v>
          </cell>
          <cell r="H206">
            <v>33</v>
          </cell>
          <cell r="I206">
            <v>18</v>
          </cell>
          <cell r="J206">
            <v>51</v>
          </cell>
          <cell r="K206" t="str">
            <v>P</v>
          </cell>
          <cell r="L206">
            <v>22</v>
          </cell>
          <cell r="M206">
            <v>21</v>
          </cell>
          <cell r="N206">
            <v>43</v>
          </cell>
          <cell r="O206" t="str">
            <v>P</v>
          </cell>
          <cell r="P206">
            <v>29</v>
          </cell>
          <cell r="Q206">
            <v>29</v>
          </cell>
          <cell r="R206">
            <v>58</v>
          </cell>
          <cell r="S206" t="str">
            <v>P</v>
          </cell>
          <cell r="T206" t="e">
            <v>#N/A</v>
          </cell>
          <cell r="U206" t="e">
            <v>#N/A</v>
          </cell>
          <cell r="V206" t="e">
            <v>#N/A</v>
          </cell>
          <cell r="W206" t="e">
            <v>#N/A</v>
          </cell>
          <cell r="X206" t="e">
            <v>#N/A</v>
          </cell>
          <cell r="Y206" t="e">
            <v>#N/A</v>
          </cell>
          <cell r="Z206" t="e">
            <v>#N/A</v>
          </cell>
          <cell r="AA206" t="e">
            <v>#N/A</v>
          </cell>
          <cell r="AB206" t="e">
            <v>#N/A</v>
          </cell>
          <cell r="AC206" t="e">
            <v>#N/A</v>
          </cell>
          <cell r="AD206" t="e">
            <v>#N/A</v>
          </cell>
          <cell r="AE206" t="e">
            <v>#N/A</v>
          </cell>
          <cell r="AF206" t="e">
            <v>#N/A</v>
          </cell>
          <cell r="AG206" t="e">
            <v>#N/A</v>
          </cell>
          <cell r="AH206" t="e">
            <v>#N/A</v>
          </cell>
          <cell r="AI206" t="e">
            <v>#N/A</v>
          </cell>
          <cell r="AJ206" t="e">
            <v>#N/A</v>
          </cell>
          <cell r="AK206" t="e">
            <v>#N/A</v>
          </cell>
          <cell r="AL206" t="e">
            <v>#N/A</v>
          </cell>
          <cell r="AM206" t="e">
            <v>#N/A</v>
          </cell>
          <cell r="AN206" t="e">
            <v>#N/A</v>
          </cell>
          <cell r="AO206" t="e">
            <v>#N/A</v>
          </cell>
          <cell r="AP206" t="e">
            <v>#N/A</v>
          </cell>
          <cell r="AQ206" t="e">
            <v>#N/A</v>
          </cell>
          <cell r="AR206" t="e">
            <v>#N/A</v>
          </cell>
          <cell r="AS206" t="e">
            <v>#N/A</v>
          </cell>
          <cell r="AT206" t="e">
            <v>#N/A</v>
          </cell>
          <cell r="AU206" t="e">
            <v>#N/A</v>
          </cell>
          <cell r="AV206" t="e">
            <v>#N/A</v>
          </cell>
          <cell r="AW206" t="e">
            <v>#N/A</v>
          </cell>
          <cell r="AX206" t="e">
            <v>#N/A</v>
          </cell>
          <cell r="AY206" t="e">
            <v>#N/A</v>
          </cell>
          <cell r="AZ206" t="e">
            <v>#N/A</v>
          </cell>
          <cell r="BA206" t="e">
            <v>#N/A</v>
          </cell>
          <cell r="BB206" t="e">
            <v>#N/A</v>
          </cell>
          <cell r="BC206" t="e">
            <v>#N/A</v>
          </cell>
          <cell r="DT206" t="str">
            <v>NA</v>
          </cell>
          <cell r="DU206" t="str">
            <v>NA</v>
          </cell>
          <cell r="DV206" t="str">
            <v>NA</v>
          </cell>
          <cell r="DW206" t="str">
            <v>NA</v>
          </cell>
          <cell r="DX206" t="str">
            <v>NA</v>
          </cell>
          <cell r="DY206" t="str">
            <v>NA</v>
          </cell>
          <cell r="DZ206" t="str">
            <v>NA</v>
          </cell>
          <cell r="EA206" t="str">
            <v>NA</v>
          </cell>
          <cell r="EB206" t="str">
            <v>NA</v>
          </cell>
          <cell r="EC206" t="str">
            <v>NA</v>
          </cell>
          <cell r="ED206" t="str">
            <v>NA</v>
          </cell>
          <cell r="EE206" t="str">
            <v>NA</v>
          </cell>
          <cell r="EF206" t="str">
            <v>NA</v>
          </cell>
          <cell r="EG206" t="str">
            <v>NA</v>
          </cell>
          <cell r="EH206" t="str">
            <v>NA</v>
          </cell>
          <cell r="EI206" t="str">
            <v>NA</v>
          </cell>
          <cell r="EJ206" t="str">
            <v>NA</v>
          </cell>
          <cell r="EK206" t="str">
            <v>NA</v>
          </cell>
          <cell r="EL206" t="str">
            <v>NA</v>
          </cell>
          <cell r="EM206" t="str">
            <v>NA</v>
          </cell>
          <cell r="EN206" t="str">
            <v>NA</v>
          </cell>
          <cell r="EO206" t="str">
            <v>NA</v>
          </cell>
          <cell r="EP206" t="str">
            <v>NA</v>
          </cell>
          <cell r="EQ206" t="str">
            <v>NA</v>
          </cell>
          <cell r="ER206" t="str">
            <v>NA</v>
          </cell>
          <cell r="ES206" t="str">
            <v>NA</v>
          </cell>
          <cell r="ET206" t="str">
            <v>NA</v>
          </cell>
          <cell r="EU206" t="str">
            <v>NA</v>
          </cell>
          <cell r="EV206" t="str">
            <v>NA</v>
          </cell>
          <cell r="EW206" t="str">
            <v>NA</v>
          </cell>
          <cell r="EX206" t="str">
            <v>NA</v>
          </cell>
          <cell r="EY206" t="str">
            <v>NA</v>
          </cell>
          <cell r="EZ206" t="str">
            <v>NA</v>
          </cell>
          <cell r="FA206" t="str">
            <v>NA</v>
          </cell>
          <cell r="FB206" t="str">
            <v>NA</v>
          </cell>
        </row>
        <row r="207">
          <cell r="B207" t="str">
            <v>I130006</v>
          </cell>
          <cell r="C207" t="str">
            <v>Eyamuna N</v>
          </cell>
          <cell r="D207">
            <v>9</v>
          </cell>
          <cell r="E207">
            <v>3</v>
          </cell>
          <cell r="F207">
            <v>12</v>
          </cell>
          <cell r="G207" t="str">
            <v>F</v>
          </cell>
          <cell r="H207">
            <v>24</v>
          </cell>
          <cell r="I207">
            <v>11</v>
          </cell>
          <cell r="J207">
            <v>35</v>
          </cell>
          <cell r="K207" t="str">
            <v>F</v>
          </cell>
          <cell r="L207">
            <v>16</v>
          </cell>
          <cell r="M207">
            <v>12</v>
          </cell>
          <cell r="N207">
            <v>28</v>
          </cell>
          <cell r="O207" t="str">
            <v>F</v>
          </cell>
          <cell r="P207">
            <v>18</v>
          </cell>
          <cell r="Q207">
            <v>22</v>
          </cell>
          <cell r="R207">
            <v>40</v>
          </cell>
          <cell r="S207" t="str">
            <v>P</v>
          </cell>
          <cell r="T207" t="e">
            <v>#N/A</v>
          </cell>
          <cell r="U207" t="e">
            <v>#N/A</v>
          </cell>
          <cell r="V207" t="e">
            <v>#N/A</v>
          </cell>
          <cell r="W207" t="e">
            <v>#N/A</v>
          </cell>
          <cell r="X207">
            <v>17</v>
          </cell>
          <cell r="Y207">
            <v>16</v>
          </cell>
          <cell r="Z207">
            <v>33</v>
          </cell>
          <cell r="AA207" t="str">
            <v>F</v>
          </cell>
          <cell r="AB207">
            <v>24</v>
          </cell>
          <cell r="AC207">
            <v>21</v>
          </cell>
          <cell r="AD207">
            <v>45</v>
          </cell>
          <cell r="AE207" t="str">
            <v>P</v>
          </cell>
          <cell r="AF207" t="e">
            <v>#N/A</v>
          </cell>
          <cell r="AG207" t="e">
            <v>#N/A</v>
          </cell>
          <cell r="AH207" t="e">
            <v>#N/A</v>
          </cell>
          <cell r="AI207" t="e">
            <v>#N/A</v>
          </cell>
          <cell r="AJ207" t="e">
            <v>#N/A</v>
          </cell>
          <cell r="AK207" t="e">
            <v>#N/A</v>
          </cell>
          <cell r="AL207" t="e">
            <v>#N/A</v>
          </cell>
          <cell r="AM207" t="e">
            <v>#N/A</v>
          </cell>
          <cell r="AN207" t="e">
            <v>#N/A</v>
          </cell>
          <cell r="AO207" t="e">
            <v>#N/A</v>
          </cell>
          <cell r="AP207" t="e">
            <v>#N/A</v>
          </cell>
          <cell r="AQ207" t="e">
            <v>#N/A</v>
          </cell>
          <cell r="AR207" t="e">
            <v>#N/A</v>
          </cell>
          <cell r="AS207" t="e">
            <v>#N/A</v>
          </cell>
          <cell r="AT207" t="e">
            <v>#N/A</v>
          </cell>
          <cell r="AU207" t="e">
            <v>#N/A</v>
          </cell>
          <cell r="AV207" t="e">
            <v>#N/A</v>
          </cell>
          <cell r="AW207" t="e">
            <v>#N/A</v>
          </cell>
          <cell r="AX207" t="e">
            <v>#N/A</v>
          </cell>
          <cell r="AY207" t="e">
            <v>#N/A</v>
          </cell>
          <cell r="AZ207" t="e">
            <v>#N/A</v>
          </cell>
          <cell r="BA207" t="e">
            <v>#N/A</v>
          </cell>
          <cell r="BB207" t="e">
            <v>#N/A</v>
          </cell>
          <cell r="BC207" t="e">
            <v>#N/A</v>
          </cell>
          <cell r="DT207" t="str">
            <v>NA</v>
          </cell>
          <cell r="DU207" t="str">
            <v>NA</v>
          </cell>
          <cell r="DV207" t="str">
            <v>NA</v>
          </cell>
          <cell r="DW207" t="str">
            <v>NA</v>
          </cell>
          <cell r="DX207" t="str">
            <v>NA</v>
          </cell>
          <cell r="DY207" t="str">
            <v>NA</v>
          </cell>
          <cell r="DZ207" t="str">
            <v>NA</v>
          </cell>
          <cell r="EA207" t="str">
            <v>NA</v>
          </cell>
          <cell r="EB207" t="str">
            <v>NA</v>
          </cell>
          <cell r="EC207" t="str">
            <v>NA</v>
          </cell>
          <cell r="ED207" t="str">
            <v>NA</v>
          </cell>
          <cell r="EE207" t="str">
            <v>NA</v>
          </cell>
          <cell r="EF207" t="str">
            <v>NA</v>
          </cell>
          <cell r="EG207" t="str">
            <v>NA</v>
          </cell>
          <cell r="EH207" t="str">
            <v>NA</v>
          </cell>
          <cell r="EI207" t="str">
            <v>NA</v>
          </cell>
          <cell r="EJ207" t="str">
            <v>NA</v>
          </cell>
          <cell r="EK207" t="str">
            <v>NA</v>
          </cell>
          <cell r="EL207" t="str">
            <v>NA</v>
          </cell>
          <cell r="EM207" t="str">
            <v>NA</v>
          </cell>
          <cell r="EN207" t="str">
            <v>NA</v>
          </cell>
          <cell r="EO207" t="str">
            <v>NA</v>
          </cell>
          <cell r="EP207" t="str">
            <v>NA</v>
          </cell>
          <cell r="EQ207" t="str">
            <v>NA</v>
          </cell>
          <cell r="ER207" t="str">
            <v>NA</v>
          </cell>
          <cell r="ES207" t="str">
            <v>NA</v>
          </cell>
          <cell r="ET207" t="str">
            <v>NA</v>
          </cell>
          <cell r="EU207" t="str">
            <v>NA</v>
          </cell>
          <cell r="EV207" t="str">
            <v>NA</v>
          </cell>
          <cell r="EW207" t="str">
            <v>NA</v>
          </cell>
          <cell r="EX207" t="str">
            <v>NA</v>
          </cell>
          <cell r="EY207" t="str">
            <v>NA</v>
          </cell>
          <cell r="EZ207" t="str">
            <v>NA</v>
          </cell>
          <cell r="FA207" t="str">
            <v>NA</v>
          </cell>
          <cell r="FB207" t="str">
            <v>NA</v>
          </cell>
        </row>
        <row r="208">
          <cell r="B208" t="str">
            <v>I130007</v>
          </cell>
          <cell r="C208" t="str">
            <v>Geethanjali K</v>
          </cell>
          <cell r="D208">
            <v>15</v>
          </cell>
          <cell r="E208">
            <v>25</v>
          </cell>
          <cell r="F208">
            <v>40</v>
          </cell>
          <cell r="G208" t="str">
            <v>P</v>
          </cell>
          <cell r="H208">
            <v>26</v>
          </cell>
          <cell r="I208">
            <v>23</v>
          </cell>
          <cell r="J208">
            <v>49</v>
          </cell>
          <cell r="K208" t="str">
            <v>P</v>
          </cell>
          <cell r="L208">
            <v>24</v>
          </cell>
          <cell r="M208">
            <v>28</v>
          </cell>
          <cell r="N208">
            <v>52</v>
          </cell>
          <cell r="O208" t="str">
            <v>P</v>
          </cell>
          <cell r="P208">
            <v>22</v>
          </cell>
          <cell r="Q208">
            <v>30</v>
          </cell>
          <cell r="R208">
            <v>52</v>
          </cell>
          <cell r="S208" t="str">
            <v>P</v>
          </cell>
          <cell r="T208" t="e">
            <v>#N/A</v>
          </cell>
          <cell r="U208" t="e">
            <v>#N/A</v>
          </cell>
          <cell r="V208" t="e">
            <v>#N/A</v>
          </cell>
          <cell r="W208" t="e">
            <v>#N/A</v>
          </cell>
          <cell r="X208" t="e">
            <v>#N/A</v>
          </cell>
          <cell r="Y208" t="e">
            <v>#N/A</v>
          </cell>
          <cell r="Z208" t="e">
            <v>#N/A</v>
          </cell>
          <cell r="AA208" t="e">
            <v>#N/A</v>
          </cell>
          <cell r="AB208" t="e">
            <v>#N/A</v>
          </cell>
          <cell r="AC208" t="e">
            <v>#N/A</v>
          </cell>
          <cell r="AD208" t="e">
            <v>#N/A</v>
          </cell>
          <cell r="AE208" t="e">
            <v>#N/A</v>
          </cell>
          <cell r="AF208" t="e">
            <v>#N/A</v>
          </cell>
          <cell r="AG208" t="e">
            <v>#N/A</v>
          </cell>
          <cell r="AH208" t="e">
            <v>#N/A</v>
          </cell>
          <cell r="AI208" t="e">
            <v>#N/A</v>
          </cell>
          <cell r="AJ208" t="e">
            <v>#N/A</v>
          </cell>
          <cell r="AK208" t="e">
            <v>#N/A</v>
          </cell>
          <cell r="AL208" t="e">
            <v>#N/A</v>
          </cell>
          <cell r="AM208" t="e">
            <v>#N/A</v>
          </cell>
          <cell r="AN208" t="e">
            <v>#N/A</v>
          </cell>
          <cell r="AO208" t="e">
            <v>#N/A</v>
          </cell>
          <cell r="AP208" t="e">
            <v>#N/A</v>
          </cell>
          <cell r="AQ208" t="e">
            <v>#N/A</v>
          </cell>
          <cell r="AR208" t="e">
            <v>#N/A</v>
          </cell>
          <cell r="AS208" t="e">
            <v>#N/A</v>
          </cell>
          <cell r="AT208" t="e">
            <v>#N/A</v>
          </cell>
          <cell r="AU208" t="e">
            <v>#N/A</v>
          </cell>
          <cell r="AV208" t="e">
            <v>#N/A</v>
          </cell>
          <cell r="AW208" t="e">
            <v>#N/A</v>
          </cell>
          <cell r="AX208" t="e">
            <v>#N/A</v>
          </cell>
          <cell r="AY208" t="e">
            <v>#N/A</v>
          </cell>
          <cell r="AZ208" t="e">
            <v>#N/A</v>
          </cell>
          <cell r="BA208" t="e">
            <v>#N/A</v>
          </cell>
          <cell r="BB208" t="e">
            <v>#N/A</v>
          </cell>
          <cell r="BC208" t="e">
            <v>#N/A</v>
          </cell>
          <cell r="DT208" t="str">
            <v>NA</v>
          </cell>
          <cell r="DU208" t="str">
            <v>NA</v>
          </cell>
          <cell r="DV208" t="str">
            <v>NA</v>
          </cell>
          <cell r="DW208" t="str">
            <v>NA</v>
          </cell>
          <cell r="DX208" t="str">
            <v>NA</v>
          </cell>
          <cell r="DY208" t="str">
            <v>NA</v>
          </cell>
          <cell r="DZ208" t="str">
            <v>NA</v>
          </cell>
          <cell r="EA208" t="str">
            <v>NA</v>
          </cell>
          <cell r="EB208" t="str">
            <v>NA</v>
          </cell>
          <cell r="EC208" t="str">
            <v>NA</v>
          </cell>
          <cell r="ED208" t="str">
            <v>NA</v>
          </cell>
          <cell r="EE208" t="str">
            <v>NA</v>
          </cell>
          <cell r="EF208" t="str">
            <v>NA</v>
          </cell>
          <cell r="EG208" t="str">
            <v>NA</v>
          </cell>
          <cell r="EH208" t="str">
            <v>NA</v>
          </cell>
          <cell r="EI208" t="str">
            <v>NA</v>
          </cell>
          <cell r="EJ208" t="str">
            <v>NA</v>
          </cell>
          <cell r="EK208" t="str">
            <v>NA</v>
          </cell>
          <cell r="EL208" t="str">
            <v>NA</v>
          </cell>
          <cell r="EM208" t="str">
            <v>NA</v>
          </cell>
          <cell r="EN208" t="str">
            <v>NA</v>
          </cell>
          <cell r="EO208" t="str">
            <v>NA</v>
          </cell>
          <cell r="EP208" t="str">
            <v>NA</v>
          </cell>
          <cell r="EQ208" t="str">
            <v>NA</v>
          </cell>
          <cell r="ER208" t="str">
            <v>NA</v>
          </cell>
          <cell r="ES208" t="str">
            <v>NA</v>
          </cell>
          <cell r="ET208" t="str">
            <v>NA</v>
          </cell>
          <cell r="EU208" t="str">
            <v>NA</v>
          </cell>
          <cell r="EV208" t="str">
            <v>NA</v>
          </cell>
          <cell r="EW208" t="str">
            <v>NA</v>
          </cell>
          <cell r="EX208" t="str">
            <v>NA</v>
          </cell>
          <cell r="EY208" t="str">
            <v>NA</v>
          </cell>
          <cell r="EZ208" t="str">
            <v>NA</v>
          </cell>
          <cell r="FA208" t="str">
            <v>NA</v>
          </cell>
          <cell r="FB208" t="str">
            <v>NA</v>
          </cell>
        </row>
        <row r="209">
          <cell r="B209" t="str">
            <v>I130008</v>
          </cell>
          <cell r="C209" t="str">
            <v>Helan Mary D</v>
          </cell>
          <cell r="D209">
            <v>14</v>
          </cell>
          <cell r="E209">
            <v>26</v>
          </cell>
          <cell r="F209">
            <v>40</v>
          </cell>
          <cell r="G209" t="str">
            <v>P</v>
          </cell>
          <cell r="H209">
            <v>22</v>
          </cell>
          <cell r="I209">
            <v>18</v>
          </cell>
          <cell r="J209">
            <v>40</v>
          </cell>
          <cell r="K209" t="str">
            <v>P</v>
          </cell>
          <cell r="L209">
            <v>15</v>
          </cell>
          <cell r="M209">
            <v>30</v>
          </cell>
          <cell r="N209">
            <v>45</v>
          </cell>
          <cell r="O209" t="str">
            <v>P</v>
          </cell>
          <cell r="P209">
            <v>18</v>
          </cell>
          <cell r="Q209">
            <v>24</v>
          </cell>
          <cell r="R209">
            <v>42</v>
          </cell>
          <cell r="S209" t="str">
            <v>P</v>
          </cell>
          <cell r="T209" t="e">
            <v>#N/A</v>
          </cell>
          <cell r="U209" t="e">
            <v>#N/A</v>
          </cell>
          <cell r="V209" t="e">
            <v>#N/A</v>
          </cell>
          <cell r="W209" t="e">
            <v>#N/A</v>
          </cell>
          <cell r="X209" t="e">
            <v>#N/A</v>
          </cell>
          <cell r="Y209" t="e">
            <v>#N/A</v>
          </cell>
          <cell r="Z209" t="e">
            <v>#N/A</v>
          </cell>
          <cell r="AA209" t="e">
            <v>#N/A</v>
          </cell>
          <cell r="AB209" t="e">
            <v>#N/A</v>
          </cell>
          <cell r="AC209" t="e">
            <v>#N/A</v>
          </cell>
          <cell r="AD209" t="e">
            <v>#N/A</v>
          </cell>
          <cell r="AE209" t="e">
            <v>#N/A</v>
          </cell>
          <cell r="AF209" t="e">
            <v>#N/A</v>
          </cell>
          <cell r="AG209" t="e">
            <v>#N/A</v>
          </cell>
          <cell r="AH209" t="e">
            <v>#N/A</v>
          </cell>
          <cell r="AI209" t="e">
            <v>#N/A</v>
          </cell>
          <cell r="AJ209" t="e">
            <v>#N/A</v>
          </cell>
          <cell r="AK209" t="e">
            <v>#N/A</v>
          </cell>
          <cell r="AL209" t="e">
            <v>#N/A</v>
          </cell>
          <cell r="AM209" t="e">
            <v>#N/A</v>
          </cell>
          <cell r="AN209" t="e">
            <v>#N/A</v>
          </cell>
          <cell r="AO209" t="e">
            <v>#N/A</v>
          </cell>
          <cell r="AP209" t="e">
            <v>#N/A</v>
          </cell>
          <cell r="AQ209" t="e">
            <v>#N/A</v>
          </cell>
          <cell r="AR209" t="e">
            <v>#N/A</v>
          </cell>
          <cell r="AS209" t="e">
            <v>#N/A</v>
          </cell>
          <cell r="AT209" t="e">
            <v>#N/A</v>
          </cell>
          <cell r="AU209" t="e">
            <v>#N/A</v>
          </cell>
          <cell r="AV209" t="e">
            <v>#N/A</v>
          </cell>
          <cell r="AW209" t="e">
            <v>#N/A</v>
          </cell>
          <cell r="AX209" t="e">
            <v>#N/A</v>
          </cell>
          <cell r="AY209" t="e">
            <v>#N/A</v>
          </cell>
          <cell r="AZ209" t="e">
            <v>#N/A</v>
          </cell>
          <cell r="BA209" t="e">
            <v>#N/A</v>
          </cell>
          <cell r="BB209" t="e">
            <v>#N/A</v>
          </cell>
          <cell r="BC209" t="e">
            <v>#N/A</v>
          </cell>
          <cell r="DT209" t="str">
            <v>NA</v>
          </cell>
          <cell r="DU209" t="str">
            <v>NA</v>
          </cell>
          <cell r="DV209" t="str">
            <v>NA</v>
          </cell>
          <cell r="DW209" t="str">
            <v>NA</v>
          </cell>
          <cell r="DX209" t="str">
            <v>NA</v>
          </cell>
          <cell r="DY209" t="str">
            <v>NA</v>
          </cell>
          <cell r="DZ209" t="str">
            <v>NA</v>
          </cell>
          <cell r="EA209" t="str">
            <v>NA</v>
          </cell>
          <cell r="EB209" t="str">
            <v>NA</v>
          </cell>
          <cell r="EC209" t="str">
            <v>NA</v>
          </cell>
          <cell r="ED209" t="str">
            <v>NA</v>
          </cell>
          <cell r="EE209" t="str">
            <v>NA</v>
          </cell>
          <cell r="EF209" t="str">
            <v>NA</v>
          </cell>
          <cell r="EG209" t="str">
            <v>NA</v>
          </cell>
          <cell r="EH209" t="str">
            <v>NA</v>
          </cell>
          <cell r="EI209" t="str">
            <v>NA</v>
          </cell>
          <cell r="EJ209" t="str">
            <v>NA</v>
          </cell>
          <cell r="EK209" t="str">
            <v>NA</v>
          </cell>
          <cell r="EL209" t="str">
            <v>NA</v>
          </cell>
          <cell r="EM209" t="str">
            <v>NA</v>
          </cell>
          <cell r="EN209" t="str">
            <v>NA</v>
          </cell>
          <cell r="EO209" t="str">
            <v>NA</v>
          </cell>
          <cell r="EP209" t="str">
            <v>NA</v>
          </cell>
          <cell r="EQ209" t="str">
            <v>NA</v>
          </cell>
          <cell r="ER209" t="str">
            <v>NA</v>
          </cell>
          <cell r="ES209" t="str">
            <v>NA</v>
          </cell>
          <cell r="ET209" t="str">
            <v>NA</v>
          </cell>
          <cell r="EU209" t="str">
            <v>NA</v>
          </cell>
          <cell r="EV209" t="str">
            <v>NA</v>
          </cell>
          <cell r="EW209" t="str">
            <v>NA</v>
          </cell>
          <cell r="EX209" t="str">
            <v>NA</v>
          </cell>
          <cell r="EY209" t="str">
            <v>NA</v>
          </cell>
          <cell r="EZ209" t="str">
            <v>NA</v>
          </cell>
          <cell r="FA209" t="str">
            <v>NA</v>
          </cell>
          <cell r="FB209" t="str">
            <v>NA</v>
          </cell>
        </row>
        <row r="210">
          <cell r="B210" t="str">
            <v>I130009</v>
          </cell>
          <cell r="C210" t="str">
            <v>Jenny S</v>
          </cell>
          <cell r="D210">
            <v>17</v>
          </cell>
          <cell r="E210">
            <v>23</v>
          </cell>
          <cell r="F210">
            <v>40</v>
          </cell>
          <cell r="G210" t="str">
            <v>P</v>
          </cell>
          <cell r="H210">
            <v>20</v>
          </cell>
          <cell r="I210">
            <v>20</v>
          </cell>
          <cell r="J210">
            <v>40</v>
          </cell>
          <cell r="K210" t="str">
            <v>P</v>
          </cell>
          <cell r="L210">
            <v>25</v>
          </cell>
          <cell r="M210">
            <v>33</v>
          </cell>
          <cell r="N210">
            <v>58</v>
          </cell>
          <cell r="O210" t="str">
            <v>P</v>
          </cell>
          <cell r="P210">
            <v>19</v>
          </cell>
          <cell r="Q210">
            <v>22</v>
          </cell>
          <cell r="R210">
            <v>41</v>
          </cell>
          <cell r="S210" t="str">
            <v>P</v>
          </cell>
          <cell r="T210" t="e">
            <v>#N/A</v>
          </cell>
          <cell r="U210" t="e">
            <v>#N/A</v>
          </cell>
          <cell r="V210" t="e">
            <v>#N/A</v>
          </cell>
          <cell r="W210" t="e">
            <v>#N/A</v>
          </cell>
          <cell r="X210" t="e">
            <v>#N/A</v>
          </cell>
          <cell r="Y210" t="e">
            <v>#N/A</v>
          </cell>
          <cell r="Z210" t="e">
            <v>#N/A</v>
          </cell>
          <cell r="AA210" t="e">
            <v>#N/A</v>
          </cell>
          <cell r="AB210" t="e">
            <v>#N/A</v>
          </cell>
          <cell r="AC210" t="e">
            <v>#N/A</v>
          </cell>
          <cell r="AD210" t="e">
            <v>#N/A</v>
          </cell>
          <cell r="AE210" t="e">
            <v>#N/A</v>
          </cell>
          <cell r="AF210" t="e">
            <v>#N/A</v>
          </cell>
          <cell r="AG210" t="e">
            <v>#N/A</v>
          </cell>
          <cell r="AH210" t="e">
            <v>#N/A</v>
          </cell>
          <cell r="AI210" t="e">
            <v>#N/A</v>
          </cell>
          <cell r="AJ210" t="e">
            <v>#N/A</v>
          </cell>
          <cell r="AK210" t="e">
            <v>#N/A</v>
          </cell>
          <cell r="AL210" t="e">
            <v>#N/A</v>
          </cell>
          <cell r="AM210" t="e">
            <v>#N/A</v>
          </cell>
          <cell r="AN210" t="e">
            <v>#N/A</v>
          </cell>
          <cell r="AO210" t="e">
            <v>#N/A</v>
          </cell>
          <cell r="AP210" t="e">
            <v>#N/A</v>
          </cell>
          <cell r="AQ210" t="e">
            <v>#N/A</v>
          </cell>
          <cell r="AR210" t="e">
            <v>#N/A</v>
          </cell>
          <cell r="AS210" t="e">
            <v>#N/A</v>
          </cell>
          <cell r="AT210" t="e">
            <v>#N/A</v>
          </cell>
          <cell r="AU210" t="e">
            <v>#N/A</v>
          </cell>
          <cell r="AV210" t="e">
            <v>#N/A</v>
          </cell>
          <cell r="AW210" t="e">
            <v>#N/A</v>
          </cell>
          <cell r="AX210" t="e">
            <v>#N/A</v>
          </cell>
          <cell r="AY210" t="e">
            <v>#N/A</v>
          </cell>
          <cell r="AZ210" t="e">
            <v>#N/A</v>
          </cell>
          <cell r="BA210" t="e">
            <v>#N/A</v>
          </cell>
          <cell r="BB210" t="e">
            <v>#N/A</v>
          </cell>
          <cell r="BC210" t="e">
            <v>#N/A</v>
          </cell>
          <cell r="DT210" t="str">
            <v>NA</v>
          </cell>
          <cell r="DU210" t="str">
            <v>NA</v>
          </cell>
          <cell r="DV210" t="str">
            <v>NA</v>
          </cell>
          <cell r="DW210" t="str">
            <v>NA</v>
          </cell>
          <cell r="DX210" t="str">
            <v>NA</v>
          </cell>
          <cell r="DY210" t="str">
            <v>NA</v>
          </cell>
          <cell r="DZ210" t="str">
            <v>NA</v>
          </cell>
          <cell r="EA210" t="str">
            <v>NA</v>
          </cell>
          <cell r="EB210" t="str">
            <v>NA</v>
          </cell>
          <cell r="EC210" t="str">
            <v>NA</v>
          </cell>
          <cell r="ED210" t="str">
            <v>NA</v>
          </cell>
          <cell r="EE210" t="str">
            <v>NA</v>
          </cell>
          <cell r="EF210" t="str">
            <v>NA</v>
          </cell>
          <cell r="EG210" t="str">
            <v>NA</v>
          </cell>
          <cell r="EH210" t="str">
            <v>NA</v>
          </cell>
          <cell r="EI210" t="str">
            <v>NA</v>
          </cell>
          <cell r="EJ210" t="str">
            <v>NA</v>
          </cell>
          <cell r="EK210" t="str">
            <v>NA</v>
          </cell>
          <cell r="EL210" t="str">
            <v>NA</v>
          </cell>
          <cell r="EM210" t="str">
            <v>NA</v>
          </cell>
          <cell r="EN210" t="str">
            <v>NA</v>
          </cell>
          <cell r="EO210" t="str">
            <v>NA</v>
          </cell>
          <cell r="EP210" t="str">
            <v>NA</v>
          </cell>
          <cell r="EQ210" t="str">
            <v>NA</v>
          </cell>
          <cell r="ER210" t="str">
            <v>NA</v>
          </cell>
          <cell r="ES210" t="str">
            <v>NA</v>
          </cell>
          <cell r="ET210" t="str">
            <v>NA</v>
          </cell>
          <cell r="EU210" t="str">
            <v>NA</v>
          </cell>
          <cell r="EV210" t="str">
            <v>NA</v>
          </cell>
          <cell r="EW210" t="str">
            <v>NA</v>
          </cell>
          <cell r="EX210" t="str">
            <v>NA</v>
          </cell>
          <cell r="EY210" t="str">
            <v>NA</v>
          </cell>
          <cell r="EZ210" t="str">
            <v>NA</v>
          </cell>
          <cell r="FA210" t="str">
            <v>NA</v>
          </cell>
          <cell r="FB210" t="str">
            <v>NA</v>
          </cell>
        </row>
        <row r="211">
          <cell r="B211" t="str">
            <v>I130010</v>
          </cell>
          <cell r="C211" t="str">
            <v>Kalaivani M</v>
          </cell>
          <cell r="D211">
            <v>17</v>
          </cell>
          <cell r="E211">
            <v>33</v>
          </cell>
          <cell r="F211">
            <v>50</v>
          </cell>
          <cell r="G211" t="str">
            <v>P</v>
          </cell>
          <cell r="H211">
            <v>27</v>
          </cell>
          <cell r="I211">
            <v>18</v>
          </cell>
          <cell r="J211">
            <v>45</v>
          </cell>
          <cell r="K211" t="str">
            <v>P</v>
          </cell>
          <cell r="L211">
            <v>22</v>
          </cell>
          <cell r="M211">
            <v>26</v>
          </cell>
          <cell r="N211">
            <v>48</v>
          </cell>
          <cell r="O211" t="str">
            <v>P</v>
          </cell>
          <cell r="P211">
            <v>20</v>
          </cell>
          <cell r="Q211">
            <v>32</v>
          </cell>
          <cell r="R211">
            <v>52</v>
          </cell>
          <cell r="S211" t="str">
            <v>P</v>
          </cell>
          <cell r="T211" t="e">
            <v>#N/A</v>
          </cell>
          <cell r="U211" t="e">
            <v>#N/A</v>
          </cell>
          <cell r="V211" t="e">
            <v>#N/A</v>
          </cell>
          <cell r="W211" t="e">
            <v>#N/A</v>
          </cell>
          <cell r="X211" t="e">
            <v>#N/A</v>
          </cell>
          <cell r="Y211" t="e">
            <v>#N/A</v>
          </cell>
          <cell r="Z211" t="e">
            <v>#N/A</v>
          </cell>
          <cell r="AA211" t="e">
            <v>#N/A</v>
          </cell>
          <cell r="AB211" t="e">
            <v>#N/A</v>
          </cell>
          <cell r="AC211" t="e">
            <v>#N/A</v>
          </cell>
          <cell r="AD211" t="e">
            <v>#N/A</v>
          </cell>
          <cell r="AE211" t="e">
            <v>#N/A</v>
          </cell>
          <cell r="AF211" t="e">
            <v>#N/A</v>
          </cell>
          <cell r="AG211" t="e">
            <v>#N/A</v>
          </cell>
          <cell r="AH211" t="e">
            <v>#N/A</v>
          </cell>
          <cell r="AI211" t="e">
            <v>#N/A</v>
          </cell>
          <cell r="AJ211" t="e">
            <v>#N/A</v>
          </cell>
          <cell r="AK211" t="e">
            <v>#N/A</v>
          </cell>
          <cell r="AL211" t="e">
            <v>#N/A</v>
          </cell>
          <cell r="AM211" t="e">
            <v>#N/A</v>
          </cell>
          <cell r="AN211" t="e">
            <v>#N/A</v>
          </cell>
          <cell r="AO211" t="e">
            <v>#N/A</v>
          </cell>
          <cell r="AP211" t="e">
            <v>#N/A</v>
          </cell>
          <cell r="AQ211" t="e">
            <v>#N/A</v>
          </cell>
          <cell r="AR211" t="e">
            <v>#N/A</v>
          </cell>
          <cell r="AS211" t="e">
            <v>#N/A</v>
          </cell>
          <cell r="AT211" t="e">
            <v>#N/A</v>
          </cell>
          <cell r="AU211" t="e">
            <v>#N/A</v>
          </cell>
          <cell r="AV211" t="e">
            <v>#N/A</v>
          </cell>
          <cell r="AW211" t="e">
            <v>#N/A</v>
          </cell>
          <cell r="AX211" t="e">
            <v>#N/A</v>
          </cell>
          <cell r="AY211" t="e">
            <v>#N/A</v>
          </cell>
          <cell r="AZ211" t="e">
            <v>#N/A</v>
          </cell>
          <cell r="BA211" t="e">
            <v>#N/A</v>
          </cell>
          <cell r="BB211" t="e">
            <v>#N/A</v>
          </cell>
          <cell r="BC211" t="e">
            <v>#N/A</v>
          </cell>
          <cell r="DT211" t="str">
            <v>NA</v>
          </cell>
          <cell r="DU211" t="str">
            <v>NA</v>
          </cell>
          <cell r="DV211" t="str">
            <v>NA</v>
          </cell>
          <cell r="DW211" t="str">
            <v>NA</v>
          </cell>
          <cell r="DX211" t="str">
            <v>NA</v>
          </cell>
          <cell r="DY211" t="str">
            <v>NA</v>
          </cell>
          <cell r="DZ211" t="str">
            <v>NA</v>
          </cell>
          <cell r="EA211" t="str">
            <v>NA</v>
          </cell>
          <cell r="EB211" t="str">
            <v>NA</v>
          </cell>
          <cell r="EC211" t="str">
            <v>NA</v>
          </cell>
          <cell r="ED211" t="str">
            <v>NA</v>
          </cell>
          <cell r="EE211" t="str">
            <v>NA</v>
          </cell>
          <cell r="EF211" t="str">
            <v>NA</v>
          </cell>
          <cell r="EG211" t="str">
            <v>NA</v>
          </cell>
          <cell r="EH211" t="str">
            <v>NA</v>
          </cell>
          <cell r="EI211" t="str">
            <v>NA</v>
          </cell>
          <cell r="EJ211" t="str">
            <v>NA</v>
          </cell>
          <cell r="EK211" t="str">
            <v>NA</v>
          </cell>
          <cell r="EL211" t="str">
            <v>NA</v>
          </cell>
          <cell r="EM211" t="str">
            <v>NA</v>
          </cell>
          <cell r="EN211" t="str">
            <v>NA</v>
          </cell>
          <cell r="EO211" t="str">
            <v>NA</v>
          </cell>
          <cell r="EP211" t="str">
            <v>NA</v>
          </cell>
          <cell r="EQ211" t="str">
            <v>NA</v>
          </cell>
          <cell r="ER211" t="str">
            <v>NA</v>
          </cell>
          <cell r="ES211" t="str">
            <v>NA</v>
          </cell>
          <cell r="ET211" t="str">
            <v>NA</v>
          </cell>
          <cell r="EU211" t="str">
            <v>NA</v>
          </cell>
          <cell r="EV211" t="str">
            <v>NA</v>
          </cell>
          <cell r="EW211" t="str">
            <v>NA</v>
          </cell>
          <cell r="EX211" t="str">
            <v>NA</v>
          </cell>
          <cell r="EY211" t="str">
            <v>NA</v>
          </cell>
          <cell r="EZ211" t="str">
            <v>NA</v>
          </cell>
          <cell r="FA211" t="str">
            <v>NA</v>
          </cell>
          <cell r="FB211" t="str">
            <v>NA</v>
          </cell>
        </row>
        <row r="212">
          <cell r="B212" t="str">
            <v>I130011</v>
          </cell>
          <cell r="C212" t="str">
            <v>Kanimozhi C</v>
          </cell>
          <cell r="D212">
            <v>12</v>
          </cell>
          <cell r="E212">
            <v>14</v>
          </cell>
          <cell r="F212">
            <v>26</v>
          </cell>
          <cell r="G212" t="str">
            <v>F</v>
          </cell>
          <cell r="H212">
            <v>22</v>
          </cell>
          <cell r="I212">
            <v>18</v>
          </cell>
          <cell r="J212">
            <v>40</v>
          </cell>
          <cell r="K212" t="str">
            <v>P</v>
          </cell>
          <cell r="L212">
            <v>14</v>
          </cell>
          <cell r="M212">
            <v>18</v>
          </cell>
          <cell r="N212">
            <v>32</v>
          </cell>
          <cell r="O212" t="str">
            <v>F</v>
          </cell>
          <cell r="P212">
            <v>20</v>
          </cell>
          <cell r="Q212">
            <v>20</v>
          </cell>
          <cell r="R212">
            <v>40</v>
          </cell>
          <cell r="S212" t="str">
            <v>P</v>
          </cell>
          <cell r="T212" t="e">
            <v>#N/A</v>
          </cell>
          <cell r="U212" t="e">
            <v>#N/A</v>
          </cell>
          <cell r="V212" t="e">
            <v>#N/A</v>
          </cell>
          <cell r="W212" t="e">
            <v>#N/A</v>
          </cell>
          <cell r="X212" t="e">
            <v>#N/A</v>
          </cell>
          <cell r="Y212" t="e">
            <v>#N/A</v>
          </cell>
          <cell r="Z212" t="e">
            <v>#N/A</v>
          </cell>
          <cell r="AA212" t="e">
            <v>#N/A</v>
          </cell>
          <cell r="AB212" t="e">
            <v>#N/A</v>
          </cell>
          <cell r="AC212" t="e">
            <v>#N/A</v>
          </cell>
          <cell r="AD212" t="e">
            <v>#N/A</v>
          </cell>
          <cell r="AE212" t="e">
            <v>#N/A</v>
          </cell>
          <cell r="AF212" t="e">
            <v>#N/A</v>
          </cell>
          <cell r="AG212" t="e">
            <v>#N/A</v>
          </cell>
          <cell r="AH212" t="e">
            <v>#N/A</v>
          </cell>
          <cell r="AI212" t="e">
            <v>#N/A</v>
          </cell>
          <cell r="AJ212" t="e">
            <v>#N/A</v>
          </cell>
          <cell r="AK212" t="e">
            <v>#N/A</v>
          </cell>
          <cell r="AL212" t="e">
            <v>#N/A</v>
          </cell>
          <cell r="AM212" t="e">
            <v>#N/A</v>
          </cell>
          <cell r="AN212" t="e">
            <v>#N/A</v>
          </cell>
          <cell r="AO212" t="e">
            <v>#N/A</v>
          </cell>
          <cell r="AP212" t="e">
            <v>#N/A</v>
          </cell>
          <cell r="AQ212" t="e">
            <v>#N/A</v>
          </cell>
          <cell r="AR212" t="e">
            <v>#N/A</v>
          </cell>
          <cell r="AS212" t="e">
            <v>#N/A</v>
          </cell>
          <cell r="AT212" t="e">
            <v>#N/A</v>
          </cell>
          <cell r="AU212" t="e">
            <v>#N/A</v>
          </cell>
          <cell r="AV212" t="e">
            <v>#N/A</v>
          </cell>
          <cell r="AW212" t="e">
            <v>#N/A</v>
          </cell>
          <cell r="AX212" t="e">
            <v>#N/A</v>
          </cell>
          <cell r="AY212" t="e">
            <v>#N/A</v>
          </cell>
          <cell r="AZ212" t="e">
            <v>#N/A</v>
          </cell>
          <cell r="BA212" t="e">
            <v>#N/A</v>
          </cell>
          <cell r="BB212" t="e">
            <v>#N/A</v>
          </cell>
          <cell r="BC212" t="e">
            <v>#N/A</v>
          </cell>
          <cell r="DT212" t="str">
            <v>NA</v>
          </cell>
          <cell r="DU212" t="str">
            <v>NA</v>
          </cell>
          <cell r="DV212" t="str">
            <v>NA</v>
          </cell>
          <cell r="DW212" t="str">
            <v>NA</v>
          </cell>
          <cell r="DX212" t="str">
            <v>NA</v>
          </cell>
          <cell r="DY212" t="str">
            <v>NA</v>
          </cell>
          <cell r="DZ212" t="str">
            <v>NA</v>
          </cell>
          <cell r="EA212" t="str">
            <v>NA</v>
          </cell>
          <cell r="EB212" t="str">
            <v>NA</v>
          </cell>
          <cell r="EC212" t="str">
            <v>NA</v>
          </cell>
          <cell r="ED212" t="str">
            <v>NA</v>
          </cell>
          <cell r="EE212" t="str">
            <v>NA</v>
          </cell>
          <cell r="EF212" t="str">
            <v>NA</v>
          </cell>
          <cell r="EG212" t="str">
            <v>NA</v>
          </cell>
          <cell r="EH212" t="str">
            <v>NA</v>
          </cell>
          <cell r="EI212" t="str">
            <v>NA</v>
          </cell>
          <cell r="EJ212" t="str">
            <v>NA</v>
          </cell>
          <cell r="EK212" t="str">
            <v>NA</v>
          </cell>
          <cell r="EL212" t="str">
            <v>NA</v>
          </cell>
          <cell r="EM212" t="str">
            <v>NA</v>
          </cell>
          <cell r="EN212" t="str">
            <v>NA</v>
          </cell>
          <cell r="EO212" t="str">
            <v>NA</v>
          </cell>
          <cell r="EP212" t="str">
            <v>NA</v>
          </cell>
          <cell r="EQ212" t="str">
            <v>NA</v>
          </cell>
          <cell r="ER212" t="str">
            <v>NA</v>
          </cell>
          <cell r="ES212" t="str">
            <v>NA</v>
          </cell>
          <cell r="ET212" t="str">
            <v>NA</v>
          </cell>
          <cell r="EU212" t="str">
            <v>NA</v>
          </cell>
          <cell r="EV212" t="str">
            <v>NA</v>
          </cell>
          <cell r="EW212" t="str">
            <v>NA</v>
          </cell>
          <cell r="EX212" t="str">
            <v>NA</v>
          </cell>
          <cell r="EY212" t="str">
            <v>NA</v>
          </cell>
          <cell r="EZ212" t="str">
            <v>NA</v>
          </cell>
          <cell r="FA212" t="str">
            <v>NA</v>
          </cell>
          <cell r="FB212" t="str">
            <v>NA</v>
          </cell>
        </row>
        <row r="213">
          <cell r="B213" t="str">
            <v>I130012</v>
          </cell>
          <cell r="C213" t="str">
            <v>Kanimozhi P</v>
          </cell>
          <cell r="D213">
            <v>15</v>
          </cell>
          <cell r="E213">
            <v>30</v>
          </cell>
          <cell r="F213">
            <v>45</v>
          </cell>
          <cell r="G213" t="str">
            <v>P</v>
          </cell>
          <cell r="H213">
            <v>28</v>
          </cell>
          <cell r="I213">
            <v>14</v>
          </cell>
          <cell r="J213">
            <v>42</v>
          </cell>
          <cell r="K213" t="str">
            <v>P</v>
          </cell>
          <cell r="L213">
            <v>20</v>
          </cell>
          <cell r="M213">
            <v>31</v>
          </cell>
          <cell r="N213">
            <v>51</v>
          </cell>
          <cell r="O213" t="str">
            <v>P</v>
          </cell>
          <cell r="P213">
            <v>20</v>
          </cell>
          <cell r="Q213">
            <v>45</v>
          </cell>
          <cell r="R213">
            <v>65</v>
          </cell>
          <cell r="S213" t="str">
            <v>P</v>
          </cell>
          <cell r="T213" t="e">
            <v>#N/A</v>
          </cell>
          <cell r="U213" t="e">
            <v>#N/A</v>
          </cell>
          <cell r="V213" t="e">
            <v>#N/A</v>
          </cell>
          <cell r="W213" t="e">
            <v>#N/A</v>
          </cell>
          <cell r="X213" t="e">
            <v>#N/A</v>
          </cell>
          <cell r="Y213" t="e">
            <v>#N/A</v>
          </cell>
          <cell r="Z213" t="e">
            <v>#N/A</v>
          </cell>
          <cell r="AA213" t="e">
            <v>#N/A</v>
          </cell>
          <cell r="AB213" t="e">
            <v>#N/A</v>
          </cell>
          <cell r="AC213" t="e">
            <v>#N/A</v>
          </cell>
          <cell r="AD213" t="e">
            <v>#N/A</v>
          </cell>
          <cell r="AE213" t="e">
            <v>#N/A</v>
          </cell>
          <cell r="AF213" t="e">
            <v>#N/A</v>
          </cell>
          <cell r="AG213" t="e">
            <v>#N/A</v>
          </cell>
          <cell r="AH213" t="e">
            <v>#N/A</v>
          </cell>
          <cell r="AI213" t="e">
            <v>#N/A</v>
          </cell>
          <cell r="AJ213" t="e">
            <v>#N/A</v>
          </cell>
          <cell r="AK213" t="e">
            <v>#N/A</v>
          </cell>
          <cell r="AL213" t="e">
            <v>#N/A</v>
          </cell>
          <cell r="AM213" t="e">
            <v>#N/A</v>
          </cell>
          <cell r="AN213" t="e">
            <v>#N/A</v>
          </cell>
          <cell r="AO213" t="e">
            <v>#N/A</v>
          </cell>
          <cell r="AP213" t="e">
            <v>#N/A</v>
          </cell>
          <cell r="AQ213" t="e">
            <v>#N/A</v>
          </cell>
          <cell r="AR213" t="e">
            <v>#N/A</v>
          </cell>
          <cell r="AS213" t="e">
            <v>#N/A</v>
          </cell>
          <cell r="AT213" t="e">
            <v>#N/A</v>
          </cell>
          <cell r="AU213" t="e">
            <v>#N/A</v>
          </cell>
          <cell r="AV213" t="e">
            <v>#N/A</v>
          </cell>
          <cell r="AW213" t="e">
            <v>#N/A</v>
          </cell>
          <cell r="AX213" t="e">
            <v>#N/A</v>
          </cell>
          <cell r="AY213" t="e">
            <v>#N/A</v>
          </cell>
          <cell r="AZ213" t="e">
            <v>#N/A</v>
          </cell>
          <cell r="BA213" t="e">
            <v>#N/A</v>
          </cell>
          <cell r="BB213" t="e">
            <v>#N/A</v>
          </cell>
          <cell r="BC213" t="e">
            <v>#N/A</v>
          </cell>
          <cell r="DT213" t="str">
            <v>NA</v>
          </cell>
          <cell r="DU213" t="str">
            <v>NA</v>
          </cell>
          <cell r="DV213" t="str">
            <v>NA</v>
          </cell>
          <cell r="DW213" t="str">
            <v>NA</v>
          </cell>
          <cell r="DX213" t="str">
            <v>NA</v>
          </cell>
          <cell r="DY213" t="str">
            <v>NA</v>
          </cell>
          <cell r="DZ213" t="str">
            <v>NA</v>
          </cell>
          <cell r="EA213" t="str">
            <v>NA</v>
          </cell>
          <cell r="EB213" t="str">
            <v>NA</v>
          </cell>
          <cell r="EC213" t="str">
            <v>NA</v>
          </cell>
          <cell r="ED213" t="str">
            <v>NA</v>
          </cell>
          <cell r="EE213" t="str">
            <v>NA</v>
          </cell>
          <cell r="EF213" t="str">
            <v>NA</v>
          </cell>
          <cell r="EG213" t="str">
            <v>NA</v>
          </cell>
          <cell r="EH213" t="str">
            <v>NA</v>
          </cell>
          <cell r="EI213" t="str">
            <v>NA</v>
          </cell>
          <cell r="EJ213" t="str">
            <v>NA</v>
          </cell>
          <cell r="EK213" t="str">
            <v>NA</v>
          </cell>
          <cell r="EL213" t="str">
            <v>NA</v>
          </cell>
          <cell r="EM213" t="str">
            <v>NA</v>
          </cell>
          <cell r="EN213" t="str">
            <v>NA</v>
          </cell>
          <cell r="EO213" t="str">
            <v>NA</v>
          </cell>
          <cell r="EP213" t="str">
            <v>NA</v>
          </cell>
          <cell r="EQ213" t="str">
            <v>NA</v>
          </cell>
          <cell r="ER213" t="str">
            <v>NA</v>
          </cell>
          <cell r="ES213" t="str">
            <v>NA</v>
          </cell>
          <cell r="ET213" t="str">
            <v>NA</v>
          </cell>
          <cell r="EU213" t="str">
            <v>NA</v>
          </cell>
          <cell r="EV213" t="str">
            <v>NA</v>
          </cell>
          <cell r="EW213" t="str">
            <v>NA</v>
          </cell>
          <cell r="EX213" t="str">
            <v>NA</v>
          </cell>
          <cell r="EY213" t="str">
            <v>NA</v>
          </cell>
          <cell r="EZ213" t="str">
            <v>NA</v>
          </cell>
          <cell r="FA213" t="str">
            <v>NA</v>
          </cell>
          <cell r="FB213" t="str">
            <v>NA</v>
          </cell>
        </row>
        <row r="214">
          <cell r="B214" t="str">
            <v>I130013</v>
          </cell>
          <cell r="C214" t="str">
            <v>Karuppu Sami D</v>
          </cell>
          <cell r="D214">
            <v>17</v>
          </cell>
          <cell r="E214">
            <v>33</v>
          </cell>
          <cell r="F214">
            <v>50</v>
          </cell>
          <cell r="G214" t="str">
            <v>P</v>
          </cell>
          <cell r="H214">
            <v>27</v>
          </cell>
          <cell r="I214">
            <v>15</v>
          </cell>
          <cell r="J214">
            <v>42</v>
          </cell>
          <cell r="K214" t="str">
            <v>P</v>
          </cell>
          <cell r="L214">
            <v>21</v>
          </cell>
          <cell r="M214">
            <v>21</v>
          </cell>
          <cell r="N214">
            <v>42</v>
          </cell>
          <cell r="O214" t="str">
            <v>P</v>
          </cell>
          <cell r="P214">
            <v>18</v>
          </cell>
          <cell r="Q214">
            <v>33</v>
          </cell>
          <cell r="R214">
            <v>51</v>
          </cell>
          <cell r="S214" t="str">
            <v>P</v>
          </cell>
          <cell r="T214" t="e">
            <v>#N/A</v>
          </cell>
          <cell r="U214" t="e">
            <v>#N/A</v>
          </cell>
          <cell r="V214" t="e">
            <v>#N/A</v>
          </cell>
          <cell r="W214" t="e">
            <v>#N/A</v>
          </cell>
          <cell r="X214" t="e">
            <v>#N/A</v>
          </cell>
          <cell r="Y214" t="e">
            <v>#N/A</v>
          </cell>
          <cell r="Z214" t="e">
            <v>#N/A</v>
          </cell>
          <cell r="AA214" t="e">
            <v>#N/A</v>
          </cell>
          <cell r="AB214" t="e">
            <v>#N/A</v>
          </cell>
          <cell r="AC214" t="e">
            <v>#N/A</v>
          </cell>
          <cell r="AD214" t="e">
            <v>#N/A</v>
          </cell>
          <cell r="AE214" t="e">
            <v>#N/A</v>
          </cell>
          <cell r="AF214">
            <v>23</v>
          </cell>
          <cell r="AG214">
            <v>17</v>
          </cell>
          <cell r="AH214">
            <v>40</v>
          </cell>
          <cell r="AI214" t="str">
            <v>P</v>
          </cell>
          <cell r="AJ214" t="e">
            <v>#N/A</v>
          </cell>
          <cell r="AK214" t="e">
            <v>#N/A</v>
          </cell>
          <cell r="AL214" t="e">
            <v>#N/A</v>
          </cell>
          <cell r="AM214" t="e">
            <v>#N/A</v>
          </cell>
          <cell r="AN214" t="e">
            <v>#N/A</v>
          </cell>
          <cell r="AO214" t="e">
            <v>#N/A</v>
          </cell>
          <cell r="AP214" t="e">
            <v>#N/A</v>
          </cell>
          <cell r="AQ214" t="e">
            <v>#N/A</v>
          </cell>
          <cell r="AR214" t="e">
            <v>#N/A</v>
          </cell>
          <cell r="AS214" t="e">
            <v>#N/A</v>
          </cell>
          <cell r="AT214" t="e">
            <v>#N/A</v>
          </cell>
          <cell r="AU214" t="e">
            <v>#N/A</v>
          </cell>
          <cell r="AV214" t="e">
            <v>#N/A</v>
          </cell>
          <cell r="AW214" t="e">
            <v>#N/A</v>
          </cell>
          <cell r="AX214" t="e">
            <v>#N/A</v>
          </cell>
          <cell r="AY214" t="e">
            <v>#N/A</v>
          </cell>
          <cell r="AZ214" t="e">
            <v>#N/A</v>
          </cell>
          <cell r="BA214" t="e">
            <v>#N/A</v>
          </cell>
          <cell r="BB214" t="e">
            <v>#N/A</v>
          </cell>
          <cell r="BC214" t="e">
            <v>#N/A</v>
          </cell>
          <cell r="DT214" t="str">
            <v>NA</v>
          </cell>
          <cell r="DU214" t="str">
            <v>NA</v>
          </cell>
          <cell r="DV214" t="str">
            <v>NA</v>
          </cell>
          <cell r="DW214" t="str">
            <v>NA</v>
          </cell>
          <cell r="DX214" t="str">
            <v>NA</v>
          </cell>
          <cell r="DY214" t="str">
            <v>NA</v>
          </cell>
          <cell r="DZ214" t="str">
            <v>NA</v>
          </cell>
          <cell r="EA214" t="str">
            <v>NA</v>
          </cell>
          <cell r="EB214" t="str">
            <v>NA</v>
          </cell>
          <cell r="EC214" t="str">
            <v>NA</v>
          </cell>
          <cell r="ED214" t="str">
            <v>NA</v>
          </cell>
          <cell r="EE214" t="str">
            <v>NA</v>
          </cell>
          <cell r="EF214" t="str">
            <v>NA</v>
          </cell>
          <cell r="EG214" t="str">
            <v>NA</v>
          </cell>
          <cell r="EH214" t="str">
            <v>NA</v>
          </cell>
          <cell r="EI214" t="str">
            <v>NA</v>
          </cell>
          <cell r="EJ214" t="str">
            <v>NA</v>
          </cell>
          <cell r="EK214" t="str">
            <v>NA</v>
          </cell>
          <cell r="EL214" t="str">
            <v>NA</v>
          </cell>
          <cell r="EM214" t="str">
            <v>NA</v>
          </cell>
          <cell r="EN214" t="str">
            <v>NA</v>
          </cell>
          <cell r="EO214" t="str">
            <v>NA</v>
          </cell>
          <cell r="EP214" t="str">
            <v>NA</v>
          </cell>
          <cell r="EQ214" t="str">
            <v>NA</v>
          </cell>
          <cell r="ER214" t="str">
            <v>NA</v>
          </cell>
          <cell r="ES214" t="str">
            <v>NA</v>
          </cell>
          <cell r="ET214" t="str">
            <v>NA</v>
          </cell>
          <cell r="EU214" t="str">
            <v>NA</v>
          </cell>
          <cell r="EV214" t="str">
            <v>NA</v>
          </cell>
          <cell r="EW214" t="str">
            <v>NA</v>
          </cell>
          <cell r="EX214" t="str">
            <v>NA</v>
          </cell>
          <cell r="EY214" t="str">
            <v>NA</v>
          </cell>
          <cell r="EZ214" t="str">
            <v>NA</v>
          </cell>
          <cell r="FA214" t="str">
            <v>NA</v>
          </cell>
          <cell r="FB214" t="str">
            <v>NA</v>
          </cell>
        </row>
        <row r="215">
          <cell r="B215" t="str">
            <v>I130014</v>
          </cell>
          <cell r="C215" t="str">
            <v>Krishnarjun K</v>
          </cell>
          <cell r="D215">
            <v>31</v>
          </cell>
          <cell r="E215">
            <v>51</v>
          </cell>
          <cell r="F215">
            <v>82</v>
          </cell>
          <cell r="G215" t="str">
            <v>P</v>
          </cell>
          <cell r="H215">
            <v>37</v>
          </cell>
          <cell r="I215">
            <v>49</v>
          </cell>
          <cell r="J215">
            <v>86</v>
          </cell>
          <cell r="K215" t="str">
            <v>P</v>
          </cell>
          <cell r="L215">
            <v>31</v>
          </cell>
          <cell r="M215">
            <v>45</v>
          </cell>
          <cell r="N215">
            <v>76</v>
          </cell>
          <cell r="O215" t="str">
            <v>P</v>
          </cell>
          <cell r="P215">
            <v>38</v>
          </cell>
          <cell r="Q215">
            <v>52</v>
          </cell>
          <cell r="R215">
            <v>90</v>
          </cell>
          <cell r="S215" t="str">
            <v>P</v>
          </cell>
          <cell r="T215" t="e">
            <v>#N/A</v>
          </cell>
          <cell r="U215" t="e">
            <v>#N/A</v>
          </cell>
          <cell r="V215" t="e">
            <v>#N/A</v>
          </cell>
          <cell r="W215" t="e">
            <v>#N/A</v>
          </cell>
          <cell r="X215" t="e">
            <v>#N/A</v>
          </cell>
          <cell r="Y215" t="e">
            <v>#N/A</v>
          </cell>
          <cell r="Z215" t="e">
            <v>#N/A</v>
          </cell>
          <cell r="AA215" t="e">
            <v>#N/A</v>
          </cell>
          <cell r="AB215" t="e">
            <v>#N/A</v>
          </cell>
          <cell r="AC215" t="e">
            <v>#N/A</v>
          </cell>
          <cell r="AD215" t="e">
            <v>#N/A</v>
          </cell>
          <cell r="AE215" t="e">
            <v>#N/A</v>
          </cell>
          <cell r="AF215" t="e">
            <v>#N/A</v>
          </cell>
          <cell r="AG215" t="e">
            <v>#N/A</v>
          </cell>
          <cell r="AH215" t="e">
            <v>#N/A</v>
          </cell>
          <cell r="AI215" t="e">
            <v>#N/A</v>
          </cell>
          <cell r="AJ215">
            <v>32</v>
          </cell>
          <cell r="AK215">
            <v>34</v>
          </cell>
          <cell r="AL215">
            <v>66</v>
          </cell>
          <cell r="AM215" t="str">
            <v>P</v>
          </cell>
          <cell r="AN215" t="e">
            <v>#N/A</v>
          </cell>
          <cell r="AO215" t="e">
            <v>#N/A</v>
          </cell>
          <cell r="AP215" t="e">
            <v>#N/A</v>
          </cell>
          <cell r="AQ215" t="e">
            <v>#N/A</v>
          </cell>
          <cell r="AR215" t="e">
            <v>#N/A</v>
          </cell>
          <cell r="AS215" t="e">
            <v>#N/A</v>
          </cell>
          <cell r="AT215" t="e">
            <v>#N/A</v>
          </cell>
          <cell r="AU215" t="e">
            <v>#N/A</v>
          </cell>
          <cell r="AV215" t="e">
            <v>#N/A</v>
          </cell>
          <cell r="AW215" t="e">
            <v>#N/A</v>
          </cell>
          <cell r="AX215" t="e">
            <v>#N/A</v>
          </cell>
          <cell r="AY215" t="e">
            <v>#N/A</v>
          </cell>
          <cell r="AZ215" t="e">
            <v>#N/A</v>
          </cell>
          <cell r="BA215" t="e">
            <v>#N/A</v>
          </cell>
          <cell r="BB215" t="e">
            <v>#N/A</v>
          </cell>
          <cell r="BC215" t="e">
            <v>#N/A</v>
          </cell>
          <cell r="DT215" t="str">
            <v>NA</v>
          </cell>
          <cell r="DU215" t="str">
            <v>NA</v>
          </cell>
          <cell r="DV215" t="str">
            <v>NA</v>
          </cell>
          <cell r="DW215" t="str">
            <v>NA</v>
          </cell>
          <cell r="DX215" t="str">
            <v>NA</v>
          </cell>
          <cell r="DY215" t="str">
            <v>NA</v>
          </cell>
          <cell r="DZ215" t="str">
            <v>NA</v>
          </cell>
          <cell r="EA215" t="str">
            <v>NA</v>
          </cell>
          <cell r="EB215" t="str">
            <v>NA</v>
          </cell>
          <cell r="EC215" t="str">
            <v>NA</v>
          </cell>
          <cell r="ED215" t="str">
            <v>NA</v>
          </cell>
          <cell r="EE215" t="str">
            <v>NA</v>
          </cell>
          <cell r="EF215" t="str">
            <v>NA</v>
          </cell>
          <cell r="EG215" t="str">
            <v>NA</v>
          </cell>
          <cell r="EH215" t="str">
            <v>NA</v>
          </cell>
          <cell r="EI215" t="str">
            <v>NA</v>
          </cell>
          <cell r="EJ215" t="str">
            <v>NA</v>
          </cell>
          <cell r="EK215" t="str">
            <v>NA</v>
          </cell>
          <cell r="EL215" t="str">
            <v>NA</v>
          </cell>
          <cell r="EM215" t="str">
            <v>NA</v>
          </cell>
          <cell r="EN215" t="str">
            <v>NA</v>
          </cell>
          <cell r="EO215" t="str">
            <v>NA</v>
          </cell>
          <cell r="EP215" t="str">
            <v>NA</v>
          </cell>
          <cell r="EQ215" t="str">
            <v>NA</v>
          </cell>
          <cell r="ER215" t="str">
            <v>NA</v>
          </cell>
          <cell r="ES215" t="str">
            <v>NA</v>
          </cell>
          <cell r="ET215" t="str">
            <v>NA</v>
          </cell>
          <cell r="EU215" t="str">
            <v>NA</v>
          </cell>
          <cell r="EV215" t="str">
            <v>NA</v>
          </cell>
          <cell r="EW215" t="str">
            <v>NA</v>
          </cell>
          <cell r="EX215" t="str">
            <v>NA</v>
          </cell>
          <cell r="EY215" t="str">
            <v>NA</v>
          </cell>
          <cell r="EZ215" t="str">
            <v>NA</v>
          </cell>
          <cell r="FA215" t="str">
            <v>NA</v>
          </cell>
          <cell r="FB215" t="str">
            <v>NA</v>
          </cell>
        </row>
        <row r="216">
          <cell r="B216" t="str">
            <v>I130015</v>
          </cell>
          <cell r="C216" t="str">
            <v>Magesh  Priya D</v>
          </cell>
          <cell r="D216">
            <v>27</v>
          </cell>
          <cell r="E216">
            <v>44</v>
          </cell>
          <cell r="F216">
            <v>71</v>
          </cell>
          <cell r="G216" t="str">
            <v>P</v>
          </cell>
          <cell r="H216">
            <v>35</v>
          </cell>
          <cell r="I216">
            <v>27</v>
          </cell>
          <cell r="J216">
            <v>62</v>
          </cell>
          <cell r="K216" t="str">
            <v>P</v>
          </cell>
          <cell r="L216">
            <v>25</v>
          </cell>
          <cell r="M216">
            <v>34</v>
          </cell>
          <cell r="N216">
            <v>59</v>
          </cell>
          <cell r="O216" t="str">
            <v>P</v>
          </cell>
          <cell r="P216">
            <v>32</v>
          </cell>
          <cell r="Q216">
            <v>45</v>
          </cell>
          <cell r="R216">
            <v>77</v>
          </cell>
          <cell r="S216" t="str">
            <v>P</v>
          </cell>
          <cell r="T216" t="e">
            <v>#N/A</v>
          </cell>
          <cell r="U216" t="e">
            <v>#N/A</v>
          </cell>
          <cell r="V216" t="e">
            <v>#N/A</v>
          </cell>
          <cell r="W216" t="e">
            <v>#N/A</v>
          </cell>
          <cell r="X216" t="e">
            <v>#N/A</v>
          </cell>
          <cell r="Y216" t="e">
            <v>#N/A</v>
          </cell>
          <cell r="Z216" t="e">
            <v>#N/A</v>
          </cell>
          <cell r="AA216" t="e">
            <v>#N/A</v>
          </cell>
          <cell r="AB216" t="e">
            <v>#N/A</v>
          </cell>
          <cell r="AC216" t="e">
            <v>#N/A</v>
          </cell>
          <cell r="AD216" t="e">
            <v>#N/A</v>
          </cell>
          <cell r="AE216" t="e">
            <v>#N/A</v>
          </cell>
          <cell r="AF216" t="e">
            <v>#N/A</v>
          </cell>
          <cell r="AG216" t="e">
            <v>#N/A</v>
          </cell>
          <cell r="AH216" t="e">
            <v>#N/A</v>
          </cell>
          <cell r="AI216" t="e">
            <v>#N/A</v>
          </cell>
          <cell r="AJ216" t="e">
            <v>#N/A</v>
          </cell>
          <cell r="AK216" t="e">
            <v>#N/A</v>
          </cell>
          <cell r="AL216" t="e">
            <v>#N/A</v>
          </cell>
          <cell r="AM216" t="e">
            <v>#N/A</v>
          </cell>
          <cell r="AN216" t="e">
            <v>#N/A</v>
          </cell>
          <cell r="AO216" t="e">
            <v>#N/A</v>
          </cell>
          <cell r="AP216" t="e">
            <v>#N/A</v>
          </cell>
          <cell r="AQ216" t="e">
            <v>#N/A</v>
          </cell>
          <cell r="AR216" t="e">
            <v>#N/A</v>
          </cell>
          <cell r="AS216" t="e">
            <v>#N/A</v>
          </cell>
          <cell r="AT216" t="e">
            <v>#N/A</v>
          </cell>
          <cell r="AU216" t="e">
            <v>#N/A</v>
          </cell>
          <cell r="AV216" t="e">
            <v>#N/A</v>
          </cell>
          <cell r="AW216" t="e">
            <v>#N/A</v>
          </cell>
          <cell r="AX216" t="e">
            <v>#N/A</v>
          </cell>
          <cell r="AY216" t="e">
            <v>#N/A</v>
          </cell>
          <cell r="AZ216" t="e">
            <v>#N/A</v>
          </cell>
          <cell r="BA216" t="e">
            <v>#N/A</v>
          </cell>
          <cell r="BB216" t="e">
            <v>#N/A</v>
          </cell>
          <cell r="BC216" t="e">
            <v>#N/A</v>
          </cell>
          <cell r="DT216" t="str">
            <v>NA</v>
          </cell>
          <cell r="DU216" t="str">
            <v>NA</v>
          </cell>
          <cell r="DV216" t="str">
            <v>NA</v>
          </cell>
          <cell r="DW216" t="str">
            <v>NA</v>
          </cell>
          <cell r="DX216" t="str">
            <v>NA</v>
          </cell>
          <cell r="DY216" t="str">
            <v>NA</v>
          </cell>
          <cell r="DZ216" t="str">
            <v>NA</v>
          </cell>
          <cell r="EA216" t="str">
            <v>NA</v>
          </cell>
          <cell r="EB216" t="str">
            <v>NA</v>
          </cell>
          <cell r="EC216" t="str">
            <v>NA</v>
          </cell>
          <cell r="ED216" t="str">
            <v>NA</v>
          </cell>
          <cell r="EE216" t="str">
            <v>NA</v>
          </cell>
          <cell r="EF216" t="str">
            <v>NA</v>
          </cell>
          <cell r="EG216" t="str">
            <v>NA</v>
          </cell>
          <cell r="EH216" t="str">
            <v>NA</v>
          </cell>
          <cell r="EI216" t="str">
            <v>NA</v>
          </cell>
          <cell r="EJ216" t="str">
            <v>NA</v>
          </cell>
          <cell r="EK216" t="str">
            <v>NA</v>
          </cell>
          <cell r="EL216" t="str">
            <v>NA</v>
          </cell>
          <cell r="EM216" t="str">
            <v>NA</v>
          </cell>
          <cell r="EN216" t="str">
            <v>NA</v>
          </cell>
          <cell r="EO216" t="str">
            <v>NA</v>
          </cell>
          <cell r="EP216" t="str">
            <v>NA</v>
          </cell>
          <cell r="EQ216" t="str">
            <v>NA</v>
          </cell>
          <cell r="ER216" t="str">
            <v>NA</v>
          </cell>
          <cell r="ES216" t="str">
            <v>NA</v>
          </cell>
          <cell r="ET216" t="str">
            <v>NA</v>
          </cell>
          <cell r="EU216" t="str">
            <v>NA</v>
          </cell>
          <cell r="EV216" t="str">
            <v>NA</v>
          </cell>
          <cell r="EW216" t="str">
            <v>NA</v>
          </cell>
          <cell r="EX216" t="str">
            <v>NA</v>
          </cell>
          <cell r="EY216" t="str">
            <v>NA</v>
          </cell>
          <cell r="EZ216" t="str">
            <v>NA</v>
          </cell>
          <cell r="FA216" t="str">
            <v>NA</v>
          </cell>
          <cell r="FB216" t="str">
            <v>NA</v>
          </cell>
        </row>
        <row r="217">
          <cell r="B217" t="str">
            <v>I130016</v>
          </cell>
          <cell r="C217" t="str">
            <v>Mahalakshmi V</v>
          </cell>
          <cell r="D217">
            <v>19</v>
          </cell>
          <cell r="E217">
            <v>26</v>
          </cell>
          <cell r="F217">
            <v>45</v>
          </cell>
          <cell r="G217" t="str">
            <v>P</v>
          </cell>
          <cell r="H217">
            <v>25</v>
          </cell>
          <cell r="I217">
            <v>15</v>
          </cell>
          <cell r="J217">
            <v>40</v>
          </cell>
          <cell r="K217" t="str">
            <v>P</v>
          </cell>
          <cell r="L217">
            <v>21</v>
          </cell>
          <cell r="M217">
            <v>39</v>
          </cell>
          <cell r="N217">
            <v>60</v>
          </cell>
          <cell r="O217" t="str">
            <v>P</v>
          </cell>
          <cell r="P217">
            <v>29</v>
          </cell>
          <cell r="Q217">
            <v>30</v>
          </cell>
          <cell r="R217">
            <v>59</v>
          </cell>
          <cell r="S217" t="str">
            <v>P</v>
          </cell>
          <cell r="T217" t="e">
            <v>#N/A</v>
          </cell>
          <cell r="U217" t="e">
            <v>#N/A</v>
          </cell>
          <cell r="V217" t="e">
            <v>#N/A</v>
          </cell>
          <cell r="W217" t="e">
            <v>#N/A</v>
          </cell>
          <cell r="X217" t="e">
            <v>#N/A</v>
          </cell>
          <cell r="Y217" t="e">
            <v>#N/A</v>
          </cell>
          <cell r="Z217" t="e">
            <v>#N/A</v>
          </cell>
          <cell r="AA217" t="e">
            <v>#N/A</v>
          </cell>
          <cell r="AB217" t="e">
            <v>#N/A</v>
          </cell>
          <cell r="AC217" t="e">
            <v>#N/A</v>
          </cell>
          <cell r="AD217" t="e">
            <v>#N/A</v>
          </cell>
          <cell r="AE217" t="e">
            <v>#N/A</v>
          </cell>
          <cell r="AF217" t="e">
            <v>#N/A</v>
          </cell>
          <cell r="AG217" t="e">
            <v>#N/A</v>
          </cell>
          <cell r="AH217" t="e">
            <v>#N/A</v>
          </cell>
          <cell r="AI217" t="e">
            <v>#N/A</v>
          </cell>
          <cell r="AJ217" t="e">
            <v>#N/A</v>
          </cell>
          <cell r="AK217" t="e">
            <v>#N/A</v>
          </cell>
          <cell r="AL217" t="e">
            <v>#N/A</v>
          </cell>
          <cell r="AM217" t="e">
            <v>#N/A</v>
          </cell>
          <cell r="AN217" t="e">
            <v>#N/A</v>
          </cell>
          <cell r="AO217" t="e">
            <v>#N/A</v>
          </cell>
          <cell r="AP217" t="e">
            <v>#N/A</v>
          </cell>
          <cell r="AQ217" t="e">
            <v>#N/A</v>
          </cell>
          <cell r="AR217" t="e">
            <v>#N/A</v>
          </cell>
          <cell r="AS217" t="e">
            <v>#N/A</v>
          </cell>
          <cell r="AT217" t="e">
            <v>#N/A</v>
          </cell>
          <cell r="AU217" t="e">
            <v>#N/A</v>
          </cell>
          <cell r="AV217" t="e">
            <v>#N/A</v>
          </cell>
          <cell r="AW217" t="e">
            <v>#N/A</v>
          </cell>
          <cell r="AX217" t="e">
            <v>#N/A</v>
          </cell>
          <cell r="AY217" t="e">
            <v>#N/A</v>
          </cell>
          <cell r="AZ217" t="e">
            <v>#N/A</v>
          </cell>
          <cell r="BA217" t="e">
            <v>#N/A</v>
          </cell>
          <cell r="BB217" t="e">
            <v>#N/A</v>
          </cell>
          <cell r="BC217" t="e">
            <v>#N/A</v>
          </cell>
          <cell r="DT217" t="str">
            <v>NA</v>
          </cell>
          <cell r="DU217" t="str">
            <v>NA</v>
          </cell>
          <cell r="DV217" t="str">
            <v>NA</v>
          </cell>
          <cell r="DW217" t="str">
            <v>NA</v>
          </cell>
          <cell r="DX217" t="str">
            <v>NA</v>
          </cell>
          <cell r="DY217" t="str">
            <v>NA</v>
          </cell>
          <cell r="DZ217" t="str">
            <v>NA</v>
          </cell>
          <cell r="EA217" t="str">
            <v>NA</v>
          </cell>
          <cell r="EB217" t="str">
            <v>NA</v>
          </cell>
          <cell r="EC217" t="str">
            <v>NA</v>
          </cell>
          <cell r="ED217" t="str">
            <v>NA</v>
          </cell>
          <cell r="EE217" t="str">
            <v>NA</v>
          </cell>
          <cell r="EF217" t="str">
            <v>NA</v>
          </cell>
          <cell r="EG217" t="str">
            <v>NA</v>
          </cell>
          <cell r="EH217" t="str">
            <v>NA</v>
          </cell>
          <cell r="EI217" t="str">
            <v>NA</v>
          </cell>
          <cell r="EJ217" t="str">
            <v>NA</v>
          </cell>
          <cell r="EK217" t="str">
            <v>NA</v>
          </cell>
          <cell r="EL217" t="str">
            <v>NA</v>
          </cell>
          <cell r="EM217" t="str">
            <v>NA</v>
          </cell>
          <cell r="EN217" t="str">
            <v>NA</v>
          </cell>
          <cell r="EO217" t="str">
            <v>NA</v>
          </cell>
          <cell r="EP217" t="str">
            <v>NA</v>
          </cell>
          <cell r="EQ217" t="str">
            <v>NA</v>
          </cell>
          <cell r="ER217" t="str">
            <v>NA</v>
          </cell>
          <cell r="ES217" t="str">
            <v>NA</v>
          </cell>
          <cell r="ET217" t="str">
            <v>NA</v>
          </cell>
          <cell r="EU217" t="str">
            <v>NA</v>
          </cell>
          <cell r="EV217" t="str">
            <v>NA</v>
          </cell>
          <cell r="EW217" t="str">
            <v>NA</v>
          </cell>
          <cell r="EX217" t="str">
            <v>NA</v>
          </cell>
          <cell r="EY217" t="str">
            <v>NA</v>
          </cell>
          <cell r="EZ217" t="str">
            <v>NA</v>
          </cell>
          <cell r="FA217" t="str">
            <v>NA</v>
          </cell>
          <cell r="FB217" t="str">
            <v>NA</v>
          </cell>
        </row>
        <row r="218">
          <cell r="B218" t="str">
            <v>I130017</v>
          </cell>
          <cell r="C218" t="str">
            <v>Manna Elza Joseph</v>
          </cell>
          <cell r="D218">
            <v>23</v>
          </cell>
          <cell r="E218">
            <v>27</v>
          </cell>
          <cell r="F218">
            <v>50</v>
          </cell>
          <cell r="G218" t="str">
            <v>P</v>
          </cell>
          <cell r="H218">
            <v>25</v>
          </cell>
          <cell r="I218">
            <v>21</v>
          </cell>
          <cell r="J218">
            <v>46</v>
          </cell>
          <cell r="K218" t="str">
            <v>P</v>
          </cell>
          <cell r="L218">
            <v>19</v>
          </cell>
          <cell r="M218">
            <v>24</v>
          </cell>
          <cell r="N218">
            <v>43</v>
          </cell>
          <cell r="O218" t="str">
            <v>P</v>
          </cell>
          <cell r="P218">
            <v>23</v>
          </cell>
          <cell r="Q218">
            <v>22</v>
          </cell>
          <cell r="R218">
            <v>45</v>
          </cell>
          <cell r="S218" t="str">
            <v>P</v>
          </cell>
          <cell r="T218" t="e">
            <v>#N/A</v>
          </cell>
          <cell r="U218" t="e">
            <v>#N/A</v>
          </cell>
          <cell r="V218" t="e">
            <v>#N/A</v>
          </cell>
          <cell r="W218" t="e">
            <v>#N/A</v>
          </cell>
          <cell r="X218" t="e">
            <v>#N/A</v>
          </cell>
          <cell r="Y218" t="e">
            <v>#N/A</v>
          </cell>
          <cell r="Z218" t="e">
            <v>#N/A</v>
          </cell>
          <cell r="AA218" t="e">
            <v>#N/A</v>
          </cell>
          <cell r="AB218" t="e">
            <v>#N/A</v>
          </cell>
          <cell r="AC218" t="e">
            <v>#N/A</v>
          </cell>
          <cell r="AD218" t="e">
            <v>#N/A</v>
          </cell>
          <cell r="AE218" t="e">
            <v>#N/A</v>
          </cell>
          <cell r="AF218" t="e">
            <v>#N/A</v>
          </cell>
          <cell r="AG218" t="e">
            <v>#N/A</v>
          </cell>
          <cell r="AH218" t="e">
            <v>#N/A</v>
          </cell>
          <cell r="AI218" t="e">
            <v>#N/A</v>
          </cell>
          <cell r="AJ218" t="e">
            <v>#N/A</v>
          </cell>
          <cell r="AK218" t="e">
            <v>#N/A</v>
          </cell>
          <cell r="AL218" t="e">
            <v>#N/A</v>
          </cell>
          <cell r="AM218" t="e">
            <v>#N/A</v>
          </cell>
          <cell r="AN218">
            <v>36.880000000000003</v>
          </cell>
          <cell r="AO218">
            <v>54</v>
          </cell>
          <cell r="AP218">
            <v>91</v>
          </cell>
          <cell r="AQ218" t="str">
            <v>P</v>
          </cell>
          <cell r="AR218" t="e">
            <v>#N/A</v>
          </cell>
          <cell r="AS218" t="e">
            <v>#N/A</v>
          </cell>
          <cell r="AT218" t="e">
            <v>#N/A</v>
          </cell>
          <cell r="AU218" t="e">
            <v>#N/A</v>
          </cell>
          <cell r="AV218" t="e">
            <v>#N/A</v>
          </cell>
          <cell r="AW218" t="e">
            <v>#N/A</v>
          </cell>
          <cell r="AX218" t="e">
            <v>#N/A</v>
          </cell>
          <cell r="AY218" t="e">
            <v>#N/A</v>
          </cell>
          <cell r="AZ218" t="e">
            <v>#N/A</v>
          </cell>
          <cell r="BA218" t="e">
            <v>#N/A</v>
          </cell>
          <cell r="BB218" t="e">
            <v>#N/A</v>
          </cell>
          <cell r="BC218" t="e">
            <v>#N/A</v>
          </cell>
          <cell r="DT218" t="str">
            <v>NA</v>
          </cell>
          <cell r="DU218" t="str">
            <v>NA</v>
          </cell>
          <cell r="DV218" t="str">
            <v>NA</v>
          </cell>
          <cell r="DW218" t="str">
            <v>NA</v>
          </cell>
          <cell r="DX218" t="str">
            <v>NA</v>
          </cell>
          <cell r="DY218" t="str">
            <v>NA</v>
          </cell>
          <cell r="DZ218" t="str">
            <v>NA</v>
          </cell>
          <cell r="EA218" t="str">
            <v>NA</v>
          </cell>
          <cell r="EB218" t="str">
            <v>NA</v>
          </cell>
          <cell r="EC218" t="str">
            <v>NA</v>
          </cell>
          <cell r="ED218" t="str">
            <v>NA</v>
          </cell>
          <cell r="EE218" t="str">
            <v>NA</v>
          </cell>
          <cell r="EF218" t="str">
            <v>NA</v>
          </cell>
          <cell r="EG218" t="str">
            <v>NA</v>
          </cell>
          <cell r="EH218" t="str">
            <v>NA</v>
          </cell>
          <cell r="EI218" t="str">
            <v>NA</v>
          </cell>
          <cell r="EJ218" t="str">
            <v>NA</v>
          </cell>
          <cell r="EK218" t="str">
            <v>NA</v>
          </cell>
          <cell r="EL218" t="str">
            <v>NA</v>
          </cell>
          <cell r="EM218" t="str">
            <v>NA</v>
          </cell>
          <cell r="EN218" t="str">
            <v>NA</v>
          </cell>
          <cell r="EO218" t="str">
            <v>NA</v>
          </cell>
          <cell r="EP218" t="str">
            <v>NA</v>
          </cell>
          <cell r="EQ218" t="str">
            <v>NA</v>
          </cell>
          <cell r="ER218" t="str">
            <v>NA</v>
          </cell>
          <cell r="ES218" t="str">
            <v>NA</v>
          </cell>
          <cell r="ET218" t="str">
            <v>NA</v>
          </cell>
          <cell r="EU218" t="str">
            <v>NA</v>
          </cell>
          <cell r="EV218" t="str">
            <v>NA</v>
          </cell>
          <cell r="EW218" t="str">
            <v>NA</v>
          </cell>
          <cell r="EX218" t="str">
            <v>NA</v>
          </cell>
          <cell r="EY218" t="str">
            <v>NA</v>
          </cell>
          <cell r="EZ218" t="str">
            <v>NA</v>
          </cell>
          <cell r="FA218" t="str">
            <v>NA</v>
          </cell>
          <cell r="FB218" t="str">
            <v>NA</v>
          </cell>
        </row>
        <row r="219">
          <cell r="B219" t="str">
            <v>I130019</v>
          </cell>
          <cell r="C219" t="str">
            <v>Om Swarup Panda</v>
          </cell>
          <cell r="D219">
            <v>26</v>
          </cell>
          <cell r="E219">
            <v>50</v>
          </cell>
          <cell r="F219">
            <v>76</v>
          </cell>
          <cell r="G219" t="str">
            <v>P</v>
          </cell>
          <cell r="H219">
            <v>27</v>
          </cell>
          <cell r="I219">
            <v>39</v>
          </cell>
          <cell r="J219">
            <v>66</v>
          </cell>
          <cell r="K219" t="str">
            <v>P</v>
          </cell>
          <cell r="L219">
            <v>24</v>
          </cell>
          <cell r="M219">
            <v>28</v>
          </cell>
          <cell r="N219">
            <v>52</v>
          </cell>
          <cell r="O219" t="str">
            <v>P</v>
          </cell>
          <cell r="P219">
            <v>22</v>
          </cell>
          <cell r="Q219">
            <v>47</v>
          </cell>
          <cell r="R219">
            <v>69</v>
          </cell>
          <cell r="S219" t="str">
            <v>P</v>
          </cell>
          <cell r="T219" t="e">
            <v>#N/A</v>
          </cell>
          <cell r="U219" t="e">
            <v>#N/A</v>
          </cell>
          <cell r="V219" t="e">
            <v>#N/A</v>
          </cell>
          <cell r="W219" t="e">
            <v>#N/A</v>
          </cell>
          <cell r="X219" t="e">
            <v>#N/A</v>
          </cell>
          <cell r="Y219" t="e">
            <v>#N/A</v>
          </cell>
          <cell r="Z219" t="e">
            <v>#N/A</v>
          </cell>
          <cell r="AA219" t="e">
            <v>#N/A</v>
          </cell>
          <cell r="AB219" t="e">
            <v>#N/A</v>
          </cell>
          <cell r="AC219" t="e">
            <v>#N/A</v>
          </cell>
          <cell r="AD219" t="e">
            <v>#N/A</v>
          </cell>
          <cell r="AE219" t="e">
            <v>#N/A</v>
          </cell>
          <cell r="AF219" t="e">
            <v>#N/A</v>
          </cell>
          <cell r="AG219" t="e">
            <v>#N/A</v>
          </cell>
          <cell r="AH219" t="e">
            <v>#N/A</v>
          </cell>
          <cell r="AI219" t="e">
            <v>#N/A</v>
          </cell>
          <cell r="AJ219" t="e">
            <v>#N/A</v>
          </cell>
          <cell r="AK219" t="e">
            <v>#N/A</v>
          </cell>
          <cell r="AL219" t="e">
            <v>#N/A</v>
          </cell>
          <cell r="AM219" t="e">
            <v>#N/A</v>
          </cell>
          <cell r="AN219" t="e">
            <v>#N/A</v>
          </cell>
          <cell r="AO219" t="e">
            <v>#N/A</v>
          </cell>
          <cell r="AP219" t="e">
            <v>#N/A</v>
          </cell>
          <cell r="AQ219" t="e">
            <v>#N/A</v>
          </cell>
          <cell r="AR219" t="e">
            <v>#N/A</v>
          </cell>
          <cell r="AS219" t="e">
            <v>#N/A</v>
          </cell>
          <cell r="AT219" t="e">
            <v>#N/A</v>
          </cell>
          <cell r="AU219" t="e">
            <v>#N/A</v>
          </cell>
          <cell r="AV219" t="e">
            <v>#N/A</v>
          </cell>
          <cell r="AW219" t="e">
            <v>#N/A</v>
          </cell>
          <cell r="AX219" t="e">
            <v>#N/A</v>
          </cell>
          <cell r="AY219" t="e">
            <v>#N/A</v>
          </cell>
          <cell r="AZ219" t="e">
            <v>#N/A</v>
          </cell>
          <cell r="BA219" t="e">
            <v>#N/A</v>
          </cell>
          <cell r="BB219" t="e">
            <v>#N/A</v>
          </cell>
          <cell r="BC219" t="e">
            <v>#N/A</v>
          </cell>
          <cell r="DT219" t="str">
            <v>NA</v>
          </cell>
          <cell r="DU219" t="str">
            <v>NA</v>
          </cell>
          <cell r="DV219" t="str">
            <v>NA</v>
          </cell>
          <cell r="DW219" t="str">
            <v>NA</v>
          </cell>
          <cell r="DX219" t="str">
            <v>NA</v>
          </cell>
          <cell r="DY219" t="str">
            <v>NA</v>
          </cell>
          <cell r="DZ219" t="str">
            <v>NA</v>
          </cell>
          <cell r="EA219" t="str">
            <v>NA</v>
          </cell>
          <cell r="EB219" t="str">
            <v>NA</v>
          </cell>
          <cell r="EC219" t="str">
            <v>NA</v>
          </cell>
          <cell r="ED219" t="str">
            <v>NA</v>
          </cell>
          <cell r="EE219" t="str">
            <v>NA</v>
          </cell>
          <cell r="EF219" t="str">
            <v>NA</v>
          </cell>
          <cell r="EG219" t="str">
            <v>NA</v>
          </cell>
          <cell r="EH219" t="str">
            <v>NA</v>
          </cell>
          <cell r="EI219" t="str">
            <v>NA</v>
          </cell>
          <cell r="EJ219" t="str">
            <v>NA</v>
          </cell>
          <cell r="EK219" t="str">
            <v>NA</v>
          </cell>
          <cell r="EL219" t="str">
            <v>NA</v>
          </cell>
          <cell r="EM219" t="str">
            <v>NA</v>
          </cell>
          <cell r="EN219" t="str">
            <v>NA</v>
          </cell>
          <cell r="EO219" t="str">
            <v>NA</v>
          </cell>
          <cell r="EP219" t="str">
            <v>NA</v>
          </cell>
          <cell r="EQ219" t="str">
            <v>NA</v>
          </cell>
          <cell r="ER219" t="str">
            <v>NA</v>
          </cell>
          <cell r="ES219" t="str">
            <v>NA</v>
          </cell>
          <cell r="ET219" t="str">
            <v>NA</v>
          </cell>
          <cell r="EU219" t="str">
            <v>NA</v>
          </cell>
          <cell r="EV219" t="str">
            <v>NA</v>
          </cell>
          <cell r="EW219" t="str">
            <v>NA</v>
          </cell>
          <cell r="EX219" t="str">
            <v>NA</v>
          </cell>
          <cell r="EY219" t="str">
            <v>NA</v>
          </cell>
          <cell r="EZ219" t="str">
            <v>NA</v>
          </cell>
          <cell r="FA219" t="str">
            <v>NA</v>
          </cell>
          <cell r="FB219" t="str">
            <v>NA</v>
          </cell>
        </row>
        <row r="220">
          <cell r="B220" t="str">
            <v>I130021</v>
          </cell>
          <cell r="C220" t="str">
            <v>Princy Vinoliya U</v>
          </cell>
          <cell r="D220">
            <v>19</v>
          </cell>
          <cell r="E220">
            <v>28</v>
          </cell>
          <cell r="F220">
            <v>47</v>
          </cell>
          <cell r="G220" t="str">
            <v>P</v>
          </cell>
          <cell r="H220">
            <v>26</v>
          </cell>
          <cell r="I220">
            <v>21</v>
          </cell>
          <cell r="J220">
            <v>47</v>
          </cell>
          <cell r="K220" t="str">
            <v>P</v>
          </cell>
          <cell r="L220">
            <v>20</v>
          </cell>
          <cell r="M220">
            <v>33</v>
          </cell>
          <cell r="N220">
            <v>53</v>
          </cell>
          <cell r="O220" t="str">
            <v>P</v>
          </cell>
          <cell r="P220">
            <v>22</v>
          </cell>
          <cell r="Q220">
            <v>25</v>
          </cell>
          <cell r="R220">
            <v>47</v>
          </cell>
          <cell r="S220" t="str">
            <v>P</v>
          </cell>
          <cell r="T220" t="e">
            <v>#N/A</v>
          </cell>
          <cell r="U220" t="e">
            <v>#N/A</v>
          </cell>
          <cell r="V220" t="e">
            <v>#N/A</v>
          </cell>
          <cell r="W220" t="e">
            <v>#N/A</v>
          </cell>
          <cell r="X220" t="e">
            <v>#N/A</v>
          </cell>
          <cell r="Y220" t="e">
            <v>#N/A</v>
          </cell>
          <cell r="Z220" t="e">
            <v>#N/A</v>
          </cell>
          <cell r="AA220" t="e">
            <v>#N/A</v>
          </cell>
          <cell r="AB220" t="e">
            <v>#N/A</v>
          </cell>
          <cell r="AC220" t="e">
            <v>#N/A</v>
          </cell>
          <cell r="AD220" t="e">
            <v>#N/A</v>
          </cell>
          <cell r="AE220" t="e">
            <v>#N/A</v>
          </cell>
          <cell r="AF220" t="e">
            <v>#N/A</v>
          </cell>
          <cell r="AG220" t="e">
            <v>#N/A</v>
          </cell>
          <cell r="AH220" t="e">
            <v>#N/A</v>
          </cell>
          <cell r="AI220" t="e">
            <v>#N/A</v>
          </cell>
          <cell r="AJ220" t="e">
            <v>#N/A</v>
          </cell>
          <cell r="AK220" t="e">
            <v>#N/A</v>
          </cell>
          <cell r="AL220" t="e">
            <v>#N/A</v>
          </cell>
          <cell r="AM220" t="e">
            <v>#N/A</v>
          </cell>
          <cell r="AN220" t="e">
            <v>#N/A</v>
          </cell>
          <cell r="AO220" t="e">
            <v>#N/A</v>
          </cell>
          <cell r="AP220" t="e">
            <v>#N/A</v>
          </cell>
          <cell r="AQ220" t="e">
            <v>#N/A</v>
          </cell>
          <cell r="AR220" t="e">
            <v>#N/A</v>
          </cell>
          <cell r="AS220" t="e">
            <v>#N/A</v>
          </cell>
          <cell r="AT220" t="e">
            <v>#N/A</v>
          </cell>
          <cell r="AU220" t="e">
            <v>#N/A</v>
          </cell>
          <cell r="AV220" t="e">
            <v>#N/A</v>
          </cell>
          <cell r="AW220" t="e">
            <v>#N/A</v>
          </cell>
          <cell r="AX220" t="e">
            <v>#N/A</v>
          </cell>
          <cell r="AY220" t="e">
            <v>#N/A</v>
          </cell>
          <cell r="AZ220" t="e">
            <v>#N/A</v>
          </cell>
          <cell r="BA220" t="e">
            <v>#N/A</v>
          </cell>
          <cell r="BB220" t="e">
            <v>#N/A</v>
          </cell>
          <cell r="BC220" t="e">
            <v>#N/A</v>
          </cell>
          <cell r="DT220" t="str">
            <v>NA</v>
          </cell>
          <cell r="DU220" t="str">
            <v>NA</v>
          </cell>
          <cell r="DV220" t="str">
            <v>NA</v>
          </cell>
          <cell r="DW220" t="str">
            <v>NA</v>
          </cell>
          <cell r="DX220" t="str">
            <v>NA</v>
          </cell>
          <cell r="DY220" t="str">
            <v>NA</v>
          </cell>
          <cell r="DZ220" t="str">
            <v>NA</v>
          </cell>
          <cell r="EA220" t="str">
            <v>NA</v>
          </cell>
          <cell r="EB220" t="str">
            <v>NA</v>
          </cell>
          <cell r="EC220" t="str">
            <v>NA</v>
          </cell>
          <cell r="ED220" t="str">
            <v>NA</v>
          </cell>
          <cell r="EE220" t="str">
            <v>NA</v>
          </cell>
          <cell r="EF220" t="str">
            <v>NA</v>
          </cell>
          <cell r="EG220" t="str">
            <v>NA</v>
          </cell>
          <cell r="EH220" t="str">
            <v>NA</v>
          </cell>
          <cell r="EI220" t="str">
            <v>NA</v>
          </cell>
          <cell r="EJ220" t="str">
            <v>NA</v>
          </cell>
          <cell r="EK220" t="str">
            <v>NA</v>
          </cell>
          <cell r="EL220" t="str">
            <v>NA</v>
          </cell>
          <cell r="EM220" t="str">
            <v>NA</v>
          </cell>
          <cell r="EN220" t="str">
            <v>NA</v>
          </cell>
          <cell r="EO220" t="str">
            <v>NA</v>
          </cell>
          <cell r="EP220" t="str">
            <v>NA</v>
          </cell>
          <cell r="EQ220" t="str">
            <v>NA</v>
          </cell>
          <cell r="ER220" t="str">
            <v>NA</v>
          </cell>
          <cell r="ES220" t="str">
            <v>NA</v>
          </cell>
          <cell r="ET220" t="str">
            <v>NA</v>
          </cell>
          <cell r="EU220" t="str">
            <v>NA</v>
          </cell>
          <cell r="EV220" t="str">
            <v>NA</v>
          </cell>
          <cell r="EW220" t="str">
            <v>NA</v>
          </cell>
          <cell r="EX220" t="str">
            <v>NA</v>
          </cell>
          <cell r="EY220" t="str">
            <v>NA</v>
          </cell>
          <cell r="EZ220" t="str">
            <v>NA</v>
          </cell>
          <cell r="FA220" t="str">
            <v>NA</v>
          </cell>
          <cell r="FB220" t="str">
            <v>NA</v>
          </cell>
        </row>
        <row r="221">
          <cell r="B221" t="str">
            <v>I130022</v>
          </cell>
          <cell r="C221" t="str">
            <v>Rajeswari E</v>
          </cell>
          <cell r="D221">
            <v>16</v>
          </cell>
          <cell r="E221">
            <v>42</v>
          </cell>
          <cell r="F221">
            <v>58</v>
          </cell>
          <cell r="G221" t="str">
            <v>P</v>
          </cell>
          <cell r="H221">
            <v>27</v>
          </cell>
          <cell r="I221">
            <v>24</v>
          </cell>
          <cell r="J221">
            <v>51</v>
          </cell>
          <cell r="K221" t="str">
            <v>P</v>
          </cell>
          <cell r="L221">
            <v>27</v>
          </cell>
          <cell r="M221">
            <v>31</v>
          </cell>
          <cell r="N221">
            <v>58</v>
          </cell>
          <cell r="O221" t="str">
            <v>P</v>
          </cell>
          <cell r="P221">
            <v>20</v>
          </cell>
          <cell r="Q221">
            <v>30</v>
          </cell>
          <cell r="R221">
            <v>50</v>
          </cell>
          <cell r="S221" t="str">
            <v>P</v>
          </cell>
          <cell r="T221" t="e">
            <v>#N/A</v>
          </cell>
          <cell r="U221" t="e">
            <v>#N/A</v>
          </cell>
          <cell r="V221" t="e">
            <v>#N/A</v>
          </cell>
          <cell r="W221" t="e">
            <v>#N/A</v>
          </cell>
          <cell r="X221" t="e">
            <v>#N/A</v>
          </cell>
          <cell r="Y221" t="e">
            <v>#N/A</v>
          </cell>
          <cell r="Z221" t="e">
            <v>#N/A</v>
          </cell>
          <cell r="AA221" t="e">
            <v>#N/A</v>
          </cell>
          <cell r="AB221" t="e">
            <v>#N/A</v>
          </cell>
          <cell r="AC221" t="e">
            <v>#N/A</v>
          </cell>
          <cell r="AD221" t="e">
            <v>#N/A</v>
          </cell>
          <cell r="AE221" t="e">
            <v>#N/A</v>
          </cell>
          <cell r="AF221" t="e">
            <v>#N/A</v>
          </cell>
          <cell r="AG221" t="e">
            <v>#N/A</v>
          </cell>
          <cell r="AH221" t="e">
            <v>#N/A</v>
          </cell>
          <cell r="AI221" t="e">
            <v>#N/A</v>
          </cell>
          <cell r="AJ221" t="e">
            <v>#N/A</v>
          </cell>
          <cell r="AK221" t="e">
            <v>#N/A</v>
          </cell>
          <cell r="AL221" t="e">
            <v>#N/A</v>
          </cell>
          <cell r="AM221" t="e">
            <v>#N/A</v>
          </cell>
          <cell r="AN221" t="e">
            <v>#N/A</v>
          </cell>
          <cell r="AO221" t="e">
            <v>#N/A</v>
          </cell>
          <cell r="AP221" t="e">
            <v>#N/A</v>
          </cell>
          <cell r="AQ221" t="e">
            <v>#N/A</v>
          </cell>
          <cell r="AR221" t="e">
            <v>#N/A</v>
          </cell>
          <cell r="AS221" t="e">
            <v>#N/A</v>
          </cell>
          <cell r="AT221" t="e">
            <v>#N/A</v>
          </cell>
          <cell r="AU221" t="e">
            <v>#N/A</v>
          </cell>
          <cell r="AV221" t="e">
            <v>#N/A</v>
          </cell>
          <cell r="AW221" t="e">
            <v>#N/A</v>
          </cell>
          <cell r="AX221" t="e">
            <v>#N/A</v>
          </cell>
          <cell r="AY221" t="e">
            <v>#N/A</v>
          </cell>
          <cell r="AZ221" t="e">
            <v>#N/A</v>
          </cell>
          <cell r="BA221" t="e">
            <v>#N/A</v>
          </cell>
          <cell r="BB221" t="e">
            <v>#N/A</v>
          </cell>
          <cell r="BC221" t="e">
            <v>#N/A</v>
          </cell>
          <cell r="DT221" t="str">
            <v>NA</v>
          </cell>
          <cell r="DU221" t="str">
            <v>NA</v>
          </cell>
          <cell r="DV221" t="str">
            <v>NA</v>
          </cell>
          <cell r="DW221" t="str">
            <v>NA</v>
          </cell>
          <cell r="DX221" t="str">
            <v>NA</v>
          </cell>
          <cell r="DY221" t="str">
            <v>NA</v>
          </cell>
          <cell r="DZ221" t="str">
            <v>NA</v>
          </cell>
          <cell r="EA221" t="str">
            <v>NA</v>
          </cell>
          <cell r="EB221" t="str">
            <v>NA</v>
          </cell>
          <cell r="EC221" t="str">
            <v>NA</v>
          </cell>
          <cell r="ED221" t="str">
            <v>NA</v>
          </cell>
          <cell r="EE221" t="str">
            <v>NA</v>
          </cell>
          <cell r="EF221" t="str">
            <v>NA</v>
          </cell>
          <cell r="EG221" t="str">
            <v>NA</v>
          </cell>
          <cell r="EH221" t="str">
            <v>NA</v>
          </cell>
          <cell r="EI221" t="str">
            <v>NA</v>
          </cell>
          <cell r="EJ221" t="str">
            <v>NA</v>
          </cell>
          <cell r="EK221" t="str">
            <v>NA</v>
          </cell>
          <cell r="EL221" t="str">
            <v>NA</v>
          </cell>
          <cell r="EM221" t="str">
            <v>NA</v>
          </cell>
          <cell r="EN221" t="str">
            <v>NA</v>
          </cell>
          <cell r="EO221" t="str">
            <v>NA</v>
          </cell>
          <cell r="EP221" t="str">
            <v>NA</v>
          </cell>
          <cell r="EQ221" t="str">
            <v>NA</v>
          </cell>
          <cell r="ER221" t="str">
            <v>NA</v>
          </cell>
          <cell r="ES221" t="str">
            <v>NA</v>
          </cell>
          <cell r="ET221" t="str">
            <v>NA</v>
          </cell>
          <cell r="EU221" t="str">
            <v>NA</v>
          </cell>
          <cell r="EV221" t="str">
            <v>NA</v>
          </cell>
          <cell r="EW221" t="str">
            <v>NA</v>
          </cell>
          <cell r="EX221" t="str">
            <v>NA</v>
          </cell>
          <cell r="EY221" t="str">
            <v>NA</v>
          </cell>
          <cell r="EZ221" t="str">
            <v>NA</v>
          </cell>
          <cell r="FA221" t="str">
            <v>NA</v>
          </cell>
          <cell r="FB221" t="str">
            <v>NA</v>
          </cell>
        </row>
        <row r="222">
          <cell r="B222" t="str">
            <v>I130023</v>
          </cell>
          <cell r="C222" t="str">
            <v>Ranjitha R K</v>
          </cell>
          <cell r="D222">
            <v>19</v>
          </cell>
          <cell r="E222">
            <v>36</v>
          </cell>
          <cell r="F222">
            <v>55</v>
          </cell>
          <cell r="G222" t="str">
            <v>P</v>
          </cell>
          <cell r="H222">
            <v>25</v>
          </cell>
          <cell r="I222">
            <v>21</v>
          </cell>
          <cell r="J222">
            <v>46</v>
          </cell>
          <cell r="K222" t="str">
            <v>P</v>
          </cell>
          <cell r="L222">
            <v>22</v>
          </cell>
          <cell r="M222">
            <v>33</v>
          </cell>
          <cell r="N222">
            <v>55</v>
          </cell>
          <cell r="O222" t="str">
            <v>P</v>
          </cell>
          <cell r="P222">
            <v>30</v>
          </cell>
          <cell r="Q222">
            <v>42</v>
          </cell>
          <cell r="R222">
            <v>72</v>
          </cell>
          <cell r="S222" t="str">
            <v>P</v>
          </cell>
          <cell r="T222" t="e">
            <v>#N/A</v>
          </cell>
          <cell r="U222" t="e">
            <v>#N/A</v>
          </cell>
          <cell r="V222" t="e">
            <v>#N/A</v>
          </cell>
          <cell r="W222" t="e">
            <v>#N/A</v>
          </cell>
          <cell r="X222" t="e">
            <v>#N/A</v>
          </cell>
          <cell r="Y222" t="e">
            <v>#N/A</v>
          </cell>
          <cell r="Z222" t="e">
            <v>#N/A</v>
          </cell>
          <cell r="AA222" t="e">
            <v>#N/A</v>
          </cell>
          <cell r="AB222" t="e">
            <v>#N/A</v>
          </cell>
          <cell r="AC222" t="e">
            <v>#N/A</v>
          </cell>
          <cell r="AD222" t="e">
            <v>#N/A</v>
          </cell>
          <cell r="AE222" t="e">
            <v>#N/A</v>
          </cell>
          <cell r="AF222" t="e">
            <v>#N/A</v>
          </cell>
          <cell r="AG222" t="e">
            <v>#N/A</v>
          </cell>
          <cell r="AH222" t="e">
            <v>#N/A</v>
          </cell>
          <cell r="AI222" t="e">
            <v>#N/A</v>
          </cell>
          <cell r="AJ222" t="e">
            <v>#N/A</v>
          </cell>
          <cell r="AK222" t="e">
            <v>#N/A</v>
          </cell>
          <cell r="AL222" t="e">
            <v>#N/A</v>
          </cell>
          <cell r="AM222" t="e">
            <v>#N/A</v>
          </cell>
          <cell r="AN222" t="e">
            <v>#N/A</v>
          </cell>
          <cell r="AO222" t="e">
            <v>#N/A</v>
          </cell>
          <cell r="AP222" t="e">
            <v>#N/A</v>
          </cell>
          <cell r="AQ222" t="e">
            <v>#N/A</v>
          </cell>
          <cell r="AR222" t="e">
            <v>#N/A</v>
          </cell>
          <cell r="AS222" t="e">
            <v>#N/A</v>
          </cell>
          <cell r="AT222" t="e">
            <v>#N/A</v>
          </cell>
          <cell r="AU222" t="e">
            <v>#N/A</v>
          </cell>
          <cell r="AV222" t="e">
            <v>#N/A</v>
          </cell>
          <cell r="AW222" t="e">
            <v>#N/A</v>
          </cell>
          <cell r="AX222" t="e">
            <v>#N/A</v>
          </cell>
          <cell r="AY222" t="e">
            <v>#N/A</v>
          </cell>
          <cell r="AZ222" t="e">
            <v>#N/A</v>
          </cell>
          <cell r="BA222" t="e">
            <v>#N/A</v>
          </cell>
          <cell r="BB222" t="e">
            <v>#N/A</v>
          </cell>
          <cell r="BC222" t="e">
            <v>#N/A</v>
          </cell>
          <cell r="DT222" t="str">
            <v>NA</v>
          </cell>
          <cell r="DU222" t="str">
            <v>NA</v>
          </cell>
          <cell r="DV222" t="str">
            <v>NA</v>
          </cell>
          <cell r="DW222" t="str">
            <v>NA</v>
          </cell>
          <cell r="DX222" t="str">
            <v>NA</v>
          </cell>
          <cell r="DY222" t="str">
            <v>NA</v>
          </cell>
          <cell r="DZ222" t="str">
            <v>NA</v>
          </cell>
          <cell r="EA222" t="str">
            <v>NA</v>
          </cell>
          <cell r="EB222" t="str">
            <v>NA</v>
          </cell>
          <cell r="EC222" t="str">
            <v>NA</v>
          </cell>
          <cell r="ED222" t="str">
            <v>NA</v>
          </cell>
          <cell r="EE222" t="str">
            <v>NA</v>
          </cell>
          <cell r="EF222" t="str">
            <v>NA</v>
          </cell>
          <cell r="EG222" t="str">
            <v>NA</v>
          </cell>
          <cell r="EH222" t="str">
            <v>NA</v>
          </cell>
          <cell r="EI222" t="str">
            <v>NA</v>
          </cell>
          <cell r="EJ222" t="str">
            <v>NA</v>
          </cell>
          <cell r="EK222" t="str">
            <v>NA</v>
          </cell>
          <cell r="EL222" t="str">
            <v>NA</v>
          </cell>
          <cell r="EM222" t="str">
            <v>NA</v>
          </cell>
          <cell r="EN222" t="str">
            <v>NA</v>
          </cell>
          <cell r="EO222" t="str">
            <v>NA</v>
          </cell>
          <cell r="EP222" t="str">
            <v>NA</v>
          </cell>
          <cell r="EQ222" t="str">
            <v>NA</v>
          </cell>
          <cell r="ER222" t="str">
            <v>NA</v>
          </cell>
          <cell r="ES222" t="str">
            <v>NA</v>
          </cell>
          <cell r="ET222" t="str">
            <v>NA</v>
          </cell>
          <cell r="EU222" t="str">
            <v>NA</v>
          </cell>
          <cell r="EV222" t="str">
            <v>NA</v>
          </cell>
          <cell r="EW222" t="str">
            <v>NA</v>
          </cell>
          <cell r="EX222" t="str">
            <v>NA</v>
          </cell>
          <cell r="EY222" t="str">
            <v>NA</v>
          </cell>
          <cell r="EZ222" t="str">
            <v>NA</v>
          </cell>
          <cell r="FA222" t="str">
            <v>NA</v>
          </cell>
          <cell r="FB222" t="str">
            <v>NA</v>
          </cell>
        </row>
        <row r="223">
          <cell r="B223" t="str">
            <v>I130024</v>
          </cell>
          <cell r="C223" t="str">
            <v>Sangeetha T</v>
          </cell>
          <cell r="D223">
            <v>22</v>
          </cell>
          <cell r="E223">
            <v>45</v>
          </cell>
          <cell r="F223">
            <v>67</v>
          </cell>
          <cell r="G223" t="str">
            <v>P</v>
          </cell>
          <cell r="H223">
            <v>30</v>
          </cell>
          <cell r="I223">
            <v>23</v>
          </cell>
          <cell r="J223">
            <v>53</v>
          </cell>
          <cell r="K223" t="str">
            <v>P</v>
          </cell>
          <cell r="L223">
            <v>24</v>
          </cell>
          <cell r="M223">
            <v>29</v>
          </cell>
          <cell r="N223">
            <v>53</v>
          </cell>
          <cell r="O223" t="str">
            <v>P</v>
          </cell>
          <cell r="P223">
            <v>27</v>
          </cell>
          <cell r="Q223">
            <v>33</v>
          </cell>
          <cell r="R223">
            <v>60</v>
          </cell>
          <cell r="S223" t="str">
            <v>P</v>
          </cell>
          <cell r="T223" t="e">
            <v>#N/A</v>
          </cell>
          <cell r="U223" t="e">
            <v>#N/A</v>
          </cell>
          <cell r="V223" t="e">
            <v>#N/A</v>
          </cell>
          <cell r="W223" t="e">
            <v>#N/A</v>
          </cell>
          <cell r="X223" t="e">
            <v>#N/A</v>
          </cell>
          <cell r="Y223" t="e">
            <v>#N/A</v>
          </cell>
          <cell r="Z223" t="e">
            <v>#N/A</v>
          </cell>
          <cell r="AA223" t="e">
            <v>#N/A</v>
          </cell>
          <cell r="AB223" t="e">
            <v>#N/A</v>
          </cell>
          <cell r="AC223" t="e">
            <v>#N/A</v>
          </cell>
          <cell r="AD223" t="e">
            <v>#N/A</v>
          </cell>
          <cell r="AE223" t="e">
            <v>#N/A</v>
          </cell>
          <cell r="AF223" t="e">
            <v>#N/A</v>
          </cell>
          <cell r="AG223" t="e">
            <v>#N/A</v>
          </cell>
          <cell r="AH223" t="e">
            <v>#N/A</v>
          </cell>
          <cell r="AI223" t="e">
            <v>#N/A</v>
          </cell>
          <cell r="AJ223" t="e">
            <v>#N/A</v>
          </cell>
          <cell r="AK223" t="e">
            <v>#N/A</v>
          </cell>
          <cell r="AL223" t="e">
            <v>#N/A</v>
          </cell>
          <cell r="AM223" t="e">
            <v>#N/A</v>
          </cell>
          <cell r="AN223" t="e">
            <v>#N/A</v>
          </cell>
          <cell r="AO223" t="e">
            <v>#N/A</v>
          </cell>
          <cell r="AP223" t="e">
            <v>#N/A</v>
          </cell>
          <cell r="AQ223" t="e">
            <v>#N/A</v>
          </cell>
          <cell r="AR223" t="e">
            <v>#N/A</v>
          </cell>
          <cell r="AS223" t="e">
            <v>#N/A</v>
          </cell>
          <cell r="AT223" t="e">
            <v>#N/A</v>
          </cell>
          <cell r="AU223" t="e">
            <v>#N/A</v>
          </cell>
          <cell r="AV223" t="e">
            <v>#N/A</v>
          </cell>
          <cell r="AW223" t="e">
            <v>#N/A</v>
          </cell>
          <cell r="AX223" t="e">
            <v>#N/A</v>
          </cell>
          <cell r="AY223" t="e">
            <v>#N/A</v>
          </cell>
          <cell r="AZ223" t="e">
            <v>#N/A</v>
          </cell>
          <cell r="BA223" t="e">
            <v>#N/A</v>
          </cell>
          <cell r="BB223" t="e">
            <v>#N/A</v>
          </cell>
          <cell r="BC223" t="e">
            <v>#N/A</v>
          </cell>
          <cell r="DT223" t="str">
            <v>NA</v>
          </cell>
          <cell r="DU223" t="str">
            <v>NA</v>
          </cell>
          <cell r="DV223" t="str">
            <v>NA</v>
          </cell>
          <cell r="DW223" t="str">
            <v>NA</v>
          </cell>
          <cell r="DX223" t="str">
            <v>NA</v>
          </cell>
          <cell r="DY223" t="str">
            <v>NA</v>
          </cell>
          <cell r="DZ223" t="str">
            <v>NA</v>
          </cell>
          <cell r="EA223" t="str">
            <v>NA</v>
          </cell>
          <cell r="EB223" t="str">
            <v>NA</v>
          </cell>
          <cell r="EC223" t="str">
            <v>NA</v>
          </cell>
          <cell r="ED223" t="str">
            <v>NA</v>
          </cell>
          <cell r="EE223" t="str">
            <v>NA</v>
          </cell>
          <cell r="EF223" t="str">
            <v>NA</v>
          </cell>
          <cell r="EG223" t="str">
            <v>NA</v>
          </cell>
          <cell r="EH223" t="str">
            <v>NA</v>
          </cell>
          <cell r="EI223" t="str">
            <v>NA</v>
          </cell>
          <cell r="EJ223" t="str">
            <v>NA</v>
          </cell>
          <cell r="EK223" t="str">
            <v>NA</v>
          </cell>
          <cell r="EL223" t="str">
            <v>NA</v>
          </cell>
          <cell r="EM223" t="str">
            <v>NA</v>
          </cell>
          <cell r="EN223" t="str">
            <v>NA</v>
          </cell>
          <cell r="EO223" t="str">
            <v>NA</v>
          </cell>
          <cell r="EP223" t="str">
            <v>NA</v>
          </cell>
          <cell r="EQ223" t="str">
            <v>NA</v>
          </cell>
          <cell r="ER223" t="str">
            <v>NA</v>
          </cell>
          <cell r="ES223" t="str">
            <v>NA</v>
          </cell>
          <cell r="ET223" t="str">
            <v>NA</v>
          </cell>
          <cell r="EU223" t="str">
            <v>NA</v>
          </cell>
          <cell r="EV223" t="str">
            <v>NA</v>
          </cell>
          <cell r="EW223" t="str">
            <v>NA</v>
          </cell>
          <cell r="EX223" t="str">
            <v>NA</v>
          </cell>
          <cell r="EY223" t="str">
            <v>NA</v>
          </cell>
          <cell r="EZ223" t="str">
            <v>NA</v>
          </cell>
          <cell r="FA223" t="str">
            <v>NA</v>
          </cell>
          <cell r="FB223" t="str">
            <v>NA</v>
          </cell>
        </row>
        <row r="224">
          <cell r="B224" t="str">
            <v>I130025</v>
          </cell>
          <cell r="C224" t="str">
            <v>Surya V</v>
          </cell>
          <cell r="D224">
            <v>19</v>
          </cell>
          <cell r="E224">
            <v>26</v>
          </cell>
          <cell r="F224">
            <v>45</v>
          </cell>
          <cell r="G224" t="str">
            <v>P</v>
          </cell>
          <cell r="H224">
            <v>33</v>
          </cell>
          <cell r="I224">
            <v>26</v>
          </cell>
          <cell r="J224">
            <v>59</v>
          </cell>
          <cell r="K224" t="str">
            <v>P</v>
          </cell>
          <cell r="L224">
            <v>20</v>
          </cell>
          <cell r="M224">
            <v>35</v>
          </cell>
          <cell r="N224">
            <v>55</v>
          </cell>
          <cell r="O224" t="str">
            <v>P</v>
          </cell>
          <cell r="P224">
            <v>25</v>
          </cell>
          <cell r="Q224">
            <v>21</v>
          </cell>
          <cell r="R224">
            <v>46</v>
          </cell>
          <cell r="S224" t="str">
            <v>P</v>
          </cell>
          <cell r="T224" t="e">
            <v>#N/A</v>
          </cell>
          <cell r="U224" t="e">
            <v>#N/A</v>
          </cell>
          <cell r="V224" t="e">
            <v>#N/A</v>
          </cell>
          <cell r="W224" t="e">
            <v>#N/A</v>
          </cell>
          <cell r="X224" t="e">
            <v>#N/A</v>
          </cell>
          <cell r="Y224" t="e">
            <v>#N/A</v>
          </cell>
          <cell r="Z224" t="e">
            <v>#N/A</v>
          </cell>
          <cell r="AA224" t="e">
            <v>#N/A</v>
          </cell>
          <cell r="AB224" t="e">
            <v>#N/A</v>
          </cell>
          <cell r="AC224" t="e">
            <v>#N/A</v>
          </cell>
          <cell r="AD224" t="e">
            <v>#N/A</v>
          </cell>
          <cell r="AE224" t="e">
            <v>#N/A</v>
          </cell>
          <cell r="AF224" t="e">
            <v>#N/A</v>
          </cell>
          <cell r="AG224" t="e">
            <v>#N/A</v>
          </cell>
          <cell r="AH224" t="e">
            <v>#N/A</v>
          </cell>
          <cell r="AI224" t="e">
            <v>#N/A</v>
          </cell>
          <cell r="AJ224" t="e">
            <v>#N/A</v>
          </cell>
          <cell r="AK224" t="e">
            <v>#N/A</v>
          </cell>
          <cell r="AL224" t="e">
            <v>#N/A</v>
          </cell>
          <cell r="AM224" t="e">
            <v>#N/A</v>
          </cell>
          <cell r="AN224" t="e">
            <v>#N/A</v>
          </cell>
          <cell r="AO224" t="e">
            <v>#N/A</v>
          </cell>
          <cell r="AP224" t="e">
            <v>#N/A</v>
          </cell>
          <cell r="AQ224" t="e">
            <v>#N/A</v>
          </cell>
          <cell r="AR224" t="e">
            <v>#N/A</v>
          </cell>
          <cell r="AS224" t="e">
            <v>#N/A</v>
          </cell>
          <cell r="AT224" t="e">
            <v>#N/A</v>
          </cell>
          <cell r="AU224" t="e">
            <v>#N/A</v>
          </cell>
          <cell r="AV224" t="e">
            <v>#N/A</v>
          </cell>
          <cell r="AW224" t="e">
            <v>#N/A</v>
          </cell>
          <cell r="AX224" t="e">
            <v>#N/A</v>
          </cell>
          <cell r="AY224" t="e">
            <v>#N/A</v>
          </cell>
          <cell r="AZ224" t="e">
            <v>#N/A</v>
          </cell>
          <cell r="BA224" t="e">
            <v>#N/A</v>
          </cell>
          <cell r="BB224" t="e">
            <v>#N/A</v>
          </cell>
          <cell r="BC224" t="e">
            <v>#N/A</v>
          </cell>
          <cell r="DT224" t="str">
            <v>NA</v>
          </cell>
          <cell r="DU224" t="str">
            <v>NA</v>
          </cell>
          <cell r="DV224" t="str">
            <v>NA</v>
          </cell>
          <cell r="DW224" t="str">
            <v>NA</v>
          </cell>
          <cell r="DX224" t="str">
            <v>NA</v>
          </cell>
          <cell r="DY224" t="str">
            <v>NA</v>
          </cell>
          <cell r="DZ224" t="str">
            <v>NA</v>
          </cell>
          <cell r="EA224" t="str">
            <v>NA</v>
          </cell>
          <cell r="EB224" t="str">
            <v>NA</v>
          </cell>
          <cell r="EC224" t="str">
            <v>NA</v>
          </cell>
          <cell r="ED224" t="str">
            <v>NA</v>
          </cell>
          <cell r="EE224" t="str">
            <v>NA</v>
          </cell>
          <cell r="EF224" t="str">
            <v>NA</v>
          </cell>
          <cell r="EG224" t="str">
            <v>NA</v>
          </cell>
          <cell r="EH224" t="str">
            <v>NA</v>
          </cell>
          <cell r="EI224" t="str">
            <v>NA</v>
          </cell>
          <cell r="EJ224" t="str">
            <v>NA</v>
          </cell>
          <cell r="EK224" t="str">
            <v>NA</v>
          </cell>
          <cell r="EL224" t="str">
            <v>NA</v>
          </cell>
          <cell r="EM224" t="str">
            <v>NA</v>
          </cell>
          <cell r="EN224" t="str">
            <v>NA</v>
          </cell>
          <cell r="EO224" t="str">
            <v>NA</v>
          </cell>
          <cell r="EP224" t="str">
            <v>NA</v>
          </cell>
          <cell r="EQ224" t="str">
            <v>NA</v>
          </cell>
          <cell r="ER224" t="str">
            <v>NA</v>
          </cell>
          <cell r="ES224" t="str">
            <v>NA</v>
          </cell>
          <cell r="ET224" t="str">
            <v>NA</v>
          </cell>
          <cell r="EU224" t="str">
            <v>NA</v>
          </cell>
          <cell r="EV224" t="str">
            <v>NA</v>
          </cell>
          <cell r="EW224" t="str">
            <v>NA</v>
          </cell>
          <cell r="EX224" t="str">
            <v>NA</v>
          </cell>
          <cell r="EY224" t="str">
            <v>NA</v>
          </cell>
          <cell r="EZ224" t="str">
            <v>NA</v>
          </cell>
          <cell r="FA224" t="str">
            <v>NA</v>
          </cell>
          <cell r="FB224" t="str">
            <v>NA</v>
          </cell>
        </row>
        <row r="225">
          <cell r="B225" t="str">
            <v>I130114</v>
          </cell>
          <cell r="C225" t="str">
            <v>Narayanasetty Prathyusha</v>
          </cell>
          <cell r="D225">
            <v>30</v>
          </cell>
          <cell r="E225">
            <v>52</v>
          </cell>
          <cell r="F225">
            <v>82</v>
          </cell>
          <cell r="G225" t="str">
            <v>P</v>
          </cell>
          <cell r="H225">
            <v>36</v>
          </cell>
          <cell r="I225">
            <v>39</v>
          </cell>
          <cell r="J225">
            <v>75</v>
          </cell>
          <cell r="K225" t="str">
            <v>P</v>
          </cell>
          <cell r="L225">
            <v>33</v>
          </cell>
          <cell r="M225">
            <v>48</v>
          </cell>
          <cell r="N225">
            <v>81</v>
          </cell>
          <cell r="O225" t="str">
            <v>P</v>
          </cell>
          <cell r="P225">
            <v>33</v>
          </cell>
          <cell r="Q225">
            <v>44</v>
          </cell>
          <cell r="R225">
            <v>77</v>
          </cell>
          <cell r="S225" t="str">
            <v>P</v>
          </cell>
          <cell r="T225" t="e">
            <v>#N/A</v>
          </cell>
          <cell r="U225" t="e">
            <v>#N/A</v>
          </cell>
          <cell r="V225" t="e">
            <v>#N/A</v>
          </cell>
          <cell r="W225" t="e">
            <v>#N/A</v>
          </cell>
          <cell r="X225" t="e">
            <v>#N/A</v>
          </cell>
          <cell r="Y225" t="e">
            <v>#N/A</v>
          </cell>
          <cell r="Z225" t="e">
            <v>#N/A</v>
          </cell>
          <cell r="AA225" t="e">
            <v>#N/A</v>
          </cell>
          <cell r="AB225" t="e">
            <v>#N/A</v>
          </cell>
          <cell r="AC225" t="e">
            <v>#N/A</v>
          </cell>
          <cell r="AD225" t="e">
            <v>#N/A</v>
          </cell>
          <cell r="AE225" t="e">
            <v>#N/A</v>
          </cell>
          <cell r="AF225" t="e">
            <v>#N/A</v>
          </cell>
          <cell r="AG225" t="e">
            <v>#N/A</v>
          </cell>
          <cell r="AH225" t="e">
            <v>#N/A</v>
          </cell>
          <cell r="AI225" t="e">
            <v>#N/A</v>
          </cell>
          <cell r="AJ225" t="e">
            <v>#N/A</v>
          </cell>
          <cell r="AK225" t="e">
            <v>#N/A</v>
          </cell>
          <cell r="AL225" t="e">
            <v>#N/A</v>
          </cell>
          <cell r="AM225" t="e">
            <v>#N/A</v>
          </cell>
          <cell r="AN225" t="e">
            <v>#N/A</v>
          </cell>
          <cell r="AO225" t="e">
            <v>#N/A</v>
          </cell>
          <cell r="AP225" t="e">
            <v>#N/A</v>
          </cell>
          <cell r="AQ225" t="e">
            <v>#N/A</v>
          </cell>
          <cell r="AR225" t="e">
            <v>#N/A</v>
          </cell>
          <cell r="AS225" t="e">
            <v>#N/A</v>
          </cell>
          <cell r="AT225" t="e">
            <v>#N/A</v>
          </cell>
          <cell r="AU225" t="e">
            <v>#N/A</v>
          </cell>
          <cell r="AV225" t="e">
            <v>#N/A</v>
          </cell>
          <cell r="AW225" t="e">
            <v>#N/A</v>
          </cell>
          <cell r="AX225" t="e">
            <v>#N/A</v>
          </cell>
          <cell r="AY225" t="e">
            <v>#N/A</v>
          </cell>
          <cell r="AZ225" t="e">
            <v>#N/A</v>
          </cell>
          <cell r="BA225" t="e">
            <v>#N/A</v>
          </cell>
          <cell r="BB225" t="e">
            <v>#N/A</v>
          </cell>
          <cell r="BC225" t="e">
            <v>#N/A</v>
          </cell>
          <cell r="DT225" t="str">
            <v>NA</v>
          </cell>
          <cell r="DU225" t="str">
            <v>NA</v>
          </cell>
          <cell r="DV225" t="str">
            <v>NA</v>
          </cell>
          <cell r="DW225" t="str">
            <v>NA</v>
          </cell>
          <cell r="DX225" t="str">
            <v>NA</v>
          </cell>
          <cell r="DY225" t="str">
            <v>NA</v>
          </cell>
          <cell r="DZ225" t="str">
            <v>NA</v>
          </cell>
          <cell r="EA225" t="str">
            <v>NA</v>
          </cell>
          <cell r="EB225" t="str">
            <v>NA</v>
          </cell>
          <cell r="EC225" t="str">
            <v>NA</v>
          </cell>
          <cell r="ED225" t="str">
            <v>NA</v>
          </cell>
          <cell r="EE225" t="str">
            <v>NA</v>
          </cell>
          <cell r="EF225" t="str">
            <v>NA</v>
          </cell>
          <cell r="EG225" t="str">
            <v>NA</v>
          </cell>
          <cell r="EH225" t="str">
            <v>NA</v>
          </cell>
          <cell r="EI225" t="str">
            <v>NA</v>
          </cell>
          <cell r="EJ225" t="str">
            <v>NA</v>
          </cell>
          <cell r="EK225" t="str">
            <v>NA</v>
          </cell>
          <cell r="EL225" t="str">
            <v>NA</v>
          </cell>
          <cell r="EM225" t="str">
            <v>NA</v>
          </cell>
          <cell r="EN225" t="str">
            <v>NA</v>
          </cell>
          <cell r="EO225" t="str">
            <v>NA</v>
          </cell>
          <cell r="EP225" t="str">
            <v>NA</v>
          </cell>
          <cell r="EQ225" t="str">
            <v>NA</v>
          </cell>
          <cell r="ER225" t="str">
            <v>NA</v>
          </cell>
          <cell r="ES225" t="str">
            <v>NA</v>
          </cell>
          <cell r="ET225" t="str">
            <v>NA</v>
          </cell>
          <cell r="EU225" t="str">
            <v>NA</v>
          </cell>
          <cell r="EV225" t="str">
            <v>NA</v>
          </cell>
          <cell r="EW225" t="str">
            <v>NA</v>
          </cell>
          <cell r="EX225" t="str">
            <v>NA</v>
          </cell>
          <cell r="EY225" t="str">
            <v>NA</v>
          </cell>
          <cell r="EZ225" t="str">
            <v>NA</v>
          </cell>
          <cell r="FA225" t="str">
            <v>NA</v>
          </cell>
          <cell r="FB225" t="str">
            <v>NA</v>
          </cell>
        </row>
        <row r="226">
          <cell r="B226" t="str">
            <v>I130117</v>
          </cell>
          <cell r="C226" t="str">
            <v>Poorani P</v>
          </cell>
          <cell r="D226">
            <v>18</v>
          </cell>
          <cell r="E226">
            <v>30</v>
          </cell>
          <cell r="F226">
            <v>48</v>
          </cell>
          <cell r="G226" t="str">
            <v>P</v>
          </cell>
          <cell r="H226">
            <v>26</v>
          </cell>
          <cell r="I226">
            <v>22</v>
          </cell>
          <cell r="J226">
            <v>48</v>
          </cell>
          <cell r="K226" t="str">
            <v>P</v>
          </cell>
          <cell r="L226">
            <v>19</v>
          </cell>
          <cell r="M226">
            <v>33</v>
          </cell>
          <cell r="N226">
            <v>52</v>
          </cell>
          <cell r="O226" t="str">
            <v>P</v>
          </cell>
          <cell r="P226">
            <v>24</v>
          </cell>
          <cell r="Q226">
            <v>31</v>
          </cell>
          <cell r="R226">
            <v>55</v>
          </cell>
          <cell r="S226" t="str">
            <v>P</v>
          </cell>
          <cell r="T226" t="e">
            <v>#N/A</v>
          </cell>
          <cell r="U226" t="e">
            <v>#N/A</v>
          </cell>
          <cell r="V226" t="e">
            <v>#N/A</v>
          </cell>
          <cell r="W226" t="e">
            <v>#N/A</v>
          </cell>
          <cell r="X226" t="e">
            <v>#N/A</v>
          </cell>
          <cell r="Y226" t="e">
            <v>#N/A</v>
          </cell>
          <cell r="Z226" t="e">
            <v>#N/A</v>
          </cell>
          <cell r="AA226" t="e">
            <v>#N/A</v>
          </cell>
          <cell r="AB226" t="e">
            <v>#N/A</v>
          </cell>
          <cell r="AC226" t="e">
            <v>#N/A</v>
          </cell>
          <cell r="AD226" t="e">
            <v>#N/A</v>
          </cell>
          <cell r="AE226" t="e">
            <v>#N/A</v>
          </cell>
          <cell r="AF226" t="e">
            <v>#N/A</v>
          </cell>
          <cell r="AG226" t="e">
            <v>#N/A</v>
          </cell>
          <cell r="AH226" t="e">
            <v>#N/A</v>
          </cell>
          <cell r="AI226" t="e">
            <v>#N/A</v>
          </cell>
          <cell r="AJ226" t="e">
            <v>#N/A</v>
          </cell>
          <cell r="AK226" t="e">
            <v>#N/A</v>
          </cell>
          <cell r="AL226" t="e">
            <v>#N/A</v>
          </cell>
          <cell r="AM226" t="e">
            <v>#N/A</v>
          </cell>
          <cell r="AN226" t="e">
            <v>#N/A</v>
          </cell>
          <cell r="AO226" t="e">
            <v>#N/A</v>
          </cell>
          <cell r="AP226" t="e">
            <v>#N/A</v>
          </cell>
          <cell r="AQ226" t="e">
            <v>#N/A</v>
          </cell>
          <cell r="AR226" t="e">
            <v>#N/A</v>
          </cell>
          <cell r="AS226" t="e">
            <v>#N/A</v>
          </cell>
          <cell r="AT226" t="e">
            <v>#N/A</v>
          </cell>
          <cell r="AU226" t="e">
            <v>#N/A</v>
          </cell>
          <cell r="AV226" t="e">
            <v>#N/A</v>
          </cell>
          <cell r="AW226" t="e">
            <v>#N/A</v>
          </cell>
          <cell r="AX226" t="e">
            <v>#N/A</v>
          </cell>
          <cell r="AY226" t="e">
            <v>#N/A</v>
          </cell>
          <cell r="AZ226" t="e">
            <v>#N/A</v>
          </cell>
          <cell r="BA226" t="e">
            <v>#N/A</v>
          </cell>
          <cell r="BB226" t="e">
            <v>#N/A</v>
          </cell>
          <cell r="BC226" t="e">
            <v>#N/A</v>
          </cell>
          <cell r="DT226" t="str">
            <v>NA</v>
          </cell>
          <cell r="DU226" t="str">
            <v>NA</v>
          </cell>
          <cell r="DV226" t="str">
            <v>NA</v>
          </cell>
          <cell r="DW226" t="str">
            <v>NA</v>
          </cell>
          <cell r="DX226" t="str">
            <v>NA</v>
          </cell>
          <cell r="DY226" t="str">
            <v>NA</v>
          </cell>
          <cell r="DZ226" t="str">
            <v>NA</v>
          </cell>
          <cell r="EA226" t="str">
            <v>NA</v>
          </cell>
          <cell r="EB226" t="str">
            <v>NA</v>
          </cell>
          <cell r="EC226" t="str">
            <v>NA</v>
          </cell>
          <cell r="ED226" t="str">
            <v>NA</v>
          </cell>
          <cell r="EE226" t="str">
            <v>NA</v>
          </cell>
          <cell r="EF226" t="str">
            <v>NA</v>
          </cell>
          <cell r="EG226" t="str">
            <v>NA</v>
          </cell>
          <cell r="EH226" t="str">
            <v>NA</v>
          </cell>
          <cell r="EI226" t="str">
            <v>NA</v>
          </cell>
          <cell r="EJ226" t="str">
            <v>NA</v>
          </cell>
          <cell r="EK226" t="str">
            <v>NA</v>
          </cell>
          <cell r="EL226" t="str">
            <v>NA</v>
          </cell>
          <cell r="EM226" t="str">
            <v>NA</v>
          </cell>
          <cell r="EN226" t="str">
            <v>NA</v>
          </cell>
          <cell r="EO226" t="str">
            <v>NA</v>
          </cell>
          <cell r="EP226" t="str">
            <v>NA</v>
          </cell>
          <cell r="EQ226" t="str">
            <v>NA</v>
          </cell>
          <cell r="ER226" t="str">
            <v>NA</v>
          </cell>
          <cell r="ES226" t="str">
            <v>NA</v>
          </cell>
          <cell r="ET226" t="str">
            <v>NA</v>
          </cell>
          <cell r="EU226" t="str">
            <v>NA</v>
          </cell>
          <cell r="EV226" t="str">
            <v>NA</v>
          </cell>
          <cell r="EW226" t="str">
            <v>NA</v>
          </cell>
          <cell r="EX226" t="str">
            <v>NA</v>
          </cell>
          <cell r="EY226" t="str">
            <v>NA</v>
          </cell>
          <cell r="EZ226" t="str">
            <v>NA</v>
          </cell>
          <cell r="FA226" t="str">
            <v>NA</v>
          </cell>
          <cell r="FB226" t="str">
            <v>NA</v>
          </cell>
        </row>
        <row r="227">
          <cell r="B227" t="str">
            <v>I130203</v>
          </cell>
          <cell r="C227" t="str">
            <v>Aswathi K V</v>
          </cell>
          <cell r="D227">
            <v>12</v>
          </cell>
          <cell r="E227">
            <v>34</v>
          </cell>
          <cell r="F227">
            <v>46</v>
          </cell>
          <cell r="G227" t="str">
            <v>P</v>
          </cell>
          <cell r="H227">
            <v>23</v>
          </cell>
          <cell r="I227">
            <v>18</v>
          </cell>
          <cell r="J227">
            <v>41</v>
          </cell>
          <cell r="K227" t="str">
            <v>P</v>
          </cell>
          <cell r="L227">
            <v>23</v>
          </cell>
          <cell r="M227">
            <v>22</v>
          </cell>
          <cell r="N227">
            <v>45</v>
          </cell>
          <cell r="O227" t="str">
            <v>P</v>
          </cell>
          <cell r="P227">
            <v>18</v>
          </cell>
          <cell r="Q227">
            <v>24</v>
          </cell>
          <cell r="R227">
            <v>42</v>
          </cell>
          <cell r="S227" t="str">
            <v>P</v>
          </cell>
          <cell r="T227" t="e">
            <v>#N/A</v>
          </cell>
          <cell r="U227" t="e">
            <v>#N/A</v>
          </cell>
          <cell r="V227" t="e">
            <v>#N/A</v>
          </cell>
          <cell r="W227" t="e">
            <v>#N/A</v>
          </cell>
          <cell r="X227" t="e">
            <v>#N/A</v>
          </cell>
          <cell r="Y227" t="e">
            <v>#N/A</v>
          </cell>
          <cell r="Z227" t="e">
            <v>#N/A</v>
          </cell>
          <cell r="AA227" t="e">
            <v>#N/A</v>
          </cell>
          <cell r="AB227" t="e">
            <v>#N/A</v>
          </cell>
          <cell r="AC227" t="e">
            <v>#N/A</v>
          </cell>
          <cell r="AD227" t="e">
            <v>#N/A</v>
          </cell>
          <cell r="AE227" t="e">
            <v>#N/A</v>
          </cell>
          <cell r="AF227" t="e">
            <v>#N/A</v>
          </cell>
          <cell r="AG227" t="e">
            <v>#N/A</v>
          </cell>
          <cell r="AH227" t="e">
            <v>#N/A</v>
          </cell>
          <cell r="AI227" t="e">
            <v>#N/A</v>
          </cell>
          <cell r="AJ227" t="e">
            <v>#N/A</v>
          </cell>
          <cell r="AK227" t="e">
            <v>#N/A</v>
          </cell>
          <cell r="AL227" t="e">
            <v>#N/A</v>
          </cell>
          <cell r="AM227" t="e">
            <v>#N/A</v>
          </cell>
          <cell r="AN227">
            <v>35.75</v>
          </cell>
          <cell r="AO227">
            <v>49.5</v>
          </cell>
          <cell r="AP227">
            <v>85</v>
          </cell>
          <cell r="AQ227" t="str">
            <v>P</v>
          </cell>
          <cell r="AR227" t="e">
            <v>#N/A</v>
          </cell>
          <cell r="AS227" t="e">
            <v>#N/A</v>
          </cell>
          <cell r="AT227" t="e">
            <v>#N/A</v>
          </cell>
          <cell r="AU227" t="e">
            <v>#N/A</v>
          </cell>
          <cell r="AV227" t="e">
            <v>#N/A</v>
          </cell>
          <cell r="AW227" t="e">
            <v>#N/A</v>
          </cell>
          <cell r="AX227" t="e">
            <v>#N/A</v>
          </cell>
          <cell r="AY227" t="e">
            <v>#N/A</v>
          </cell>
          <cell r="AZ227" t="e">
            <v>#N/A</v>
          </cell>
          <cell r="BA227" t="e">
            <v>#N/A</v>
          </cell>
          <cell r="BB227" t="e">
            <v>#N/A</v>
          </cell>
          <cell r="BC227" t="e">
            <v>#N/A</v>
          </cell>
          <cell r="DT227" t="str">
            <v>NA</v>
          </cell>
          <cell r="DU227" t="str">
            <v>NA</v>
          </cell>
          <cell r="DV227" t="str">
            <v>NA</v>
          </cell>
          <cell r="DW227" t="str">
            <v>NA</v>
          </cell>
          <cell r="DX227" t="str">
            <v>NA</v>
          </cell>
          <cell r="DY227" t="str">
            <v>NA</v>
          </cell>
          <cell r="DZ227" t="str">
            <v>NA</v>
          </cell>
          <cell r="EA227" t="str">
            <v>NA</v>
          </cell>
          <cell r="EB227" t="str">
            <v>NA</v>
          </cell>
          <cell r="EC227" t="str">
            <v>NA</v>
          </cell>
          <cell r="ED227" t="str">
            <v>NA</v>
          </cell>
          <cell r="EE227" t="str">
            <v>NA</v>
          </cell>
          <cell r="EF227" t="str">
            <v>NA</v>
          </cell>
          <cell r="EG227" t="str">
            <v>NA</v>
          </cell>
          <cell r="EH227" t="str">
            <v>NA</v>
          </cell>
          <cell r="EI227" t="str">
            <v>NA</v>
          </cell>
          <cell r="EJ227" t="str">
            <v>NA</v>
          </cell>
          <cell r="EK227" t="str">
            <v>NA</v>
          </cell>
          <cell r="EL227" t="str">
            <v>NA</v>
          </cell>
          <cell r="EM227" t="str">
            <v>NA</v>
          </cell>
          <cell r="EN227" t="str">
            <v>NA</v>
          </cell>
          <cell r="EO227" t="str">
            <v>NA</v>
          </cell>
          <cell r="EP227" t="str">
            <v>NA</v>
          </cell>
          <cell r="EQ227" t="str">
            <v>NA</v>
          </cell>
          <cell r="ER227" t="str">
            <v>NA</v>
          </cell>
          <cell r="ES227" t="str">
            <v>NA</v>
          </cell>
          <cell r="ET227" t="str">
            <v>NA</v>
          </cell>
          <cell r="EU227" t="str">
            <v>NA</v>
          </cell>
          <cell r="EV227" t="str">
            <v>NA</v>
          </cell>
          <cell r="EW227" t="str">
            <v>NA</v>
          </cell>
          <cell r="EX227" t="str">
            <v>NA</v>
          </cell>
          <cell r="EY227" t="str">
            <v>NA</v>
          </cell>
          <cell r="EZ227" t="str">
            <v>NA</v>
          </cell>
          <cell r="FA227" t="str">
            <v>NA</v>
          </cell>
          <cell r="FB227" t="str">
            <v>NA</v>
          </cell>
        </row>
        <row r="228">
          <cell r="B228" t="str">
            <v>I120017</v>
          </cell>
          <cell r="C228" t="str">
            <v>Priyadharshini K</v>
          </cell>
          <cell r="D228">
            <v>14</v>
          </cell>
          <cell r="E228">
            <v>27</v>
          </cell>
          <cell r="F228">
            <v>41</v>
          </cell>
          <cell r="G228" t="str">
            <v>P</v>
          </cell>
          <cell r="H228">
            <v>22</v>
          </cell>
          <cell r="I228">
            <v>12</v>
          </cell>
          <cell r="J228">
            <v>34</v>
          </cell>
          <cell r="K228" t="str">
            <v>F</v>
          </cell>
          <cell r="L228">
            <v>13</v>
          </cell>
          <cell r="M228">
            <v>7</v>
          </cell>
          <cell r="N228">
            <v>20</v>
          </cell>
          <cell r="O228" t="str">
            <v>F</v>
          </cell>
          <cell r="P228">
            <v>18</v>
          </cell>
          <cell r="Q228">
            <v>22</v>
          </cell>
          <cell r="R228">
            <v>40</v>
          </cell>
          <cell r="S228" t="str">
            <v>P</v>
          </cell>
          <cell r="T228" t="e">
            <v>#N/A</v>
          </cell>
          <cell r="U228" t="e">
            <v>#N/A</v>
          </cell>
          <cell r="V228" t="e">
            <v>#N/A</v>
          </cell>
          <cell r="W228" t="e">
            <v>#N/A</v>
          </cell>
          <cell r="X228" t="e">
            <v>#N/A</v>
          </cell>
          <cell r="Y228" t="e">
            <v>#N/A</v>
          </cell>
          <cell r="Z228" t="e">
            <v>#N/A</v>
          </cell>
          <cell r="AA228" t="e">
            <v>#N/A</v>
          </cell>
          <cell r="AB228" t="e">
            <v>#N/A</v>
          </cell>
          <cell r="AC228" t="e">
            <v>#N/A</v>
          </cell>
          <cell r="AD228" t="e">
            <v>#N/A</v>
          </cell>
          <cell r="AE228" t="e">
            <v>#N/A</v>
          </cell>
          <cell r="AF228" t="e">
            <v>#N/A</v>
          </cell>
          <cell r="AG228" t="e">
            <v>#N/A</v>
          </cell>
          <cell r="AH228" t="e">
            <v>#N/A</v>
          </cell>
          <cell r="AI228" t="e">
            <v>#N/A</v>
          </cell>
          <cell r="AJ228" t="e">
            <v>#N/A</v>
          </cell>
          <cell r="AK228" t="e">
            <v>#N/A</v>
          </cell>
          <cell r="AL228" t="e">
            <v>#N/A</v>
          </cell>
          <cell r="AM228" t="e">
            <v>#N/A</v>
          </cell>
          <cell r="AN228" t="e">
            <v>#N/A</v>
          </cell>
          <cell r="AO228" t="e">
            <v>#N/A</v>
          </cell>
          <cell r="AP228" t="e">
            <v>#N/A</v>
          </cell>
          <cell r="AQ228" t="e">
            <v>#N/A</v>
          </cell>
          <cell r="AR228" t="e">
            <v>#N/A</v>
          </cell>
          <cell r="AS228" t="e">
            <v>#N/A</v>
          </cell>
          <cell r="AT228" t="e">
            <v>#N/A</v>
          </cell>
          <cell r="AU228" t="e">
            <v>#N/A</v>
          </cell>
          <cell r="AV228">
            <v>17</v>
          </cell>
          <cell r="AW228">
            <v>25</v>
          </cell>
          <cell r="AX228">
            <v>42</v>
          </cell>
          <cell r="AY228" t="str">
            <v>P</v>
          </cell>
          <cell r="AZ228">
            <v>19</v>
          </cell>
          <cell r="BA228">
            <v>14</v>
          </cell>
          <cell r="BB228">
            <v>33</v>
          </cell>
          <cell r="BC228" t="str">
            <v>F</v>
          </cell>
          <cell r="DT228" t="str">
            <v>NA</v>
          </cell>
          <cell r="DU228" t="str">
            <v>NA</v>
          </cell>
          <cell r="DV228" t="str">
            <v>NA</v>
          </cell>
          <cell r="DW228" t="str">
            <v>NA</v>
          </cell>
          <cell r="DX228" t="str">
            <v>NA</v>
          </cell>
          <cell r="DY228" t="str">
            <v>NA</v>
          </cell>
          <cell r="DZ228" t="str">
            <v>NA</v>
          </cell>
          <cell r="EA228" t="str">
            <v>NA</v>
          </cell>
          <cell r="EB228" t="str">
            <v>NA</v>
          </cell>
          <cell r="EC228" t="str">
            <v>NA</v>
          </cell>
          <cell r="ED228" t="str">
            <v>NA</v>
          </cell>
          <cell r="EE228" t="str">
            <v>NA</v>
          </cell>
          <cell r="EF228" t="str">
            <v>NA</v>
          </cell>
          <cell r="EG228" t="str">
            <v>NA</v>
          </cell>
          <cell r="EH228" t="str">
            <v>NA</v>
          </cell>
          <cell r="EI228" t="str">
            <v>NA</v>
          </cell>
          <cell r="EJ228" t="str">
            <v>NA</v>
          </cell>
          <cell r="EK228" t="str">
            <v>NA</v>
          </cell>
          <cell r="EL228" t="str">
            <v>NA</v>
          </cell>
          <cell r="EM228" t="str">
            <v>NA</v>
          </cell>
          <cell r="EN228" t="str">
            <v>NA</v>
          </cell>
          <cell r="EO228" t="str">
            <v>NA</v>
          </cell>
          <cell r="EP228" t="str">
            <v>NA</v>
          </cell>
          <cell r="EQ228" t="str">
            <v>NA</v>
          </cell>
          <cell r="ER228" t="str">
            <v>NA</v>
          </cell>
          <cell r="ES228" t="str">
            <v>NA</v>
          </cell>
          <cell r="ET228" t="str">
            <v>NA</v>
          </cell>
          <cell r="EU228" t="str">
            <v>NA</v>
          </cell>
          <cell r="EV228" t="str">
            <v>NA</v>
          </cell>
          <cell r="EW228" t="str">
            <v>NA</v>
          </cell>
          <cell r="EX228" t="str">
            <v>NA</v>
          </cell>
          <cell r="EY228" t="str">
            <v>NA</v>
          </cell>
          <cell r="EZ228" t="str">
            <v>NA</v>
          </cell>
          <cell r="FA228" t="str">
            <v>NA</v>
          </cell>
          <cell r="FB228" t="str">
            <v>NA</v>
          </cell>
        </row>
        <row r="229">
          <cell r="B229" t="str">
            <v>I120018</v>
          </cell>
          <cell r="C229" t="str">
            <v>Priyadharshini R</v>
          </cell>
          <cell r="D229">
            <v>11</v>
          </cell>
          <cell r="E229">
            <v>36</v>
          </cell>
          <cell r="F229">
            <v>47</v>
          </cell>
          <cell r="G229" t="str">
            <v>P</v>
          </cell>
          <cell r="H229">
            <v>23</v>
          </cell>
          <cell r="I229">
            <v>18</v>
          </cell>
          <cell r="J229">
            <v>41</v>
          </cell>
          <cell r="K229" t="str">
            <v>P</v>
          </cell>
          <cell r="L229">
            <v>20</v>
          </cell>
          <cell r="M229">
            <v>20</v>
          </cell>
          <cell r="N229">
            <v>40</v>
          </cell>
          <cell r="O229" t="str">
            <v>P</v>
          </cell>
          <cell r="P229">
            <v>29</v>
          </cell>
          <cell r="Q229">
            <v>31</v>
          </cell>
          <cell r="R229">
            <v>60</v>
          </cell>
          <cell r="S229" t="str">
            <v>P</v>
          </cell>
          <cell r="T229" t="e">
            <v>#N/A</v>
          </cell>
          <cell r="U229" t="e">
            <v>#N/A</v>
          </cell>
          <cell r="V229" t="e">
            <v>#N/A</v>
          </cell>
          <cell r="W229" t="e">
            <v>#N/A</v>
          </cell>
          <cell r="X229" t="e">
            <v>#N/A</v>
          </cell>
          <cell r="Y229" t="e">
            <v>#N/A</v>
          </cell>
          <cell r="Z229" t="e">
            <v>#N/A</v>
          </cell>
          <cell r="AA229" t="e">
            <v>#N/A</v>
          </cell>
          <cell r="AB229" t="e">
            <v>#N/A</v>
          </cell>
          <cell r="AC229" t="e">
            <v>#N/A</v>
          </cell>
          <cell r="AD229" t="e">
            <v>#N/A</v>
          </cell>
          <cell r="AE229" t="e">
            <v>#N/A</v>
          </cell>
          <cell r="AF229" t="e">
            <v>#N/A</v>
          </cell>
          <cell r="AG229" t="e">
            <v>#N/A</v>
          </cell>
          <cell r="AH229" t="e">
            <v>#N/A</v>
          </cell>
          <cell r="AI229" t="e">
            <v>#N/A</v>
          </cell>
          <cell r="AJ229" t="e">
            <v>#N/A</v>
          </cell>
          <cell r="AK229" t="e">
            <v>#N/A</v>
          </cell>
          <cell r="AL229" t="e">
            <v>#N/A</v>
          </cell>
          <cell r="AM229" t="e">
            <v>#N/A</v>
          </cell>
          <cell r="AN229" t="e">
            <v>#N/A</v>
          </cell>
          <cell r="AO229" t="e">
            <v>#N/A</v>
          </cell>
          <cell r="AP229" t="e">
            <v>#N/A</v>
          </cell>
          <cell r="AQ229" t="e">
            <v>#N/A</v>
          </cell>
          <cell r="AR229" t="e">
            <v>#N/A</v>
          </cell>
          <cell r="AS229" t="e">
            <v>#N/A</v>
          </cell>
          <cell r="AT229" t="e">
            <v>#N/A</v>
          </cell>
          <cell r="AU229" t="e">
            <v>#N/A</v>
          </cell>
          <cell r="AV229" t="e">
            <v>#N/A</v>
          </cell>
          <cell r="AW229" t="e">
            <v>#N/A</v>
          </cell>
          <cell r="AX229" t="e">
            <v>#N/A</v>
          </cell>
          <cell r="AY229" t="e">
            <v>#N/A</v>
          </cell>
          <cell r="AZ229">
            <v>23</v>
          </cell>
          <cell r="BA229">
            <v>18</v>
          </cell>
          <cell r="BB229">
            <v>41</v>
          </cell>
          <cell r="BC229" t="str">
            <v>P</v>
          </cell>
          <cell r="DT229" t="str">
            <v>NA</v>
          </cell>
          <cell r="DU229" t="str">
            <v>NA</v>
          </cell>
          <cell r="DV229" t="str">
            <v>NA</v>
          </cell>
          <cell r="DW229" t="str">
            <v>NA</v>
          </cell>
          <cell r="DX229" t="str">
            <v>NA</v>
          </cell>
          <cell r="DY229" t="str">
            <v>NA</v>
          </cell>
          <cell r="DZ229" t="str">
            <v>NA</v>
          </cell>
          <cell r="EA229" t="str">
            <v>NA</v>
          </cell>
          <cell r="EB229" t="str">
            <v>NA</v>
          </cell>
          <cell r="EC229" t="str">
            <v>NA</v>
          </cell>
          <cell r="ED229" t="str">
            <v>NA</v>
          </cell>
          <cell r="EE229" t="str">
            <v>NA</v>
          </cell>
          <cell r="EF229" t="str">
            <v>NA</v>
          </cell>
          <cell r="EG229" t="str">
            <v>NA</v>
          </cell>
          <cell r="EH229" t="str">
            <v>NA</v>
          </cell>
          <cell r="EI229" t="str">
            <v>NA</v>
          </cell>
          <cell r="EJ229" t="str">
            <v>NA</v>
          </cell>
          <cell r="EK229" t="str">
            <v>NA</v>
          </cell>
          <cell r="EL229" t="str">
            <v>NA</v>
          </cell>
          <cell r="EM229" t="str">
            <v>NA</v>
          </cell>
          <cell r="EN229" t="str">
            <v>NA</v>
          </cell>
          <cell r="EO229" t="str">
            <v>NA</v>
          </cell>
          <cell r="EP229" t="str">
            <v>NA</v>
          </cell>
          <cell r="EQ229" t="str">
            <v>NA</v>
          </cell>
          <cell r="ER229" t="str">
            <v>NA</v>
          </cell>
          <cell r="ES229" t="str">
            <v>NA</v>
          </cell>
          <cell r="ET229" t="str">
            <v>NA</v>
          </cell>
          <cell r="EU229" t="str">
            <v>NA</v>
          </cell>
          <cell r="EV229" t="str">
            <v>NA</v>
          </cell>
          <cell r="EW229" t="str">
            <v>NA</v>
          </cell>
          <cell r="EX229" t="str">
            <v>NA</v>
          </cell>
          <cell r="EY229" t="str">
            <v>NA</v>
          </cell>
          <cell r="EZ229" t="str">
            <v>NA</v>
          </cell>
          <cell r="FA229" t="str">
            <v>NA</v>
          </cell>
          <cell r="FB229" t="str">
            <v>NA</v>
          </cell>
        </row>
        <row r="230">
          <cell r="B230"/>
          <cell r="C230"/>
          <cell r="D230"/>
          <cell r="E230"/>
          <cell r="F230"/>
          <cell r="G230"/>
          <cell r="H230"/>
          <cell r="I230"/>
          <cell r="J230"/>
          <cell r="K230"/>
          <cell r="L230"/>
          <cell r="M230"/>
          <cell r="N230"/>
          <cell r="O230"/>
          <cell r="P230"/>
          <cell r="Q230"/>
          <cell r="R230"/>
          <cell r="S230"/>
          <cell r="T230"/>
          <cell r="U230"/>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cell r="AY230"/>
          <cell r="AZ230"/>
          <cell r="BA230"/>
          <cell r="BB230"/>
          <cell r="BC230"/>
          <cell r="BD230"/>
          <cell r="BE230"/>
          <cell r="BF230"/>
          <cell r="BG230"/>
          <cell r="BH230"/>
          <cell r="BI230"/>
          <cell r="BJ230"/>
          <cell r="BK230"/>
          <cell r="DT230" t="str">
            <v>NA</v>
          </cell>
          <cell r="DU230" t="str">
            <v>NA</v>
          </cell>
          <cell r="DV230" t="str">
            <v>NA</v>
          </cell>
          <cell r="DW230" t="str">
            <v>NA</v>
          </cell>
          <cell r="DX230" t="str">
            <v>NA</v>
          </cell>
          <cell r="DY230" t="str">
            <v>NA</v>
          </cell>
          <cell r="DZ230" t="str">
            <v>NA</v>
          </cell>
          <cell r="EA230" t="str">
            <v>NA</v>
          </cell>
          <cell r="EB230" t="str">
            <v>NA</v>
          </cell>
          <cell r="EC230" t="str">
            <v>NA</v>
          </cell>
          <cell r="ED230" t="str">
            <v>NA</v>
          </cell>
          <cell r="EE230" t="str">
            <v>NA</v>
          </cell>
          <cell r="EF230" t="str">
            <v>NA</v>
          </cell>
          <cell r="EG230" t="str">
            <v>NA</v>
          </cell>
          <cell r="EH230" t="str">
            <v>NA</v>
          </cell>
          <cell r="EI230" t="str">
            <v>NA</v>
          </cell>
          <cell r="EJ230" t="str">
            <v>NA</v>
          </cell>
          <cell r="EK230" t="str">
            <v>NA</v>
          </cell>
          <cell r="EL230" t="str">
            <v>NA</v>
          </cell>
          <cell r="EM230" t="str">
            <v>NA</v>
          </cell>
          <cell r="EN230" t="str">
            <v>NA</v>
          </cell>
          <cell r="EO230" t="str">
            <v>NA</v>
          </cell>
          <cell r="EP230" t="str">
            <v>NA</v>
          </cell>
          <cell r="EQ230" t="str">
            <v>NA</v>
          </cell>
          <cell r="ER230" t="str">
            <v>NA</v>
          </cell>
          <cell r="ES230" t="str">
            <v>NA</v>
          </cell>
          <cell r="ET230" t="str">
            <v>NA</v>
          </cell>
          <cell r="EU230" t="str">
            <v>NA</v>
          </cell>
          <cell r="EV230" t="str">
            <v>NA</v>
          </cell>
          <cell r="EW230" t="str">
            <v>NA</v>
          </cell>
          <cell r="EX230" t="str">
            <v>NA</v>
          </cell>
          <cell r="EY230" t="str">
            <v>NA</v>
          </cell>
          <cell r="EZ230" t="str">
            <v>NA</v>
          </cell>
          <cell r="FA230" t="str">
            <v>NA</v>
          </cell>
          <cell r="FB230" t="str">
            <v>NA</v>
          </cell>
        </row>
        <row r="231">
          <cell r="B231"/>
          <cell r="C231"/>
          <cell r="D231"/>
          <cell r="E231"/>
          <cell r="F231"/>
          <cell r="G231"/>
          <cell r="H231"/>
          <cell r="I231"/>
          <cell r="J231"/>
          <cell r="K231"/>
          <cell r="L231"/>
          <cell r="M231"/>
          <cell r="N231"/>
          <cell r="O231"/>
          <cell r="P231"/>
          <cell r="Q231"/>
          <cell r="R231"/>
          <cell r="S231"/>
          <cell r="T231"/>
          <cell r="U231"/>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cell r="AY231"/>
          <cell r="AZ231"/>
          <cell r="BA231"/>
          <cell r="BB231"/>
          <cell r="BC231"/>
          <cell r="BD231"/>
          <cell r="BE231"/>
          <cell r="BF231"/>
          <cell r="BG231"/>
          <cell r="BH231"/>
          <cell r="BI231"/>
          <cell r="BJ231"/>
          <cell r="BK231"/>
          <cell r="DT231" t="str">
            <v>NA</v>
          </cell>
          <cell r="DU231" t="str">
            <v>NA</v>
          </cell>
          <cell r="DV231" t="str">
            <v>NA</v>
          </cell>
          <cell r="DW231" t="str">
            <v>NA</v>
          </cell>
          <cell r="DX231" t="str">
            <v>NA</v>
          </cell>
          <cell r="DY231" t="str">
            <v>NA</v>
          </cell>
          <cell r="DZ231" t="str">
            <v>NA</v>
          </cell>
          <cell r="EA231" t="str">
            <v>NA</v>
          </cell>
          <cell r="EB231" t="str">
            <v>NA</v>
          </cell>
          <cell r="EC231" t="str">
            <v>NA</v>
          </cell>
          <cell r="ED231" t="str">
            <v>NA</v>
          </cell>
          <cell r="EE231" t="str">
            <v>NA</v>
          </cell>
          <cell r="EF231" t="str">
            <v>NA</v>
          </cell>
          <cell r="EG231" t="str">
            <v>NA</v>
          </cell>
          <cell r="EH231" t="str">
            <v>NA</v>
          </cell>
          <cell r="EI231" t="str">
            <v>NA</v>
          </cell>
          <cell r="EJ231" t="str">
            <v>NA</v>
          </cell>
          <cell r="EK231" t="str">
            <v>NA</v>
          </cell>
          <cell r="EL231" t="str">
            <v>NA</v>
          </cell>
          <cell r="EM231" t="str">
            <v>NA</v>
          </cell>
          <cell r="EN231" t="str">
            <v>NA</v>
          </cell>
          <cell r="EO231" t="str">
            <v>NA</v>
          </cell>
          <cell r="EP231" t="str">
            <v>NA</v>
          </cell>
          <cell r="EQ231" t="str">
            <v>NA</v>
          </cell>
          <cell r="ER231" t="str">
            <v>NA</v>
          </cell>
          <cell r="ES231" t="str">
            <v>NA</v>
          </cell>
          <cell r="ET231" t="str">
            <v>NA</v>
          </cell>
          <cell r="EU231" t="str">
            <v>NA</v>
          </cell>
          <cell r="EV231" t="str">
            <v>NA</v>
          </cell>
          <cell r="EW231" t="str">
            <v>NA</v>
          </cell>
          <cell r="EX231" t="str">
            <v>NA</v>
          </cell>
          <cell r="EY231" t="str">
            <v>NA</v>
          </cell>
          <cell r="EZ231" t="str">
            <v>NA</v>
          </cell>
          <cell r="FA231" t="str">
            <v>NA</v>
          </cell>
          <cell r="FB231" t="str">
            <v>NA</v>
          </cell>
        </row>
        <row r="232">
          <cell r="B232"/>
          <cell r="C232"/>
          <cell r="D232" t="str">
            <v>PHY051</v>
          </cell>
          <cell r="E232"/>
          <cell r="F232"/>
          <cell r="G232"/>
          <cell r="H232" t="str">
            <v>PHY052</v>
          </cell>
          <cell r="I232"/>
          <cell r="J232"/>
          <cell r="K232"/>
          <cell r="L232" t="str">
            <v>PHY053</v>
          </cell>
          <cell r="M232"/>
          <cell r="N232"/>
          <cell r="O232"/>
          <cell r="P232" t="str">
            <v>PHY054</v>
          </cell>
          <cell r="Q232"/>
          <cell r="R232"/>
          <cell r="S232"/>
          <cell r="T232" t="str">
            <v>PHY055</v>
          </cell>
          <cell r="U232"/>
          <cell r="V232"/>
          <cell r="W232"/>
          <cell r="X232" t="str">
            <v>PHY056</v>
          </cell>
          <cell r="Y232"/>
          <cell r="Z232"/>
          <cell r="AA232"/>
          <cell r="AB232" t="str">
            <v>PHY057</v>
          </cell>
          <cell r="AC232"/>
          <cell r="AD232"/>
          <cell r="AE232"/>
          <cell r="AF232" t="str">
            <v>ENVS02</v>
          </cell>
          <cell r="AG232"/>
          <cell r="AH232"/>
          <cell r="AI232"/>
          <cell r="AJ232" t="str">
            <v>HN101</v>
          </cell>
          <cell r="AK232"/>
          <cell r="AL232"/>
          <cell r="AM232"/>
          <cell r="AN232" t="str">
            <v>HN103</v>
          </cell>
          <cell r="AO232"/>
          <cell r="AP232"/>
          <cell r="AQ232"/>
          <cell r="AR232" t="str">
            <v>LIF031</v>
          </cell>
          <cell r="AS232"/>
          <cell r="AT232"/>
          <cell r="AU232"/>
          <cell r="AV232" t="str">
            <v>MAT011</v>
          </cell>
          <cell r="AW232"/>
          <cell r="AX232"/>
          <cell r="AY232"/>
          <cell r="AZ232" t="str">
            <v>MAT031</v>
          </cell>
          <cell r="BA232"/>
          <cell r="BB232"/>
          <cell r="BC232"/>
          <cell r="BD232" t="str">
            <v>OBSTAM01</v>
          </cell>
          <cell r="BE232"/>
          <cell r="BF232"/>
          <cell r="BG232"/>
          <cell r="BH232" t="str">
            <v>PHYS01</v>
          </cell>
          <cell r="BI232"/>
          <cell r="BJ232"/>
          <cell r="BK232"/>
          <cell r="DT232" t="str">
            <v>NA</v>
          </cell>
          <cell r="DU232" t="str">
            <v>NA</v>
          </cell>
          <cell r="DV232" t="str">
            <v>NA</v>
          </cell>
          <cell r="DW232" t="str">
            <v>NA</v>
          </cell>
          <cell r="DX232" t="str">
            <v>NA</v>
          </cell>
          <cell r="DY232" t="str">
            <v>NA</v>
          </cell>
          <cell r="DZ232" t="str">
            <v>NA</v>
          </cell>
          <cell r="EA232" t="str">
            <v>NA</v>
          </cell>
          <cell r="EB232" t="str">
            <v>NA</v>
          </cell>
          <cell r="EC232" t="str">
            <v>NA</v>
          </cell>
          <cell r="ED232" t="str">
            <v>NA</v>
          </cell>
          <cell r="EE232" t="str">
            <v>NA</v>
          </cell>
          <cell r="EF232" t="str">
            <v>NA</v>
          </cell>
          <cell r="EG232" t="str">
            <v>NA</v>
          </cell>
          <cell r="EH232" t="str">
            <v>NA</v>
          </cell>
          <cell r="EI232" t="str">
            <v>NA</v>
          </cell>
          <cell r="EJ232" t="str">
            <v>NA</v>
          </cell>
          <cell r="EK232" t="str">
            <v>NA</v>
          </cell>
          <cell r="EL232" t="str">
            <v>NA</v>
          </cell>
          <cell r="EM232" t="str">
            <v>NA</v>
          </cell>
          <cell r="EN232" t="str">
            <v>NA</v>
          </cell>
          <cell r="EO232" t="str">
            <v>NA</v>
          </cell>
          <cell r="EP232" t="str">
            <v>NA</v>
          </cell>
          <cell r="EQ232" t="str">
            <v>NA</v>
          </cell>
          <cell r="ER232" t="str">
            <v>NA</v>
          </cell>
          <cell r="ES232" t="str">
            <v>NA</v>
          </cell>
          <cell r="ET232" t="str">
            <v>NA</v>
          </cell>
          <cell r="EU232" t="str">
            <v>NA</v>
          </cell>
          <cell r="EV232" t="str">
            <v>NA</v>
          </cell>
          <cell r="EW232" t="str">
            <v>NA</v>
          </cell>
          <cell r="EX232" t="str">
            <v>NA</v>
          </cell>
          <cell r="EY232" t="str">
            <v>NA</v>
          </cell>
          <cell r="EZ232" t="str">
            <v>NA</v>
          </cell>
          <cell r="FA232" t="str">
            <v>NA</v>
          </cell>
          <cell r="FB232" t="str">
            <v>NA</v>
          </cell>
        </row>
        <row r="233">
          <cell r="B233"/>
          <cell r="C233"/>
          <cell r="D233" t="str">
            <v>Mathematical Physics I</v>
          </cell>
          <cell r="E233"/>
          <cell r="F233"/>
          <cell r="G233"/>
          <cell r="H233" t="str">
            <v>Mechanics</v>
          </cell>
          <cell r="I233"/>
          <cell r="J233"/>
          <cell r="K233"/>
          <cell r="L233" t="str">
            <v>Classical Mechanics</v>
          </cell>
          <cell r="M233"/>
          <cell r="N233"/>
          <cell r="O233"/>
          <cell r="P233" t="str">
            <v>Modern Physics &amp; Relativity</v>
          </cell>
          <cell r="Q233"/>
          <cell r="R233"/>
          <cell r="S233"/>
          <cell r="T233" t="str">
            <v>Numerical Methods and Computer Programming</v>
          </cell>
          <cell r="U233"/>
          <cell r="V233"/>
          <cell r="W233"/>
          <cell r="X233" t="str">
            <v>Physics Laboratory –V  Modern Physics</v>
          </cell>
          <cell r="Y233"/>
          <cell r="Z233"/>
          <cell r="AA233"/>
          <cell r="AB233" t="str">
            <v>Computational Laboratory – I (Fortran, C etc)</v>
          </cell>
          <cell r="AC233"/>
          <cell r="AD233"/>
          <cell r="AE233"/>
          <cell r="AF233" t="str">
            <v>Environmental Studies for Integrated Sciences-II</v>
          </cell>
          <cell r="AG233"/>
          <cell r="AH233"/>
          <cell r="AI233"/>
          <cell r="AJ233" t="str">
            <v>Basic Hindi Level -I</v>
          </cell>
          <cell r="AK233"/>
          <cell r="AL233"/>
          <cell r="AM233"/>
          <cell r="AN233" t="str">
            <v>Basic Hindi Level - II</v>
          </cell>
          <cell r="AO233"/>
          <cell r="AP233"/>
          <cell r="AQ233"/>
          <cell r="AR233" t="str">
            <v>Biology III</v>
          </cell>
          <cell r="AS233"/>
          <cell r="AT233"/>
          <cell r="AU233"/>
          <cell r="AV233" t="str">
            <v>Mathematics - I</v>
          </cell>
          <cell r="AW233"/>
          <cell r="AX233"/>
          <cell r="AY233"/>
          <cell r="AZ233" t="str">
            <v>Mathematics III</v>
          </cell>
          <cell r="BA233"/>
          <cell r="BB233"/>
          <cell r="BC233"/>
          <cell r="BD233" t="str">
            <v>Basic Tamil Level - I</v>
          </cell>
          <cell r="BE233"/>
          <cell r="BF233"/>
          <cell r="BG233"/>
          <cell r="BH233" t="str">
            <v>Physics of Arts</v>
          </cell>
          <cell r="BI233"/>
          <cell r="BJ233"/>
          <cell r="BK233"/>
          <cell r="DT233" t="str">
            <v>NA</v>
          </cell>
          <cell r="DU233" t="str">
            <v>NA</v>
          </cell>
          <cell r="DV233" t="str">
            <v>NA</v>
          </cell>
          <cell r="DW233" t="str">
            <v>NA</v>
          </cell>
          <cell r="DX233" t="str">
            <v>NA</v>
          </cell>
          <cell r="DY233" t="str">
            <v>NA</v>
          </cell>
          <cell r="DZ233" t="str">
            <v>NA</v>
          </cell>
          <cell r="EA233" t="str">
            <v>NA</v>
          </cell>
          <cell r="EB233" t="str">
            <v>NA</v>
          </cell>
          <cell r="EC233" t="str">
            <v>NA</v>
          </cell>
          <cell r="ED233" t="str">
            <v>NA</v>
          </cell>
          <cell r="EE233" t="str">
            <v>NA</v>
          </cell>
          <cell r="EF233" t="str">
            <v>NA</v>
          </cell>
          <cell r="EG233" t="str">
            <v>NA</v>
          </cell>
          <cell r="EH233" t="str">
            <v>NA</v>
          </cell>
          <cell r="EI233" t="str">
            <v>NA</v>
          </cell>
          <cell r="EJ233" t="str">
            <v>NA</v>
          </cell>
          <cell r="EK233" t="str">
            <v>NA</v>
          </cell>
          <cell r="EL233" t="str">
            <v>NA</v>
          </cell>
          <cell r="EM233" t="str">
            <v>NA</v>
          </cell>
          <cell r="EN233" t="str">
            <v>NA</v>
          </cell>
          <cell r="EO233" t="str">
            <v>NA</v>
          </cell>
          <cell r="EP233" t="str">
            <v>NA</v>
          </cell>
          <cell r="EQ233" t="str">
            <v>NA</v>
          </cell>
          <cell r="ER233" t="str">
            <v>NA</v>
          </cell>
          <cell r="ES233" t="str">
            <v>NA</v>
          </cell>
          <cell r="ET233" t="str">
            <v>NA</v>
          </cell>
          <cell r="EU233" t="str">
            <v>NA</v>
          </cell>
          <cell r="EV233" t="str">
            <v>NA</v>
          </cell>
          <cell r="EW233" t="str">
            <v>NA</v>
          </cell>
          <cell r="EX233" t="str">
            <v>NA</v>
          </cell>
          <cell r="EY233" t="str">
            <v>NA</v>
          </cell>
          <cell r="EZ233" t="str">
            <v>NA</v>
          </cell>
          <cell r="FA233" t="str">
            <v>NA</v>
          </cell>
          <cell r="FB233" t="str">
            <v>NA</v>
          </cell>
        </row>
        <row r="234">
          <cell r="B234" t="str">
            <v>Reg. No.</v>
          </cell>
          <cell r="C234" t="str">
            <v>Name</v>
          </cell>
          <cell r="D234" t="str">
            <v>Int</v>
          </cell>
          <cell r="E234" t="str">
            <v>ESE</v>
          </cell>
          <cell r="F234" t="str">
            <v>Tot</v>
          </cell>
          <cell r="G234" t="str">
            <v>P/F</v>
          </cell>
          <cell r="H234" t="str">
            <v>Int</v>
          </cell>
          <cell r="I234" t="str">
            <v>ESE</v>
          </cell>
          <cell r="J234" t="str">
            <v>Tot</v>
          </cell>
          <cell r="K234" t="str">
            <v>P/F</v>
          </cell>
          <cell r="L234" t="str">
            <v>Int</v>
          </cell>
          <cell r="M234" t="str">
            <v>ESE</v>
          </cell>
          <cell r="N234" t="str">
            <v>Tot</v>
          </cell>
          <cell r="O234" t="str">
            <v>P/F</v>
          </cell>
          <cell r="P234" t="str">
            <v>Int</v>
          </cell>
          <cell r="Q234" t="str">
            <v>ESE</v>
          </cell>
          <cell r="R234" t="str">
            <v>Tot</v>
          </cell>
          <cell r="S234" t="str">
            <v>P/F</v>
          </cell>
          <cell r="T234" t="str">
            <v>Int</v>
          </cell>
          <cell r="U234" t="str">
            <v>ESE</v>
          </cell>
          <cell r="V234" t="str">
            <v>Tot</v>
          </cell>
          <cell r="W234" t="str">
            <v>P/F</v>
          </cell>
          <cell r="X234" t="str">
            <v>Int</v>
          </cell>
          <cell r="Y234" t="str">
            <v>ESE</v>
          </cell>
          <cell r="Z234" t="str">
            <v>Tot</v>
          </cell>
          <cell r="AA234" t="str">
            <v>P/F</v>
          </cell>
          <cell r="AB234" t="str">
            <v>Int</v>
          </cell>
          <cell r="AC234" t="str">
            <v>ESE</v>
          </cell>
          <cell r="AD234" t="str">
            <v>Tot</v>
          </cell>
          <cell r="AE234" t="str">
            <v>P/F</v>
          </cell>
          <cell r="AF234" t="str">
            <v>Int</v>
          </cell>
          <cell r="AG234" t="str">
            <v>ESE</v>
          </cell>
          <cell r="AH234" t="str">
            <v>Tot</v>
          </cell>
          <cell r="AI234" t="str">
            <v>P/F</v>
          </cell>
          <cell r="AJ234" t="str">
            <v>Int</v>
          </cell>
          <cell r="AK234" t="str">
            <v>ESE</v>
          </cell>
          <cell r="AL234" t="str">
            <v>Tot</v>
          </cell>
          <cell r="AM234" t="str">
            <v>P/F</v>
          </cell>
          <cell r="AN234" t="str">
            <v>Int</v>
          </cell>
          <cell r="AO234" t="str">
            <v>ESE</v>
          </cell>
          <cell r="AP234" t="str">
            <v>Tot</v>
          </cell>
          <cell r="AQ234" t="str">
            <v>P/F</v>
          </cell>
          <cell r="AR234" t="str">
            <v>Int</v>
          </cell>
          <cell r="AS234" t="str">
            <v>ESE</v>
          </cell>
          <cell r="AT234" t="str">
            <v>Tot</v>
          </cell>
          <cell r="AU234" t="str">
            <v>P/F</v>
          </cell>
          <cell r="AV234" t="str">
            <v>Int</v>
          </cell>
          <cell r="AW234" t="str">
            <v>ESE</v>
          </cell>
          <cell r="AX234" t="str">
            <v>Tot</v>
          </cell>
          <cell r="AY234" t="str">
            <v>P/F</v>
          </cell>
          <cell r="AZ234" t="str">
            <v>Int</v>
          </cell>
          <cell r="BA234" t="str">
            <v>ESE</v>
          </cell>
          <cell r="BB234" t="str">
            <v>Tot</v>
          </cell>
          <cell r="BC234" t="str">
            <v>P/F</v>
          </cell>
          <cell r="BD234" t="str">
            <v>Int</v>
          </cell>
          <cell r="BE234" t="str">
            <v>ESE</v>
          </cell>
          <cell r="BF234" t="str">
            <v>Tot</v>
          </cell>
          <cell r="BG234" t="str">
            <v>P/F</v>
          </cell>
          <cell r="BH234" t="str">
            <v>Int</v>
          </cell>
          <cell r="BI234" t="str">
            <v>ESE</v>
          </cell>
          <cell r="BJ234" t="str">
            <v>Tot</v>
          </cell>
          <cell r="BK234" t="str">
            <v>P/F</v>
          </cell>
          <cell r="DT234" t="str">
            <v>NA</v>
          </cell>
          <cell r="DU234" t="str">
            <v>NA</v>
          </cell>
          <cell r="DV234" t="str">
            <v>NA</v>
          </cell>
          <cell r="DW234" t="str">
            <v>NA</v>
          </cell>
          <cell r="DX234" t="str">
            <v>NA</v>
          </cell>
          <cell r="DY234" t="str">
            <v>NA</v>
          </cell>
          <cell r="DZ234" t="str">
            <v>NA</v>
          </cell>
          <cell r="EA234" t="str">
            <v>NA</v>
          </cell>
          <cell r="EB234" t="str">
            <v>NA</v>
          </cell>
          <cell r="EC234" t="str">
            <v>NA</v>
          </cell>
          <cell r="ED234" t="str">
            <v>NA</v>
          </cell>
          <cell r="EE234" t="str">
            <v>NA</v>
          </cell>
          <cell r="EF234" t="str">
            <v>NA</v>
          </cell>
          <cell r="EG234" t="str">
            <v>NA</v>
          </cell>
          <cell r="EH234" t="str">
            <v>NA</v>
          </cell>
          <cell r="EI234" t="str">
            <v>NA</v>
          </cell>
          <cell r="EJ234" t="str">
            <v>NA</v>
          </cell>
          <cell r="EK234" t="str">
            <v>NA</v>
          </cell>
          <cell r="EL234" t="str">
            <v>NA</v>
          </cell>
          <cell r="EM234" t="str">
            <v>NA</v>
          </cell>
          <cell r="EN234" t="str">
            <v>NA</v>
          </cell>
          <cell r="EO234" t="str">
            <v>NA</v>
          </cell>
          <cell r="EP234" t="str">
            <v>NA</v>
          </cell>
          <cell r="EQ234" t="str">
            <v>NA</v>
          </cell>
          <cell r="ER234" t="str">
            <v>NA</v>
          </cell>
          <cell r="ES234" t="str">
            <v>NA</v>
          </cell>
          <cell r="ET234" t="str">
            <v>NA</v>
          </cell>
          <cell r="EU234" t="str">
            <v>NA</v>
          </cell>
          <cell r="EV234" t="str">
            <v>NA</v>
          </cell>
          <cell r="EW234" t="str">
            <v>NA</v>
          </cell>
          <cell r="EX234" t="str">
            <v>NA</v>
          </cell>
          <cell r="EY234" t="str">
            <v>NA</v>
          </cell>
          <cell r="EZ234" t="str">
            <v>NA</v>
          </cell>
          <cell r="FA234" t="str">
            <v>NA</v>
          </cell>
          <cell r="FB234" t="str">
            <v>NA</v>
          </cell>
        </row>
        <row r="235">
          <cell r="B235" t="str">
            <v>I130020</v>
          </cell>
          <cell r="C235" t="str">
            <v>Prathiba R</v>
          </cell>
          <cell r="D235">
            <v>31</v>
          </cell>
          <cell r="E235">
            <v>29</v>
          </cell>
          <cell r="F235">
            <v>60</v>
          </cell>
          <cell r="G235" t="str">
            <v>P</v>
          </cell>
          <cell r="H235">
            <v>17</v>
          </cell>
          <cell r="I235">
            <v>19</v>
          </cell>
          <cell r="J235">
            <v>36</v>
          </cell>
          <cell r="K235" t="str">
            <v>F</v>
          </cell>
          <cell r="L235">
            <v>29</v>
          </cell>
          <cell r="M235">
            <v>28</v>
          </cell>
          <cell r="N235">
            <v>57</v>
          </cell>
          <cell r="O235" t="str">
            <v>P</v>
          </cell>
          <cell r="P235">
            <v>11</v>
          </cell>
          <cell r="Q235">
            <v>32</v>
          </cell>
          <cell r="R235">
            <v>43</v>
          </cell>
          <cell r="S235" t="str">
            <v>P</v>
          </cell>
          <cell r="T235">
            <v>28</v>
          </cell>
          <cell r="U235">
            <v>24</v>
          </cell>
          <cell r="V235">
            <v>52</v>
          </cell>
          <cell r="W235" t="str">
            <v>P</v>
          </cell>
          <cell r="X235">
            <v>39.5</v>
          </cell>
          <cell r="Y235">
            <v>23.5</v>
          </cell>
          <cell r="Z235">
            <v>63</v>
          </cell>
          <cell r="AA235" t="str">
            <v>P</v>
          </cell>
          <cell r="AB235">
            <v>46</v>
          </cell>
          <cell r="AC235">
            <v>21</v>
          </cell>
          <cell r="AD235">
            <v>67</v>
          </cell>
          <cell r="AE235" t="str">
            <v>P</v>
          </cell>
          <cell r="AF235" t="e">
            <v>#N/A</v>
          </cell>
          <cell r="AG235" t="e">
            <v>#N/A</v>
          </cell>
          <cell r="AH235" t="e">
            <v>#N/A</v>
          </cell>
          <cell r="AI235" t="e">
            <v>#N/A</v>
          </cell>
          <cell r="AJ235" t="e">
            <v>#N/A</v>
          </cell>
          <cell r="AK235" t="e">
            <v>#N/A</v>
          </cell>
          <cell r="AL235" t="e">
            <v>#N/A</v>
          </cell>
          <cell r="AM235" t="e">
            <v>#N/A</v>
          </cell>
          <cell r="AN235" t="e">
            <v>#N/A</v>
          </cell>
          <cell r="AO235" t="e">
            <v>#N/A</v>
          </cell>
          <cell r="AP235" t="e">
            <v>#N/A</v>
          </cell>
          <cell r="AQ235" t="e">
            <v>#N/A</v>
          </cell>
          <cell r="AR235" t="e">
            <v>#N/A</v>
          </cell>
          <cell r="AS235" t="e">
            <v>#N/A</v>
          </cell>
          <cell r="AT235" t="e">
            <v>#N/A</v>
          </cell>
          <cell r="AU235" t="e">
            <v>#N/A</v>
          </cell>
          <cell r="AV235">
            <v>26</v>
          </cell>
          <cell r="AW235">
            <v>17</v>
          </cell>
          <cell r="AX235">
            <v>43</v>
          </cell>
          <cell r="AY235" t="str">
            <v>P</v>
          </cell>
          <cell r="AZ235">
            <v>32</v>
          </cell>
          <cell r="BA235">
            <v>23</v>
          </cell>
          <cell r="BB235">
            <v>55</v>
          </cell>
          <cell r="BC235" t="str">
            <v>P</v>
          </cell>
          <cell r="BD235" t="e">
            <v>#N/A</v>
          </cell>
          <cell r="BE235" t="e">
            <v>#N/A</v>
          </cell>
          <cell r="BF235" t="e">
            <v>#N/A</v>
          </cell>
          <cell r="BG235" t="e">
            <v>#N/A</v>
          </cell>
          <cell r="BH235" t="e">
            <v>#N/A</v>
          </cell>
          <cell r="BI235" t="e">
            <v>#N/A</v>
          </cell>
          <cell r="BJ235" t="e">
            <v>#N/A</v>
          </cell>
          <cell r="BK235" t="e">
            <v>#N/A</v>
          </cell>
          <cell r="DT235" t="str">
            <v>NA</v>
          </cell>
          <cell r="DU235" t="str">
            <v>NA</v>
          </cell>
          <cell r="DV235" t="str">
            <v>NA</v>
          </cell>
          <cell r="DW235" t="str">
            <v>NA</v>
          </cell>
          <cell r="DX235" t="str">
            <v>NA</v>
          </cell>
          <cell r="DY235" t="str">
            <v>NA</v>
          </cell>
          <cell r="DZ235" t="str">
            <v>NA</v>
          </cell>
          <cell r="EA235" t="str">
            <v>NA</v>
          </cell>
          <cell r="EB235" t="str">
            <v>NA</v>
          </cell>
          <cell r="EC235" t="str">
            <v>NA</v>
          </cell>
          <cell r="ED235" t="str">
            <v>NA</v>
          </cell>
          <cell r="EE235" t="str">
            <v>NA</v>
          </cell>
          <cell r="EF235" t="str">
            <v>NA</v>
          </cell>
          <cell r="EG235" t="str">
            <v>NA</v>
          </cell>
          <cell r="EH235" t="str">
            <v>NA</v>
          </cell>
          <cell r="EI235" t="str">
            <v>NA</v>
          </cell>
          <cell r="EJ235" t="str">
            <v>NA</v>
          </cell>
          <cell r="EK235" t="str">
            <v>NA</v>
          </cell>
          <cell r="EL235" t="str">
            <v>NA</v>
          </cell>
          <cell r="EM235" t="str">
            <v>NA</v>
          </cell>
          <cell r="EN235" t="str">
            <v>NA</v>
          </cell>
          <cell r="EO235" t="str">
            <v>NA</v>
          </cell>
          <cell r="EP235" t="str">
            <v>NA</v>
          </cell>
          <cell r="EQ235" t="str">
            <v>NA</v>
          </cell>
          <cell r="ER235" t="str">
            <v>NA</v>
          </cell>
          <cell r="ES235" t="str">
            <v>NA</v>
          </cell>
          <cell r="ET235" t="str">
            <v>NA</v>
          </cell>
          <cell r="EU235" t="str">
            <v>NA</v>
          </cell>
          <cell r="EV235" t="str">
            <v>NA</v>
          </cell>
          <cell r="EW235" t="str">
            <v>NA</v>
          </cell>
          <cell r="EX235" t="str">
            <v>NA</v>
          </cell>
          <cell r="EY235" t="str">
            <v>NA</v>
          </cell>
          <cell r="EZ235" t="str">
            <v>NA</v>
          </cell>
          <cell r="FA235" t="str">
            <v>NA</v>
          </cell>
          <cell r="FB235" t="str">
            <v>NA</v>
          </cell>
        </row>
        <row r="236">
          <cell r="B236" t="str">
            <v>I130027</v>
          </cell>
          <cell r="C236" t="str">
            <v>Veeraselvi M</v>
          </cell>
          <cell r="D236">
            <v>29</v>
          </cell>
          <cell r="E236">
            <v>21</v>
          </cell>
          <cell r="F236">
            <v>50</v>
          </cell>
          <cell r="G236" t="str">
            <v>P</v>
          </cell>
          <cell r="H236">
            <v>19</v>
          </cell>
          <cell r="I236">
            <v>21</v>
          </cell>
          <cell r="J236">
            <v>40</v>
          </cell>
          <cell r="K236" t="str">
            <v>P</v>
          </cell>
          <cell r="L236">
            <v>32</v>
          </cell>
          <cell r="M236">
            <v>24</v>
          </cell>
          <cell r="N236">
            <v>56</v>
          </cell>
          <cell r="O236" t="str">
            <v>P</v>
          </cell>
          <cell r="P236">
            <v>11</v>
          </cell>
          <cell r="Q236">
            <v>29</v>
          </cell>
          <cell r="R236">
            <v>40</v>
          </cell>
          <cell r="S236" t="str">
            <v>P</v>
          </cell>
          <cell r="T236">
            <v>26</v>
          </cell>
          <cell r="U236">
            <v>30.5</v>
          </cell>
          <cell r="V236">
            <v>57</v>
          </cell>
          <cell r="W236" t="str">
            <v>P</v>
          </cell>
          <cell r="X236">
            <v>40</v>
          </cell>
          <cell r="Y236">
            <v>23.5</v>
          </cell>
          <cell r="Z236">
            <v>64</v>
          </cell>
          <cell r="AA236" t="str">
            <v>P</v>
          </cell>
          <cell r="AB236">
            <v>48</v>
          </cell>
          <cell r="AC236">
            <v>29</v>
          </cell>
          <cell r="AD236">
            <v>77</v>
          </cell>
          <cell r="AE236" t="str">
            <v>P</v>
          </cell>
          <cell r="AF236" t="e">
            <v>#N/A</v>
          </cell>
          <cell r="AG236" t="e">
            <v>#N/A</v>
          </cell>
          <cell r="AH236" t="e">
            <v>#N/A</v>
          </cell>
          <cell r="AI236" t="e">
            <v>#N/A</v>
          </cell>
          <cell r="AJ236" t="e">
            <v>#N/A</v>
          </cell>
          <cell r="AK236" t="e">
            <v>#N/A</v>
          </cell>
          <cell r="AL236" t="e">
            <v>#N/A</v>
          </cell>
          <cell r="AM236" t="e">
            <v>#N/A</v>
          </cell>
          <cell r="AN236" t="e">
            <v>#N/A</v>
          </cell>
          <cell r="AO236" t="e">
            <v>#N/A</v>
          </cell>
          <cell r="AP236" t="e">
            <v>#N/A</v>
          </cell>
          <cell r="AQ236" t="e">
            <v>#N/A</v>
          </cell>
          <cell r="AR236" t="e">
            <v>#N/A</v>
          </cell>
          <cell r="AS236" t="e">
            <v>#N/A</v>
          </cell>
          <cell r="AT236" t="e">
            <v>#N/A</v>
          </cell>
          <cell r="AU236" t="e">
            <v>#N/A</v>
          </cell>
          <cell r="AV236" t="e">
            <v>#N/A</v>
          </cell>
          <cell r="AW236" t="e">
            <v>#N/A</v>
          </cell>
          <cell r="AX236" t="e">
            <v>#N/A</v>
          </cell>
          <cell r="AY236" t="e">
            <v>#N/A</v>
          </cell>
          <cell r="AZ236">
            <v>29</v>
          </cell>
          <cell r="BA236">
            <v>16</v>
          </cell>
          <cell r="BB236">
            <v>45</v>
          </cell>
          <cell r="BC236" t="str">
            <v>P</v>
          </cell>
          <cell r="BD236" t="e">
            <v>#N/A</v>
          </cell>
          <cell r="BE236" t="e">
            <v>#N/A</v>
          </cell>
          <cell r="BF236" t="e">
            <v>#N/A</v>
          </cell>
          <cell r="BG236" t="e">
            <v>#N/A</v>
          </cell>
          <cell r="BH236" t="e">
            <v>#N/A</v>
          </cell>
          <cell r="BI236" t="e">
            <v>#N/A</v>
          </cell>
          <cell r="BJ236" t="e">
            <v>#N/A</v>
          </cell>
          <cell r="BK236" t="e">
            <v>#N/A</v>
          </cell>
          <cell r="DT236" t="str">
            <v>NA</v>
          </cell>
          <cell r="DU236" t="str">
            <v>NA</v>
          </cell>
          <cell r="DV236" t="str">
            <v>NA</v>
          </cell>
          <cell r="DW236" t="str">
            <v>NA</v>
          </cell>
          <cell r="DX236" t="str">
            <v>NA</v>
          </cell>
          <cell r="DY236" t="str">
            <v>NA</v>
          </cell>
          <cell r="DZ236" t="str">
            <v>NA</v>
          </cell>
          <cell r="EA236" t="str">
            <v>NA</v>
          </cell>
          <cell r="EB236" t="str">
            <v>NA</v>
          </cell>
          <cell r="EC236" t="str">
            <v>NA</v>
          </cell>
          <cell r="ED236" t="str">
            <v>NA</v>
          </cell>
          <cell r="EE236" t="str">
            <v>NA</v>
          </cell>
          <cell r="EF236" t="str">
            <v>NA</v>
          </cell>
          <cell r="EG236" t="str">
            <v>NA</v>
          </cell>
          <cell r="EH236" t="str">
            <v>NA</v>
          </cell>
          <cell r="EI236" t="str">
            <v>NA</v>
          </cell>
          <cell r="EJ236" t="str">
            <v>NA</v>
          </cell>
          <cell r="EK236" t="str">
            <v>NA</v>
          </cell>
          <cell r="EL236" t="str">
            <v>NA</v>
          </cell>
          <cell r="EM236" t="str">
            <v>NA</v>
          </cell>
          <cell r="EN236" t="str">
            <v>NA</v>
          </cell>
          <cell r="EO236" t="str">
            <v>NA</v>
          </cell>
          <cell r="EP236" t="str">
            <v>NA</v>
          </cell>
          <cell r="EQ236" t="str">
            <v>NA</v>
          </cell>
          <cell r="ER236" t="str">
            <v>NA</v>
          </cell>
          <cell r="ES236" t="str">
            <v>NA</v>
          </cell>
          <cell r="ET236" t="str">
            <v>NA</v>
          </cell>
          <cell r="EU236" t="str">
            <v>NA</v>
          </cell>
          <cell r="EV236" t="str">
            <v>NA</v>
          </cell>
          <cell r="EW236" t="str">
            <v>NA</v>
          </cell>
          <cell r="EX236" t="str">
            <v>NA</v>
          </cell>
          <cell r="EY236" t="str">
            <v>NA</v>
          </cell>
          <cell r="EZ236" t="str">
            <v>NA</v>
          </cell>
          <cell r="FA236" t="str">
            <v>NA</v>
          </cell>
          <cell r="FB236" t="str">
            <v>NA</v>
          </cell>
        </row>
        <row r="237">
          <cell r="B237" t="str">
            <v>I130101</v>
          </cell>
          <cell r="C237" t="str">
            <v>Arunav Das</v>
          </cell>
          <cell r="D237">
            <v>30</v>
          </cell>
          <cell r="E237">
            <v>30</v>
          </cell>
          <cell r="F237">
            <v>60</v>
          </cell>
          <cell r="G237" t="str">
            <v>P</v>
          </cell>
          <cell r="H237">
            <v>25</v>
          </cell>
          <cell r="I237">
            <v>42</v>
          </cell>
          <cell r="J237">
            <v>67</v>
          </cell>
          <cell r="K237" t="str">
            <v>P</v>
          </cell>
          <cell r="L237">
            <v>35</v>
          </cell>
          <cell r="M237">
            <v>44</v>
          </cell>
          <cell r="N237">
            <v>79</v>
          </cell>
          <cell r="O237" t="str">
            <v>P</v>
          </cell>
          <cell r="P237">
            <v>20</v>
          </cell>
          <cell r="Q237">
            <v>30</v>
          </cell>
          <cell r="R237">
            <v>50</v>
          </cell>
          <cell r="S237" t="str">
            <v>P</v>
          </cell>
          <cell r="T237">
            <v>36</v>
          </cell>
          <cell r="U237">
            <v>49</v>
          </cell>
          <cell r="V237">
            <v>85</v>
          </cell>
          <cell r="W237" t="str">
            <v>P</v>
          </cell>
          <cell r="X237">
            <v>45</v>
          </cell>
          <cell r="Y237">
            <v>37</v>
          </cell>
          <cell r="Z237">
            <v>82</v>
          </cell>
          <cell r="AA237" t="str">
            <v>P</v>
          </cell>
          <cell r="AB237">
            <v>55</v>
          </cell>
          <cell r="AC237">
            <v>38</v>
          </cell>
          <cell r="AD237">
            <v>93</v>
          </cell>
          <cell r="AE237" t="str">
            <v>P</v>
          </cell>
          <cell r="AF237" t="e">
            <v>#N/A</v>
          </cell>
          <cell r="AG237" t="e">
            <v>#N/A</v>
          </cell>
          <cell r="AH237" t="e">
            <v>#N/A</v>
          </cell>
          <cell r="AI237" t="e">
            <v>#N/A</v>
          </cell>
          <cell r="AJ237" t="e">
            <v>#N/A</v>
          </cell>
          <cell r="AK237" t="e">
            <v>#N/A</v>
          </cell>
          <cell r="AL237" t="e">
            <v>#N/A</v>
          </cell>
          <cell r="AM237" t="e">
            <v>#N/A</v>
          </cell>
          <cell r="AN237" t="e">
            <v>#N/A</v>
          </cell>
          <cell r="AO237" t="e">
            <v>#N/A</v>
          </cell>
          <cell r="AP237" t="e">
            <v>#N/A</v>
          </cell>
          <cell r="AQ237" t="e">
            <v>#N/A</v>
          </cell>
          <cell r="AR237" t="e">
            <v>#N/A</v>
          </cell>
          <cell r="AS237" t="e">
            <v>#N/A</v>
          </cell>
          <cell r="AT237" t="e">
            <v>#N/A</v>
          </cell>
          <cell r="AU237" t="e">
            <v>#N/A</v>
          </cell>
          <cell r="AV237" t="e">
            <v>#N/A</v>
          </cell>
          <cell r="AW237" t="e">
            <v>#N/A</v>
          </cell>
          <cell r="AX237" t="e">
            <v>#N/A</v>
          </cell>
          <cell r="AY237" t="e">
            <v>#N/A</v>
          </cell>
          <cell r="AZ237" t="e">
            <v>#N/A</v>
          </cell>
          <cell r="BA237" t="e">
            <v>#N/A</v>
          </cell>
          <cell r="BB237" t="e">
            <v>#N/A</v>
          </cell>
          <cell r="BC237" t="e">
            <v>#N/A</v>
          </cell>
          <cell r="BD237" t="e">
            <v>#N/A</v>
          </cell>
          <cell r="BE237" t="e">
            <v>#N/A</v>
          </cell>
          <cell r="BF237" t="e">
            <v>#N/A</v>
          </cell>
          <cell r="BG237" t="e">
            <v>#N/A</v>
          </cell>
          <cell r="BH237" t="e">
            <v>#N/A</v>
          </cell>
          <cell r="BI237" t="e">
            <v>#N/A</v>
          </cell>
          <cell r="BJ237" t="e">
            <v>#N/A</v>
          </cell>
          <cell r="BK237" t="e">
            <v>#N/A</v>
          </cell>
          <cell r="DT237" t="str">
            <v>NA</v>
          </cell>
          <cell r="DU237" t="str">
            <v>NA</v>
          </cell>
          <cell r="DV237" t="str">
            <v>NA</v>
          </cell>
          <cell r="DW237" t="str">
            <v>NA</v>
          </cell>
          <cell r="DX237" t="str">
            <v>NA</v>
          </cell>
          <cell r="DY237" t="str">
            <v>NA</v>
          </cell>
          <cell r="DZ237" t="str">
            <v>NA</v>
          </cell>
          <cell r="EA237" t="str">
            <v>NA</v>
          </cell>
          <cell r="EB237" t="str">
            <v>NA</v>
          </cell>
          <cell r="EC237" t="str">
            <v>NA</v>
          </cell>
          <cell r="ED237" t="str">
            <v>NA</v>
          </cell>
          <cell r="EE237" t="str">
            <v>NA</v>
          </cell>
          <cell r="EF237" t="str">
            <v>NA</v>
          </cell>
          <cell r="EG237" t="str">
            <v>NA</v>
          </cell>
          <cell r="EH237" t="str">
            <v>NA</v>
          </cell>
          <cell r="EI237" t="str">
            <v>NA</v>
          </cell>
          <cell r="EJ237" t="str">
            <v>NA</v>
          </cell>
          <cell r="EK237" t="str">
            <v>NA</v>
          </cell>
          <cell r="EL237" t="str">
            <v>NA</v>
          </cell>
          <cell r="EM237" t="str">
            <v>NA</v>
          </cell>
          <cell r="EN237" t="str">
            <v>NA</v>
          </cell>
          <cell r="EO237" t="str">
            <v>NA</v>
          </cell>
          <cell r="EP237" t="str">
            <v>NA</v>
          </cell>
          <cell r="EQ237" t="str">
            <v>NA</v>
          </cell>
          <cell r="ER237" t="str">
            <v>NA</v>
          </cell>
          <cell r="ES237" t="str">
            <v>NA</v>
          </cell>
          <cell r="ET237" t="str">
            <v>NA</v>
          </cell>
          <cell r="EU237" t="str">
            <v>NA</v>
          </cell>
          <cell r="EV237" t="str">
            <v>NA</v>
          </cell>
          <cell r="EW237" t="str">
            <v>NA</v>
          </cell>
          <cell r="EX237" t="str">
            <v>NA</v>
          </cell>
          <cell r="EY237" t="str">
            <v>NA</v>
          </cell>
          <cell r="EZ237" t="str">
            <v>NA</v>
          </cell>
          <cell r="FA237" t="str">
            <v>NA</v>
          </cell>
          <cell r="FB237" t="str">
            <v>NA</v>
          </cell>
        </row>
        <row r="238">
          <cell r="B238" t="str">
            <v>I130103</v>
          </cell>
          <cell r="C238" t="str">
            <v>Akshay Govind</v>
          </cell>
          <cell r="D238">
            <v>36</v>
          </cell>
          <cell r="E238">
            <v>42</v>
          </cell>
          <cell r="F238">
            <v>78</v>
          </cell>
          <cell r="G238" t="str">
            <v>P</v>
          </cell>
          <cell r="H238">
            <v>28</v>
          </cell>
          <cell r="I238">
            <v>27</v>
          </cell>
          <cell r="J238">
            <v>55</v>
          </cell>
          <cell r="K238" t="str">
            <v>P</v>
          </cell>
          <cell r="L238">
            <v>35</v>
          </cell>
          <cell r="M238">
            <v>35</v>
          </cell>
          <cell r="N238">
            <v>70</v>
          </cell>
          <cell r="O238" t="str">
            <v>P</v>
          </cell>
          <cell r="P238">
            <v>16.5</v>
          </cell>
          <cell r="Q238">
            <v>28</v>
          </cell>
          <cell r="R238">
            <v>45</v>
          </cell>
          <cell r="S238" t="str">
            <v>P</v>
          </cell>
          <cell r="T238">
            <v>34</v>
          </cell>
          <cell r="U238">
            <v>51.5</v>
          </cell>
          <cell r="V238">
            <v>86</v>
          </cell>
          <cell r="W238" t="str">
            <v>P</v>
          </cell>
          <cell r="X238">
            <v>49</v>
          </cell>
          <cell r="Y238">
            <v>27</v>
          </cell>
          <cell r="Z238">
            <v>76</v>
          </cell>
          <cell r="AA238" t="str">
            <v>P</v>
          </cell>
          <cell r="AB238">
            <v>55.5</v>
          </cell>
          <cell r="AC238">
            <v>31</v>
          </cell>
          <cell r="AD238">
            <v>87</v>
          </cell>
          <cell r="AE238" t="str">
            <v>P</v>
          </cell>
          <cell r="AF238" t="e">
            <v>#N/A</v>
          </cell>
          <cell r="AG238" t="e">
            <v>#N/A</v>
          </cell>
          <cell r="AH238" t="e">
            <v>#N/A</v>
          </cell>
          <cell r="AI238" t="e">
            <v>#N/A</v>
          </cell>
          <cell r="AJ238">
            <v>33.380000000000003</v>
          </cell>
          <cell r="AK238">
            <v>42</v>
          </cell>
          <cell r="AL238">
            <v>75</v>
          </cell>
          <cell r="AM238" t="str">
            <v>P</v>
          </cell>
          <cell r="AN238" t="e">
            <v>#N/A</v>
          </cell>
          <cell r="AO238" t="e">
            <v>#N/A</v>
          </cell>
          <cell r="AP238" t="e">
            <v>#N/A</v>
          </cell>
          <cell r="AQ238" t="e">
            <v>#N/A</v>
          </cell>
          <cell r="AR238" t="e">
            <v>#N/A</v>
          </cell>
          <cell r="AS238" t="e">
            <v>#N/A</v>
          </cell>
          <cell r="AT238" t="e">
            <v>#N/A</v>
          </cell>
          <cell r="AU238" t="e">
            <v>#N/A</v>
          </cell>
          <cell r="AV238" t="e">
            <v>#N/A</v>
          </cell>
          <cell r="AW238" t="e">
            <v>#N/A</v>
          </cell>
          <cell r="AX238" t="e">
            <v>#N/A</v>
          </cell>
          <cell r="AY238" t="e">
            <v>#N/A</v>
          </cell>
          <cell r="AZ238" t="e">
            <v>#N/A</v>
          </cell>
          <cell r="BA238" t="e">
            <v>#N/A</v>
          </cell>
          <cell r="BB238" t="e">
            <v>#N/A</v>
          </cell>
          <cell r="BC238" t="e">
            <v>#N/A</v>
          </cell>
          <cell r="BD238" t="e">
            <v>#N/A</v>
          </cell>
          <cell r="BE238" t="e">
            <v>#N/A</v>
          </cell>
          <cell r="BF238" t="e">
            <v>#N/A</v>
          </cell>
          <cell r="BG238" t="e">
            <v>#N/A</v>
          </cell>
          <cell r="BH238" t="e">
            <v>#N/A</v>
          </cell>
          <cell r="BI238" t="e">
            <v>#N/A</v>
          </cell>
          <cell r="BJ238" t="e">
            <v>#N/A</v>
          </cell>
          <cell r="BK238" t="e">
            <v>#N/A</v>
          </cell>
          <cell r="DT238" t="str">
            <v>NA</v>
          </cell>
          <cell r="DU238" t="str">
            <v>NA</v>
          </cell>
          <cell r="DV238" t="str">
            <v>NA</v>
          </cell>
          <cell r="DW238" t="str">
            <v>NA</v>
          </cell>
          <cell r="DX238" t="str">
            <v>NA</v>
          </cell>
          <cell r="DY238" t="str">
            <v>NA</v>
          </cell>
          <cell r="DZ238" t="str">
            <v>NA</v>
          </cell>
          <cell r="EA238" t="str">
            <v>NA</v>
          </cell>
          <cell r="EB238" t="str">
            <v>NA</v>
          </cell>
          <cell r="EC238" t="str">
            <v>NA</v>
          </cell>
          <cell r="ED238" t="str">
            <v>NA</v>
          </cell>
          <cell r="EE238" t="str">
            <v>NA</v>
          </cell>
          <cell r="EF238" t="str">
            <v>NA</v>
          </cell>
          <cell r="EG238" t="str">
            <v>NA</v>
          </cell>
          <cell r="EH238" t="str">
            <v>NA</v>
          </cell>
          <cell r="EI238" t="str">
            <v>NA</v>
          </cell>
          <cell r="EJ238" t="str">
            <v>NA</v>
          </cell>
          <cell r="EK238" t="str">
            <v>NA</v>
          </cell>
          <cell r="EL238" t="str">
            <v>NA</v>
          </cell>
          <cell r="EM238" t="str">
            <v>NA</v>
          </cell>
          <cell r="EN238" t="str">
            <v>NA</v>
          </cell>
          <cell r="EO238" t="str">
            <v>NA</v>
          </cell>
          <cell r="EP238" t="str">
            <v>NA</v>
          </cell>
          <cell r="EQ238" t="str">
            <v>NA</v>
          </cell>
          <cell r="ER238" t="str">
            <v>NA</v>
          </cell>
          <cell r="ES238" t="str">
            <v>NA</v>
          </cell>
          <cell r="ET238" t="str">
            <v>NA</v>
          </cell>
          <cell r="EU238" t="str">
            <v>NA</v>
          </cell>
          <cell r="EV238" t="str">
            <v>NA</v>
          </cell>
          <cell r="EW238" t="str">
            <v>NA</v>
          </cell>
          <cell r="EX238" t="str">
            <v>NA</v>
          </cell>
          <cell r="EY238" t="str">
            <v>NA</v>
          </cell>
          <cell r="EZ238" t="str">
            <v>NA</v>
          </cell>
          <cell r="FA238" t="str">
            <v>NA</v>
          </cell>
          <cell r="FB238" t="str">
            <v>NA</v>
          </cell>
        </row>
        <row r="239">
          <cell r="B239" t="str">
            <v>I130104</v>
          </cell>
          <cell r="C239" t="str">
            <v>Angelina Eliz Shaji</v>
          </cell>
          <cell r="D239">
            <v>36</v>
          </cell>
          <cell r="E239">
            <v>48</v>
          </cell>
          <cell r="F239">
            <v>84</v>
          </cell>
          <cell r="G239" t="str">
            <v>P</v>
          </cell>
          <cell r="H239">
            <v>15</v>
          </cell>
          <cell r="I239">
            <v>27</v>
          </cell>
          <cell r="J239">
            <v>42</v>
          </cell>
          <cell r="K239" t="str">
            <v>P</v>
          </cell>
          <cell r="L239">
            <v>17</v>
          </cell>
          <cell r="M239">
            <v>40</v>
          </cell>
          <cell r="N239">
            <v>57</v>
          </cell>
          <cell r="O239" t="str">
            <v>P</v>
          </cell>
          <cell r="P239">
            <v>24</v>
          </cell>
          <cell r="Q239">
            <v>16</v>
          </cell>
          <cell r="R239">
            <v>40</v>
          </cell>
          <cell r="S239" t="str">
            <v>P</v>
          </cell>
          <cell r="T239">
            <v>33</v>
          </cell>
          <cell r="U239">
            <v>39.5</v>
          </cell>
          <cell r="V239">
            <v>73</v>
          </cell>
          <cell r="W239" t="str">
            <v>P</v>
          </cell>
          <cell r="X239">
            <v>43</v>
          </cell>
          <cell r="Y239">
            <v>27</v>
          </cell>
          <cell r="Z239">
            <v>70</v>
          </cell>
          <cell r="AA239" t="str">
            <v>P</v>
          </cell>
          <cell r="AB239">
            <v>44</v>
          </cell>
          <cell r="AC239">
            <v>34</v>
          </cell>
          <cell r="AD239">
            <v>78</v>
          </cell>
          <cell r="AE239" t="str">
            <v>P</v>
          </cell>
          <cell r="AF239" t="e">
            <v>#N/A</v>
          </cell>
          <cell r="AG239" t="e">
            <v>#N/A</v>
          </cell>
          <cell r="AH239" t="e">
            <v>#N/A</v>
          </cell>
          <cell r="AI239" t="e">
            <v>#N/A</v>
          </cell>
          <cell r="AJ239">
            <v>34</v>
          </cell>
          <cell r="AK239">
            <v>38.5</v>
          </cell>
          <cell r="AL239">
            <v>73</v>
          </cell>
          <cell r="AM239" t="str">
            <v>P</v>
          </cell>
          <cell r="AN239" t="e">
            <v>#N/A</v>
          </cell>
          <cell r="AO239" t="e">
            <v>#N/A</v>
          </cell>
          <cell r="AP239" t="e">
            <v>#N/A</v>
          </cell>
          <cell r="AQ239" t="e">
            <v>#N/A</v>
          </cell>
          <cell r="AR239" t="e">
            <v>#N/A</v>
          </cell>
          <cell r="AS239" t="e">
            <v>#N/A</v>
          </cell>
          <cell r="AT239" t="e">
            <v>#N/A</v>
          </cell>
          <cell r="AU239" t="e">
            <v>#N/A</v>
          </cell>
          <cell r="AV239" t="e">
            <v>#N/A</v>
          </cell>
          <cell r="AW239" t="e">
            <v>#N/A</v>
          </cell>
          <cell r="AX239" t="e">
            <v>#N/A</v>
          </cell>
          <cell r="AY239" t="e">
            <v>#N/A</v>
          </cell>
          <cell r="AZ239" t="e">
            <v>#N/A</v>
          </cell>
          <cell r="BA239" t="e">
            <v>#N/A</v>
          </cell>
          <cell r="BB239" t="e">
            <v>#N/A</v>
          </cell>
          <cell r="BC239" t="e">
            <v>#N/A</v>
          </cell>
          <cell r="BD239" t="e">
            <v>#N/A</v>
          </cell>
          <cell r="BE239" t="e">
            <v>#N/A</v>
          </cell>
          <cell r="BF239" t="e">
            <v>#N/A</v>
          </cell>
          <cell r="BG239" t="e">
            <v>#N/A</v>
          </cell>
          <cell r="BH239">
            <v>29</v>
          </cell>
          <cell r="BI239">
            <v>37</v>
          </cell>
          <cell r="BJ239">
            <v>66</v>
          </cell>
          <cell r="BK239" t="str">
            <v>P</v>
          </cell>
          <cell r="DT239" t="str">
            <v>NA</v>
          </cell>
          <cell r="DU239" t="str">
            <v>NA</v>
          </cell>
          <cell r="DV239" t="str">
            <v>NA</v>
          </cell>
          <cell r="DW239" t="str">
            <v>NA</v>
          </cell>
          <cell r="DX239" t="str">
            <v>NA</v>
          </cell>
          <cell r="DY239" t="str">
            <v>NA</v>
          </cell>
          <cell r="DZ239" t="str">
            <v>NA</v>
          </cell>
          <cell r="EA239" t="str">
            <v>NA</v>
          </cell>
          <cell r="EB239" t="str">
            <v>NA</v>
          </cell>
          <cell r="EC239" t="str">
            <v>NA</v>
          </cell>
          <cell r="ED239" t="str">
            <v>NA</v>
          </cell>
          <cell r="EE239" t="str">
            <v>NA</v>
          </cell>
          <cell r="EF239" t="str">
            <v>NA</v>
          </cell>
          <cell r="EG239" t="str">
            <v>NA</v>
          </cell>
          <cell r="EH239" t="str">
            <v>NA</v>
          </cell>
          <cell r="EI239" t="str">
            <v>NA</v>
          </cell>
          <cell r="EJ239" t="str">
            <v>NA</v>
          </cell>
          <cell r="EK239" t="str">
            <v>NA</v>
          </cell>
          <cell r="EL239" t="str">
            <v>NA</v>
          </cell>
          <cell r="EM239" t="str">
            <v>NA</v>
          </cell>
          <cell r="EN239" t="str">
            <v>NA</v>
          </cell>
          <cell r="EO239" t="str">
            <v>NA</v>
          </cell>
          <cell r="EP239" t="str">
            <v>NA</v>
          </cell>
          <cell r="EQ239" t="str">
            <v>NA</v>
          </cell>
          <cell r="ER239" t="str">
            <v>NA</v>
          </cell>
          <cell r="ES239" t="str">
            <v>NA</v>
          </cell>
          <cell r="ET239" t="str">
            <v>NA</v>
          </cell>
          <cell r="EU239" t="str">
            <v>NA</v>
          </cell>
          <cell r="EV239" t="str">
            <v>NA</v>
          </cell>
          <cell r="EW239" t="str">
            <v>NA</v>
          </cell>
          <cell r="EX239" t="str">
            <v>NA</v>
          </cell>
          <cell r="EY239" t="str">
            <v>NA</v>
          </cell>
          <cell r="EZ239" t="str">
            <v>NA</v>
          </cell>
          <cell r="FA239" t="str">
            <v>NA</v>
          </cell>
          <cell r="FB239" t="str">
            <v>NA</v>
          </cell>
        </row>
        <row r="240">
          <cell r="B240" t="str">
            <v>I130105</v>
          </cell>
          <cell r="C240" t="str">
            <v>Anoja Tony Tharakan</v>
          </cell>
          <cell r="D240">
            <v>38</v>
          </cell>
          <cell r="E240">
            <v>60</v>
          </cell>
          <cell r="F240">
            <v>98</v>
          </cell>
          <cell r="G240" t="str">
            <v>P</v>
          </cell>
          <cell r="H240">
            <v>36</v>
          </cell>
          <cell r="I240">
            <v>50</v>
          </cell>
          <cell r="J240">
            <v>86</v>
          </cell>
          <cell r="K240" t="str">
            <v>P</v>
          </cell>
          <cell r="L240">
            <v>38</v>
          </cell>
          <cell r="M240">
            <v>57</v>
          </cell>
          <cell r="N240">
            <v>95</v>
          </cell>
          <cell r="O240" t="str">
            <v>P</v>
          </cell>
          <cell r="P240">
            <v>29</v>
          </cell>
          <cell r="Q240">
            <v>46.5</v>
          </cell>
          <cell r="R240">
            <v>76</v>
          </cell>
          <cell r="S240" t="str">
            <v>P</v>
          </cell>
          <cell r="T240">
            <v>39</v>
          </cell>
          <cell r="U240">
            <v>45.5</v>
          </cell>
          <cell r="V240">
            <v>85</v>
          </cell>
          <cell r="W240" t="str">
            <v>P</v>
          </cell>
          <cell r="X240">
            <v>49</v>
          </cell>
          <cell r="Y240">
            <v>37</v>
          </cell>
          <cell r="Z240">
            <v>86</v>
          </cell>
          <cell r="AA240" t="str">
            <v>P</v>
          </cell>
          <cell r="AB240">
            <v>55.5</v>
          </cell>
          <cell r="AC240">
            <v>32</v>
          </cell>
          <cell r="AD240">
            <v>88</v>
          </cell>
          <cell r="AE240" t="str">
            <v>P</v>
          </cell>
          <cell r="AF240" t="e">
            <v>#N/A</v>
          </cell>
          <cell r="AG240" t="e">
            <v>#N/A</v>
          </cell>
          <cell r="AH240" t="e">
            <v>#N/A</v>
          </cell>
          <cell r="AI240" t="e">
            <v>#N/A</v>
          </cell>
          <cell r="AJ240">
            <v>34.880000000000003</v>
          </cell>
          <cell r="AK240">
            <v>54</v>
          </cell>
          <cell r="AL240">
            <v>89</v>
          </cell>
          <cell r="AM240" t="str">
            <v>P</v>
          </cell>
          <cell r="AN240" t="e">
            <v>#N/A</v>
          </cell>
          <cell r="AO240" t="e">
            <v>#N/A</v>
          </cell>
          <cell r="AP240" t="e">
            <v>#N/A</v>
          </cell>
          <cell r="AQ240" t="e">
            <v>#N/A</v>
          </cell>
          <cell r="AR240" t="e">
            <v>#N/A</v>
          </cell>
          <cell r="AS240" t="e">
            <v>#N/A</v>
          </cell>
          <cell r="AT240" t="e">
            <v>#N/A</v>
          </cell>
          <cell r="AU240" t="e">
            <v>#N/A</v>
          </cell>
          <cell r="AV240" t="e">
            <v>#N/A</v>
          </cell>
          <cell r="AW240" t="e">
            <v>#N/A</v>
          </cell>
          <cell r="AX240" t="e">
            <v>#N/A</v>
          </cell>
          <cell r="AY240" t="e">
            <v>#N/A</v>
          </cell>
          <cell r="AZ240" t="e">
            <v>#N/A</v>
          </cell>
          <cell r="BA240" t="e">
            <v>#N/A</v>
          </cell>
          <cell r="BB240" t="e">
            <v>#N/A</v>
          </cell>
          <cell r="BC240" t="e">
            <v>#N/A</v>
          </cell>
          <cell r="BD240" t="e">
            <v>#N/A</v>
          </cell>
          <cell r="BE240" t="e">
            <v>#N/A</v>
          </cell>
          <cell r="BF240" t="e">
            <v>#N/A</v>
          </cell>
          <cell r="BG240" t="e">
            <v>#N/A</v>
          </cell>
          <cell r="BH240" t="e">
            <v>#N/A</v>
          </cell>
          <cell r="BI240" t="e">
            <v>#N/A</v>
          </cell>
          <cell r="BJ240" t="e">
            <v>#N/A</v>
          </cell>
          <cell r="BK240" t="e">
            <v>#N/A</v>
          </cell>
          <cell r="DT240" t="str">
            <v>NA</v>
          </cell>
          <cell r="DU240" t="str">
            <v>NA</v>
          </cell>
          <cell r="DV240" t="str">
            <v>NA</v>
          </cell>
          <cell r="DW240" t="str">
            <v>NA</v>
          </cell>
          <cell r="DX240" t="str">
            <v>NA</v>
          </cell>
          <cell r="DY240" t="str">
            <v>NA</v>
          </cell>
          <cell r="DZ240" t="str">
            <v>NA</v>
          </cell>
          <cell r="EA240" t="str">
            <v>NA</v>
          </cell>
          <cell r="EB240" t="str">
            <v>NA</v>
          </cell>
          <cell r="EC240" t="str">
            <v>NA</v>
          </cell>
          <cell r="ED240" t="str">
            <v>NA</v>
          </cell>
          <cell r="EE240" t="str">
            <v>NA</v>
          </cell>
          <cell r="EF240" t="str">
            <v>NA</v>
          </cell>
          <cell r="EG240" t="str">
            <v>NA</v>
          </cell>
          <cell r="EH240" t="str">
            <v>NA</v>
          </cell>
          <cell r="EI240" t="str">
            <v>NA</v>
          </cell>
          <cell r="EJ240" t="str">
            <v>NA</v>
          </cell>
          <cell r="EK240" t="str">
            <v>NA</v>
          </cell>
          <cell r="EL240" t="str">
            <v>NA</v>
          </cell>
          <cell r="EM240" t="str">
            <v>NA</v>
          </cell>
          <cell r="EN240" t="str">
            <v>NA</v>
          </cell>
          <cell r="EO240" t="str">
            <v>NA</v>
          </cell>
          <cell r="EP240" t="str">
            <v>NA</v>
          </cell>
          <cell r="EQ240" t="str">
            <v>NA</v>
          </cell>
          <cell r="ER240" t="str">
            <v>NA</v>
          </cell>
          <cell r="ES240" t="str">
            <v>NA</v>
          </cell>
          <cell r="ET240" t="str">
            <v>NA</v>
          </cell>
          <cell r="EU240" t="str">
            <v>NA</v>
          </cell>
          <cell r="EV240" t="str">
            <v>NA</v>
          </cell>
          <cell r="EW240" t="str">
            <v>NA</v>
          </cell>
          <cell r="EX240" t="str">
            <v>NA</v>
          </cell>
          <cell r="EY240" t="str">
            <v>NA</v>
          </cell>
          <cell r="EZ240" t="str">
            <v>NA</v>
          </cell>
          <cell r="FA240" t="str">
            <v>NA</v>
          </cell>
          <cell r="FB240" t="str">
            <v>NA</v>
          </cell>
        </row>
        <row r="241">
          <cell r="B241" t="str">
            <v>I130106</v>
          </cell>
          <cell r="C241" t="str">
            <v>Archana R</v>
          </cell>
          <cell r="D241">
            <v>40</v>
          </cell>
          <cell r="E241">
            <v>58</v>
          </cell>
          <cell r="F241">
            <v>98</v>
          </cell>
          <cell r="G241" t="str">
            <v>P</v>
          </cell>
          <cell r="H241">
            <v>30</v>
          </cell>
          <cell r="I241">
            <v>45</v>
          </cell>
          <cell r="J241">
            <v>75</v>
          </cell>
          <cell r="K241" t="str">
            <v>P</v>
          </cell>
          <cell r="L241">
            <v>38</v>
          </cell>
          <cell r="M241">
            <v>54</v>
          </cell>
          <cell r="N241">
            <v>92</v>
          </cell>
          <cell r="O241" t="str">
            <v>P</v>
          </cell>
          <cell r="P241">
            <v>27</v>
          </cell>
          <cell r="Q241">
            <v>33</v>
          </cell>
          <cell r="R241">
            <v>60</v>
          </cell>
          <cell r="S241" t="str">
            <v>P</v>
          </cell>
          <cell r="T241">
            <v>39</v>
          </cell>
          <cell r="U241">
            <v>52</v>
          </cell>
          <cell r="V241">
            <v>91</v>
          </cell>
          <cell r="W241" t="str">
            <v>P</v>
          </cell>
          <cell r="X241">
            <v>44</v>
          </cell>
          <cell r="Y241">
            <v>37.5</v>
          </cell>
          <cell r="Z241">
            <v>82</v>
          </cell>
          <cell r="AA241" t="str">
            <v>P</v>
          </cell>
          <cell r="AB241">
            <v>58</v>
          </cell>
          <cell r="AC241">
            <v>38</v>
          </cell>
          <cell r="AD241">
            <v>96</v>
          </cell>
          <cell r="AE241" t="str">
            <v>P</v>
          </cell>
          <cell r="AF241" t="e">
            <v>#N/A</v>
          </cell>
          <cell r="AG241" t="e">
            <v>#N/A</v>
          </cell>
          <cell r="AH241" t="e">
            <v>#N/A</v>
          </cell>
          <cell r="AI241" t="e">
            <v>#N/A</v>
          </cell>
          <cell r="AJ241">
            <v>37.630000000000003</v>
          </cell>
          <cell r="AK241">
            <v>57</v>
          </cell>
          <cell r="AL241">
            <v>95</v>
          </cell>
          <cell r="AM241" t="str">
            <v>P</v>
          </cell>
          <cell r="AN241" t="e">
            <v>#N/A</v>
          </cell>
          <cell r="AO241" t="e">
            <v>#N/A</v>
          </cell>
          <cell r="AP241" t="e">
            <v>#N/A</v>
          </cell>
          <cell r="AQ241" t="e">
            <v>#N/A</v>
          </cell>
          <cell r="AR241" t="e">
            <v>#N/A</v>
          </cell>
          <cell r="AS241" t="e">
            <v>#N/A</v>
          </cell>
          <cell r="AT241" t="e">
            <v>#N/A</v>
          </cell>
          <cell r="AU241" t="e">
            <v>#N/A</v>
          </cell>
          <cell r="AV241" t="e">
            <v>#N/A</v>
          </cell>
          <cell r="AW241" t="e">
            <v>#N/A</v>
          </cell>
          <cell r="AX241" t="e">
            <v>#N/A</v>
          </cell>
          <cell r="AY241" t="e">
            <v>#N/A</v>
          </cell>
          <cell r="AZ241" t="e">
            <v>#N/A</v>
          </cell>
          <cell r="BA241" t="e">
            <v>#N/A</v>
          </cell>
          <cell r="BB241" t="e">
            <v>#N/A</v>
          </cell>
          <cell r="BC241" t="e">
            <v>#N/A</v>
          </cell>
          <cell r="BD241" t="e">
            <v>#N/A</v>
          </cell>
          <cell r="BE241" t="e">
            <v>#N/A</v>
          </cell>
          <cell r="BF241" t="e">
            <v>#N/A</v>
          </cell>
          <cell r="BG241" t="e">
            <v>#N/A</v>
          </cell>
          <cell r="BH241" t="e">
            <v>#N/A</v>
          </cell>
          <cell r="BI241" t="e">
            <v>#N/A</v>
          </cell>
          <cell r="BJ241" t="e">
            <v>#N/A</v>
          </cell>
          <cell r="BK241" t="e">
            <v>#N/A</v>
          </cell>
          <cell r="DT241" t="str">
            <v>NA</v>
          </cell>
          <cell r="DU241" t="str">
            <v>NA</v>
          </cell>
          <cell r="DV241" t="str">
            <v>NA</v>
          </cell>
          <cell r="DW241" t="str">
            <v>NA</v>
          </cell>
          <cell r="DX241" t="str">
            <v>NA</v>
          </cell>
          <cell r="DY241" t="str">
            <v>NA</v>
          </cell>
          <cell r="DZ241" t="str">
            <v>NA</v>
          </cell>
          <cell r="EA241" t="str">
            <v>NA</v>
          </cell>
          <cell r="EB241" t="str">
            <v>NA</v>
          </cell>
          <cell r="EC241" t="str">
            <v>NA</v>
          </cell>
          <cell r="ED241" t="str">
            <v>NA</v>
          </cell>
          <cell r="EE241" t="str">
            <v>NA</v>
          </cell>
          <cell r="EF241" t="str">
            <v>NA</v>
          </cell>
          <cell r="EG241" t="str">
            <v>NA</v>
          </cell>
          <cell r="EH241" t="str">
            <v>NA</v>
          </cell>
          <cell r="EI241" t="str">
            <v>NA</v>
          </cell>
          <cell r="EJ241" t="str">
            <v>NA</v>
          </cell>
          <cell r="EK241" t="str">
            <v>NA</v>
          </cell>
          <cell r="EL241" t="str">
            <v>NA</v>
          </cell>
          <cell r="EM241" t="str">
            <v>NA</v>
          </cell>
          <cell r="EN241" t="str">
            <v>NA</v>
          </cell>
          <cell r="EO241" t="str">
            <v>NA</v>
          </cell>
          <cell r="EP241" t="str">
            <v>NA</v>
          </cell>
          <cell r="EQ241" t="str">
            <v>NA</v>
          </cell>
          <cell r="ER241" t="str">
            <v>NA</v>
          </cell>
          <cell r="ES241" t="str">
            <v>NA</v>
          </cell>
          <cell r="ET241" t="str">
            <v>NA</v>
          </cell>
          <cell r="EU241" t="str">
            <v>NA</v>
          </cell>
          <cell r="EV241" t="str">
            <v>NA</v>
          </cell>
          <cell r="EW241" t="str">
            <v>NA</v>
          </cell>
          <cell r="EX241" t="str">
            <v>NA</v>
          </cell>
          <cell r="EY241" t="str">
            <v>NA</v>
          </cell>
          <cell r="EZ241" t="str">
            <v>NA</v>
          </cell>
          <cell r="FA241" t="str">
            <v>NA</v>
          </cell>
          <cell r="FB241" t="str">
            <v>NA</v>
          </cell>
        </row>
        <row r="242">
          <cell r="B242" t="str">
            <v>I130108</v>
          </cell>
          <cell r="C242" t="str">
            <v>Arya R S</v>
          </cell>
          <cell r="D242">
            <v>40</v>
          </cell>
          <cell r="E242">
            <v>60</v>
          </cell>
          <cell r="F242">
            <v>100</v>
          </cell>
          <cell r="G242" t="str">
            <v>P</v>
          </cell>
          <cell r="H242">
            <v>36</v>
          </cell>
          <cell r="I242">
            <v>53</v>
          </cell>
          <cell r="J242">
            <v>89</v>
          </cell>
          <cell r="K242" t="str">
            <v>P</v>
          </cell>
          <cell r="L242">
            <v>40</v>
          </cell>
          <cell r="M242">
            <v>55</v>
          </cell>
          <cell r="N242">
            <v>95</v>
          </cell>
          <cell r="O242" t="str">
            <v>P</v>
          </cell>
          <cell r="P242">
            <v>32</v>
          </cell>
          <cell r="Q242">
            <v>48</v>
          </cell>
          <cell r="R242">
            <v>80</v>
          </cell>
          <cell r="S242" t="str">
            <v>P</v>
          </cell>
          <cell r="T242">
            <v>36</v>
          </cell>
          <cell r="U242">
            <v>54</v>
          </cell>
          <cell r="V242">
            <v>90</v>
          </cell>
          <cell r="W242" t="str">
            <v>P</v>
          </cell>
          <cell r="X242">
            <v>52.5</v>
          </cell>
          <cell r="Y242">
            <v>39.5</v>
          </cell>
          <cell r="Z242">
            <v>92</v>
          </cell>
          <cell r="AA242" t="str">
            <v>P</v>
          </cell>
          <cell r="AB242">
            <v>53</v>
          </cell>
          <cell r="AC242">
            <v>32</v>
          </cell>
          <cell r="AD242">
            <v>85</v>
          </cell>
          <cell r="AE242" t="str">
            <v>P</v>
          </cell>
          <cell r="AF242" t="e">
            <v>#N/A</v>
          </cell>
          <cell r="AG242" t="e">
            <v>#N/A</v>
          </cell>
          <cell r="AH242" t="e">
            <v>#N/A</v>
          </cell>
          <cell r="AI242" t="e">
            <v>#N/A</v>
          </cell>
          <cell r="AJ242">
            <v>37.630000000000003</v>
          </cell>
          <cell r="AK242">
            <v>58</v>
          </cell>
          <cell r="AL242">
            <v>96</v>
          </cell>
          <cell r="AM242" t="str">
            <v>P</v>
          </cell>
          <cell r="AN242" t="e">
            <v>#N/A</v>
          </cell>
          <cell r="AO242" t="e">
            <v>#N/A</v>
          </cell>
          <cell r="AP242" t="e">
            <v>#N/A</v>
          </cell>
          <cell r="AQ242" t="e">
            <v>#N/A</v>
          </cell>
          <cell r="AR242" t="e">
            <v>#N/A</v>
          </cell>
          <cell r="AS242" t="e">
            <v>#N/A</v>
          </cell>
          <cell r="AT242" t="e">
            <v>#N/A</v>
          </cell>
          <cell r="AU242" t="e">
            <v>#N/A</v>
          </cell>
          <cell r="AV242" t="e">
            <v>#N/A</v>
          </cell>
          <cell r="AW242" t="e">
            <v>#N/A</v>
          </cell>
          <cell r="AX242" t="e">
            <v>#N/A</v>
          </cell>
          <cell r="AY242" t="e">
            <v>#N/A</v>
          </cell>
          <cell r="AZ242" t="e">
            <v>#N/A</v>
          </cell>
          <cell r="BA242" t="e">
            <v>#N/A</v>
          </cell>
          <cell r="BB242" t="e">
            <v>#N/A</v>
          </cell>
          <cell r="BC242" t="e">
            <v>#N/A</v>
          </cell>
          <cell r="BD242" t="e">
            <v>#N/A</v>
          </cell>
          <cell r="BE242" t="e">
            <v>#N/A</v>
          </cell>
          <cell r="BF242" t="e">
            <v>#N/A</v>
          </cell>
          <cell r="BG242" t="e">
            <v>#N/A</v>
          </cell>
          <cell r="BH242" t="e">
            <v>#N/A</v>
          </cell>
          <cell r="BI242" t="e">
            <v>#N/A</v>
          </cell>
          <cell r="BJ242" t="e">
            <v>#N/A</v>
          </cell>
          <cell r="BK242" t="e">
            <v>#N/A</v>
          </cell>
          <cell r="DT242" t="str">
            <v>NA</v>
          </cell>
          <cell r="DU242" t="str">
            <v>NA</v>
          </cell>
          <cell r="DV242" t="str">
            <v>NA</v>
          </cell>
          <cell r="DW242" t="str">
            <v>NA</v>
          </cell>
          <cell r="DX242" t="str">
            <v>NA</v>
          </cell>
          <cell r="DY242" t="str">
            <v>NA</v>
          </cell>
          <cell r="DZ242" t="str">
            <v>NA</v>
          </cell>
          <cell r="EA242" t="str">
            <v>NA</v>
          </cell>
          <cell r="EB242" t="str">
            <v>NA</v>
          </cell>
          <cell r="EC242" t="str">
            <v>NA</v>
          </cell>
          <cell r="ED242" t="str">
            <v>NA</v>
          </cell>
          <cell r="EE242" t="str">
            <v>NA</v>
          </cell>
          <cell r="EF242" t="str">
            <v>NA</v>
          </cell>
          <cell r="EG242" t="str">
            <v>NA</v>
          </cell>
          <cell r="EH242" t="str">
            <v>NA</v>
          </cell>
          <cell r="EI242" t="str">
            <v>NA</v>
          </cell>
          <cell r="EJ242" t="str">
            <v>NA</v>
          </cell>
          <cell r="EK242" t="str">
            <v>NA</v>
          </cell>
          <cell r="EL242" t="str">
            <v>NA</v>
          </cell>
          <cell r="EM242" t="str">
            <v>NA</v>
          </cell>
          <cell r="EN242" t="str">
            <v>NA</v>
          </cell>
          <cell r="EO242" t="str">
            <v>NA</v>
          </cell>
          <cell r="EP242" t="str">
            <v>NA</v>
          </cell>
          <cell r="EQ242" t="str">
            <v>NA</v>
          </cell>
          <cell r="ER242" t="str">
            <v>NA</v>
          </cell>
          <cell r="ES242" t="str">
            <v>NA</v>
          </cell>
          <cell r="ET242" t="str">
            <v>NA</v>
          </cell>
          <cell r="EU242" t="str">
            <v>NA</v>
          </cell>
          <cell r="EV242" t="str">
            <v>NA</v>
          </cell>
          <cell r="EW242" t="str">
            <v>NA</v>
          </cell>
          <cell r="EX242" t="str">
            <v>NA</v>
          </cell>
          <cell r="EY242" t="str">
            <v>NA</v>
          </cell>
          <cell r="EZ242" t="str">
            <v>NA</v>
          </cell>
          <cell r="FA242" t="str">
            <v>NA</v>
          </cell>
          <cell r="FB242" t="str">
            <v>NA</v>
          </cell>
        </row>
        <row r="243">
          <cell r="B243" t="str">
            <v>I130109</v>
          </cell>
          <cell r="C243" t="str">
            <v>Aswani S</v>
          </cell>
          <cell r="D243">
            <v>40</v>
          </cell>
          <cell r="E243">
            <v>60</v>
          </cell>
          <cell r="F243">
            <v>100</v>
          </cell>
          <cell r="G243" t="str">
            <v>P</v>
          </cell>
          <cell r="H243">
            <v>36</v>
          </cell>
          <cell r="I243">
            <v>53</v>
          </cell>
          <cell r="J243">
            <v>89</v>
          </cell>
          <cell r="K243" t="str">
            <v>P</v>
          </cell>
          <cell r="L243">
            <v>40</v>
          </cell>
          <cell r="M243">
            <v>57</v>
          </cell>
          <cell r="N243">
            <v>97</v>
          </cell>
          <cell r="O243" t="str">
            <v>P</v>
          </cell>
          <cell r="P243">
            <v>30</v>
          </cell>
          <cell r="Q243">
            <v>45</v>
          </cell>
          <cell r="R243">
            <v>75</v>
          </cell>
          <cell r="S243" t="str">
            <v>P</v>
          </cell>
          <cell r="T243">
            <v>37</v>
          </cell>
          <cell r="U243">
            <v>47</v>
          </cell>
          <cell r="V243">
            <v>84</v>
          </cell>
          <cell r="W243" t="str">
            <v>P</v>
          </cell>
          <cell r="X243">
            <v>49.5</v>
          </cell>
          <cell r="Y243">
            <v>38.5</v>
          </cell>
          <cell r="Z243">
            <v>88</v>
          </cell>
          <cell r="AA243" t="str">
            <v>P</v>
          </cell>
          <cell r="AB243">
            <v>54</v>
          </cell>
          <cell r="AC243">
            <v>35</v>
          </cell>
          <cell r="AD243">
            <v>89</v>
          </cell>
          <cell r="AE243" t="str">
            <v>P</v>
          </cell>
          <cell r="AF243" t="e">
            <v>#N/A</v>
          </cell>
          <cell r="AG243" t="e">
            <v>#N/A</v>
          </cell>
          <cell r="AH243" t="e">
            <v>#N/A</v>
          </cell>
          <cell r="AI243" t="e">
            <v>#N/A</v>
          </cell>
          <cell r="AJ243">
            <v>37.380000000000003</v>
          </cell>
          <cell r="AK243">
            <v>57.5</v>
          </cell>
          <cell r="AL243">
            <v>95</v>
          </cell>
          <cell r="AM243" t="str">
            <v>P</v>
          </cell>
          <cell r="AN243" t="e">
            <v>#N/A</v>
          </cell>
          <cell r="AO243" t="e">
            <v>#N/A</v>
          </cell>
          <cell r="AP243" t="e">
            <v>#N/A</v>
          </cell>
          <cell r="AQ243" t="e">
            <v>#N/A</v>
          </cell>
          <cell r="AR243" t="e">
            <v>#N/A</v>
          </cell>
          <cell r="AS243" t="e">
            <v>#N/A</v>
          </cell>
          <cell r="AT243" t="e">
            <v>#N/A</v>
          </cell>
          <cell r="AU243" t="e">
            <v>#N/A</v>
          </cell>
          <cell r="AV243" t="e">
            <v>#N/A</v>
          </cell>
          <cell r="AW243" t="e">
            <v>#N/A</v>
          </cell>
          <cell r="AX243" t="e">
            <v>#N/A</v>
          </cell>
          <cell r="AY243" t="e">
            <v>#N/A</v>
          </cell>
          <cell r="AZ243" t="e">
            <v>#N/A</v>
          </cell>
          <cell r="BA243" t="e">
            <v>#N/A</v>
          </cell>
          <cell r="BB243" t="e">
            <v>#N/A</v>
          </cell>
          <cell r="BC243" t="e">
            <v>#N/A</v>
          </cell>
          <cell r="BD243" t="e">
            <v>#N/A</v>
          </cell>
          <cell r="BE243" t="e">
            <v>#N/A</v>
          </cell>
          <cell r="BF243" t="e">
            <v>#N/A</v>
          </cell>
          <cell r="BG243" t="e">
            <v>#N/A</v>
          </cell>
          <cell r="BH243" t="e">
            <v>#N/A</v>
          </cell>
          <cell r="BI243" t="e">
            <v>#N/A</v>
          </cell>
          <cell r="BJ243" t="e">
            <v>#N/A</v>
          </cell>
          <cell r="BK243" t="e">
            <v>#N/A</v>
          </cell>
          <cell r="DT243" t="str">
            <v>NA</v>
          </cell>
          <cell r="DU243" t="str">
            <v>NA</v>
          </cell>
          <cell r="DV243" t="str">
            <v>NA</v>
          </cell>
          <cell r="DW243" t="str">
            <v>NA</v>
          </cell>
          <cell r="DX243" t="str">
            <v>NA</v>
          </cell>
          <cell r="DY243" t="str">
            <v>NA</v>
          </cell>
          <cell r="DZ243" t="str">
            <v>NA</v>
          </cell>
          <cell r="EA243" t="str">
            <v>NA</v>
          </cell>
          <cell r="EB243" t="str">
            <v>NA</v>
          </cell>
          <cell r="EC243" t="str">
            <v>NA</v>
          </cell>
          <cell r="ED243" t="str">
            <v>NA</v>
          </cell>
          <cell r="EE243" t="str">
            <v>NA</v>
          </cell>
          <cell r="EF243" t="str">
            <v>NA</v>
          </cell>
          <cell r="EG243" t="str">
            <v>NA</v>
          </cell>
          <cell r="EH243" t="str">
            <v>NA</v>
          </cell>
          <cell r="EI243" t="str">
            <v>NA</v>
          </cell>
          <cell r="EJ243" t="str">
            <v>NA</v>
          </cell>
          <cell r="EK243" t="str">
            <v>NA</v>
          </cell>
          <cell r="EL243" t="str">
            <v>NA</v>
          </cell>
          <cell r="EM243" t="str">
            <v>NA</v>
          </cell>
          <cell r="EN243" t="str">
            <v>NA</v>
          </cell>
          <cell r="EO243" t="str">
            <v>NA</v>
          </cell>
          <cell r="EP243" t="str">
            <v>NA</v>
          </cell>
          <cell r="EQ243" t="str">
            <v>NA</v>
          </cell>
          <cell r="ER243" t="str">
            <v>NA</v>
          </cell>
          <cell r="ES243" t="str">
            <v>NA</v>
          </cell>
          <cell r="ET243" t="str">
            <v>NA</v>
          </cell>
          <cell r="EU243" t="str">
            <v>NA</v>
          </cell>
          <cell r="EV243" t="str">
            <v>NA</v>
          </cell>
          <cell r="EW243" t="str">
            <v>NA</v>
          </cell>
          <cell r="EX243" t="str">
            <v>NA</v>
          </cell>
          <cell r="EY243" t="str">
            <v>NA</v>
          </cell>
          <cell r="EZ243" t="str">
            <v>NA</v>
          </cell>
          <cell r="FA243" t="str">
            <v>NA</v>
          </cell>
          <cell r="FB243" t="str">
            <v>NA</v>
          </cell>
        </row>
        <row r="244">
          <cell r="B244" t="str">
            <v>I130110</v>
          </cell>
          <cell r="C244" t="str">
            <v>Athul K P</v>
          </cell>
          <cell r="D244">
            <v>38</v>
          </cell>
          <cell r="E244">
            <v>56</v>
          </cell>
          <cell r="F244">
            <v>94</v>
          </cell>
          <cell r="G244" t="str">
            <v>P</v>
          </cell>
          <cell r="H244">
            <v>33</v>
          </cell>
          <cell r="I244">
            <v>37</v>
          </cell>
          <cell r="J244">
            <v>70</v>
          </cell>
          <cell r="K244" t="str">
            <v>P</v>
          </cell>
          <cell r="L244">
            <v>33</v>
          </cell>
          <cell r="M244">
            <v>38</v>
          </cell>
          <cell r="N244">
            <v>71</v>
          </cell>
          <cell r="O244" t="str">
            <v>P</v>
          </cell>
          <cell r="P244">
            <v>24</v>
          </cell>
          <cell r="Q244">
            <v>28</v>
          </cell>
          <cell r="R244">
            <v>52</v>
          </cell>
          <cell r="S244" t="str">
            <v>P</v>
          </cell>
          <cell r="T244">
            <v>36</v>
          </cell>
          <cell r="U244">
            <v>54</v>
          </cell>
          <cell r="V244">
            <v>90</v>
          </cell>
          <cell r="W244" t="str">
            <v>P</v>
          </cell>
          <cell r="X244">
            <v>53</v>
          </cell>
          <cell r="Y244">
            <v>36.5</v>
          </cell>
          <cell r="Z244">
            <v>90</v>
          </cell>
          <cell r="AA244" t="str">
            <v>P</v>
          </cell>
          <cell r="AB244">
            <v>58</v>
          </cell>
          <cell r="AC244">
            <v>38</v>
          </cell>
          <cell r="AD244">
            <v>96</v>
          </cell>
          <cell r="AE244" t="str">
            <v>P</v>
          </cell>
          <cell r="AF244" t="e">
            <v>#N/A</v>
          </cell>
          <cell r="AG244" t="e">
            <v>#N/A</v>
          </cell>
          <cell r="AH244" t="e">
            <v>#N/A</v>
          </cell>
          <cell r="AI244" t="e">
            <v>#N/A</v>
          </cell>
          <cell r="AJ244" t="e">
            <v>#N/A</v>
          </cell>
          <cell r="AK244" t="e">
            <v>#N/A</v>
          </cell>
          <cell r="AL244" t="e">
            <v>#N/A</v>
          </cell>
          <cell r="AM244" t="e">
            <v>#N/A</v>
          </cell>
          <cell r="AN244" t="e">
            <v>#N/A</v>
          </cell>
          <cell r="AO244" t="e">
            <v>#N/A</v>
          </cell>
          <cell r="AP244" t="e">
            <v>#N/A</v>
          </cell>
          <cell r="AQ244" t="e">
            <v>#N/A</v>
          </cell>
          <cell r="AR244" t="e">
            <v>#N/A</v>
          </cell>
          <cell r="AS244" t="e">
            <v>#N/A</v>
          </cell>
          <cell r="AT244" t="e">
            <v>#N/A</v>
          </cell>
          <cell r="AU244" t="e">
            <v>#N/A</v>
          </cell>
          <cell r="AV244" t="e">
            <v>#N/A</v>
          </cell>
          <cell r="AW244" t="e">
            <v>#N/A</v>
          </cell>
          <cell r="AX244" t="e">
            <v>#N/A</v>
          </cell>
          <cell r="AY244" t="e">
            <v>#N/A</v>
          </cell>
          <cell r="AZ244" t="e">
            <v>#N/A</v>
          </cell>
          <cell r="BA244" t="e">
            <v>#N/A</v>
          </cell>
          <cell r="BB244" t="e">
            <v>#N/A</v>
          </cell>
          <cell r="BC244" t="e">
            <v>#N/A</v>
          </cell>
          <cell r="BD244">
            <v>26</v>
          </cell>
          <cell r="BE244">
            <v>31</v>
          </cell>
          <cell r="BF244">
            <v>57</v>
          </cell>
          <cell r="BG244" t="str">
            <v>P</v>
          </cell>
          <cell r="BH244" t="e">
            <v>#N/A</v>
          </cell>
          <cell r="BI244" t="e">
            <v>#N/A</v>
          </cell>
          <cell r="BJ244" t="e">
            <v>#N/A</v>
          </cell>
          <cell r="BK244" t="e">
            <v>#N/A</v>
          </cell>
          <cell r="DT244" t="str">
            <v>NA</v>
          </cell>
          <cell r="DU244" t="str">
            <v>NA</v>
          </cell>
          <cell r="DV244" t="str">
            <v>NA</v>
          </cell>
          <cell r="DW244" t="str">
            <v>NA</v>
          </cell>
          <cell r="DX244" t="str">
            <v>NA</v>
          </cell>
          <cell r="DY244" t="str">
            <v>NA</v>
          </cell>
          <cell r="DZ244" t="str">
            <v>NA</v>
          </cell>
          <cell r="EA244" t="str">
            <v>NA</v>
          </cell>
          <cell r="EB244" t="str">
            <v>NA</v>
          </cell>
          <cell r="EC244" t="str">
            <v>NA</v>
          </cell>
          <cell r="ED244" t="str">
            <v>NA</v>
          </cell>
          <cell r="EE244" t="str">
            <v>NA</v>
          </cell>
          <cell r="EF244" t="str">
            <v>NA</v>
          </cell>
          <cell r="EG244" t="str">
            <v>NA</v>
          </cell>
          <cell r="EH244" t="str">
            <v>NA</v>
          </cell>
          <cell r="EI244" t="str">
            <v>NA</v>
          </cell>
          <cell r="EJ244" t="str">
            <v>NA</v>
          </cell>
          <cell r="EK244" t="str">
            <v>NA</v>
          </cell>
          <cell r="EL244" t="str">
            <v>NA</v>
          </cell>
          <cell r="EM244" t="str">
            <v>NA</v>
          </cell>
          <cell r="EN244" t="str">
            <v>NA</v>
          </cell>
          <cell r="EO244" t="str">
            <v>NA</v>
          </cell>
          <cell r="EP244" t="str">
            <v>NA</v>
          </cell>
          <cell r="EQ244" t="str">
            <v>NA</v>
          </cell>
          <cell r="ER244" t="str">
            <v>NA</v>
          </cell>
          <cell r="ES244" t="str">
            <v>NA</v>
          </cell>
          <cell r="ET244" t="str">
            <v>NA</v>
          </cell>
          <cell r="EU244" t="str">
            <v>NA</v>
          </cell>
          <cell r="EV244" t="str">
            <v>NA</v>
          </cell>
          <cell r="EW244" t="str">
            <v>NA</v>
          </cell>
          <cell r="EX244" t="str">
            <v>NA</v>
          </cell>
          <cell r="EY244" t="str">
            <v>NA</v>
          </cell>
          <cell r="EZ244" t="str">
            <v>NA</v>
          </cell>
          <cell r="FA244" t="str">
            <v>NA</v>
          </cell>
          <cell r="FB244" t="str">
            <v>NA</v>
          </cell>
        </row>
        <row r="245">
          <cell r="B245" t="str">
            <v>I130112</v>
          </cell>
          <cell r="C245" t="str">
            <v>Karthikeyan A</v>
          </cell>
          <cell r="D245">
            <v>34</v>
          </cell>
          <cell r="E245">
            <v>42</v>
          </cell>
          <cell r="F245">
            <v>76</v>
          </cell>
          <cell r="G245" t="str">
            <v>P</v>
          </cell>
          <cell r="H245">
            <v>20</v>
          </cell>
          <cell r="I245">
            <v>23</v>
          </cell>
          <cell r="J245">
            <v>43</v>
          </cell>
          <cell r="K245" t="str">
            <v>P</v>
          </cell>
          <cell r="L245">
            <v>29</v>
          </cell>
          <cell r="M245">
            <v>21</v>
          </cell>
          <cell r="N245">
            <v>50</v>
          </cell>
          <cell r="O245" t="str">
            <v>P</v>
          </cell>
          <cell r="P245">
            <v>10.5</v>
          </cell>
          <cell r="Q245">
            <v>16</v>
          </cell>
          <cell r="R245">
            <v>27</v>
          </cell>
          <cell r="S245" t="str">
            <v>F</v>
          </cell>
          <cell r="T245">
            <v>31</v>
          </cell>
          <cell r="U245">
            <v>34</v>
          </cell>
          <cell r="V245">
            <v>65</v>
          </cell>
          <cell r="W245" t="str">
            <v>P</v>
          </cell>
          <cell r="X245">
            <v>39.5</v>
          </cell>
          <cell r="Y245">
            <v>24</v>
          </cell>
          <cell r="Z245">
            <v>64</v>
          </cell>
          <cell r="AA245" t="str">
            <v>P</v>
          </cell>
          <cell r="AB245">
            <v>45</v>
          </cell>
          <cell r="AC245">
            <v>29</v>
          </cell>
          <cell r="AD245">
            <v>74</v>
          </cell>
          <cell r="AE245" t="str">
            <v>P</v>
          </cell>
          <cell r="AF245" t="e">
            <v>#N/A</v>
          </cell>
          <cell r="AG245" t="e">
            <v>#N/A</v>
          </cell>
          <cell r="AH245" t="e">
            <v>#N/A</v>
          </cell>
          <cell r="AI245" t="e">
            <v>#N/A</v>
          </cell>
          <cell r="AJ245">
            <v>30.63</v>
          </cell>
          <cell r="AK245">
            <v>21.5</v>
          </cell>
          <cell r="AL245">
            <v>52</v>
          </cell>
          <cell r="AM245" t="str">
            <v>P</v>
          </cell>
          <cell r="AN245" t="e">
            <v>#N/A</v>
          </cell>
          <cell r="AO245" t="e">
            <v>#N/A</v>
          </cell>
          <cell r="AP245" t="e">
            <v>#N/A</v>
          </cell>
          <cell r="AQ245" t="e">
            <v>#N/A</v>
          </cell>
          <cell r="AR245">
            <v>24</v>
          </cell>
          <cell r="AS245">
            <v>8</v>
          </cell>
          <cell r="AT245">
            <v>32</v>
          </cell>
          <cell r="AU245" t="str">
            <v>F</v>
          </cell>
          <cell r="AV245" t="e">
            <v>#N/A</v>
          </cell>
          <cell r="AW245" t="e">
            <v>#N/A</v>
          </cell>
          <cell r="AX245" t="e">
            <v>#N/A</v>
          </cell>
          <cell r="AY245" t="e">
            <v>#N/A</v>
          </cell>
          <cell r="AZ245">
            <v>26</v>
          </cell>
          <cell r="BA245" t="str">
            <v>Absent</v>
          </cell>
          <cell r="BB245">
            <v>26</v>
          </cell>
          <cell r="BC245" t="str">
            <v>A</v>
          </cell>
          <cell r="BD245" t="e">
            <v>#N/A</v>
          </cell>
          <cell r="BE245" t="e">
            <v>#N/A</v>
          </cell>
          <cell r="BF245" t="e">
            <v>#N/A</v>
          </cell>
          <cell r="BG245" t="e">
            <v>#N/A</v>
          </cell>
          <cell r="BH245" t="e">
            <v>#N/A</v>
          </cell>
          <cell r="BI245" t="e">
            <v>#N/A</v>
          </cell>
          <cell r="BJ245" t="e">
            <v>#N/A</v>
          </cell>
          <cell r="BK245" t="e">
            <v>#N/A</v>
          </cell>
          <cell r="DT245" t="str">
            <v>NA</v>
          </cell>
          <cell r="DU245" t="str">
            <v>NA</v>
          </cell>
          <cell r="DV245" t="str">
            <v>NA</v>
          </cell>
          <cell r="DW245" t="str">
            <v>NA</v>
          </cell>
          <cell r="DX245" t="str">
            <v>NA</v>
          </cell>
          <cell r="DY245" t="str">
            <v>NA</v>
          </cell>
          <cell r="DZ245" t="str">
            <v>NA</v>
          </cell>
          <cell r="EA245" t="str">
            <v>NA</v>
          </cell>
          <cell r="EB245" t="str">
            <v>NA</v>
          </cell>
          <cell r="EC245" t="str">
            <v>NA</v>
          </cell>
          <cell r="ED245" t="str">
            <v>NA</v>
          </cell>
          <cell r="EE245" t="str">
            <v>NA</v>
          </cell>
          <cell r="EF245" t="str">
            <v>NA</v>
          </cell>
          <cell r="EG245" t="str">
            <v>NA</v>
          </cell>
          <cell r="EH245" t="str">
            <v>NA</v>
          </cell>
          <cell r="EI245" t="str">
            <v>NA</v>
          </cell>
          <cell r="EJ245" t="str">
            <v>NA</v>
          </cell>
          <cell r="EK245" t="str">
            <v>NA</v>
          </cell>
          <cell r="EL245" t="str">
            <v>NA</v>
          </cell>
          <cell r="EM245" t="str">
            <v>NA</v>
          </cell>
          <cell r="EN245" t="str">
            <v>NA</v>
          </cell>
          <cell r="EO245" t="str">
            <v>NA</v>
          </cell>
          <cell r="EP245" t="str">
            <v>NA</v>
          </cell>
          <cell r="EQ245" t="str">
            <v>NA</v>
          </cell>
          <cell r="ER245" t="str">
            <v>NA</v>
          </cell>
          <cell r="ES245" t="str">
            <v>NA</v>
          </cell>
          <cell r="ET245" t="str">
            <v>NA</v>
          </cell>
          <cell r="EU245" t="str">
            <v>NA</v>
          </cell>
          <cell r="EV245" t="str">
            <v>NA</v>
          </cell>
          <cell r="EW245" t="str">
            <v>NA</v>
          </cell>
          <cell r="EX245" t="str">
            <v>NA</v>
          </cell>
          <cell r="EY245" t="str">
            <v>NA</v>
          </cell>
          <cell r="EZ245" t="str">
            <v>NA</v>
          </cell>
          <cell r="FA245" t="str">
            <v>NA</v>
          </cell>
          <cell r="FB245" t="str">
            <v>NA</v>
          </cell>
        </row>
        <row r="246">
          <cell r="B246" t="str">
            <v>I130113</v>
          </cell>
          <cell r="C246" t="str">
            <v>Kavitha M</v>
          </cell>
          <cell r="D246">
            <v>31</v>
          </cell>
          <cell r="E246">
            <v>40</v>
          </cell>
          <cell r="F246">
            <v>71</v>
          </cell>
          <cell r="G246" t="str">
            <v>P</v>
          </cell>
          <cell r="H246">
            <v>12</v>
          </cell>
          <cell r="I246">
            <v>28</v>
          </cell>
          <cell r="J246">
            <v>40</v>
          </cell>
          <cell r="K246" t="str">
            <v>P</v>
          </cell>
          <cell r="L246">
            <v>36</v>
          </cell>
          <cell r="M246">
            <v>48</v>
          </cell>
          <cell r="N246">
            <v>84</v>
          </cell>
          <cell r="O246" t="str">
            <v>P</v>
          </cell>
          <cell r="P246">
            <v>8.5</v>
          </cell>
          <cell r="Q246">
            <v>12.5</v>
          </cell>
          <cell r="R246">
            <v>21</v>
          </cell>
          <cell r="S246" t="str">
            <v>F</v>
          </cell>
          <cell r="T246">
            <v>30</v>
          </cell>
          <cell r="U246">
            <v>33.5</v>
          </cell>
          <cell r="V246">
            <v>64</v>
          </cell>
          <cell r="W246" t="str">
            <v>P</v>
          </cell>
          <cell r="X246">
            <v>32.5</v>
          </cell>
          <cell r="Y246">
            <v>30.5</v>
          </cell>
          <cell r="Z246">
            <v>63</v>
          </cell>
          <cell r="AA246" t="str">
            <v>P</v>
          </cell>
          <cell r="AB246">
            <v>49</v>
          </cell>
          <cell r="AC246">
            <v>36</v>
          </cell>
          <cell r="AD246">
            <v>85</v>
          </cell>
          <cell r="AE246" t="str">
            <v>P</v>
          </cell>
          <cell r="AF246" t="e">
            <v>#N/A</v>
          </cell>
          <cell r="AG246" t="e">
            <v>#N/A</v>
          </cell>
          <cell r="AH246" t="e">
            <v>#N/A</v>
          </cell>
          <cell r="AI246" t="e">
            <v>#N/A</v>
          </cell>
          <cell r="AJ246" t="e">
            <v>#N/A</v>
          </cell>
          <cell r="AK246" t="e">
            <v>#N/A</v>
          </cell>
          <cell r="AL246" t="e">
            <v>#N/A</v>
          </cell>
          <cell r="AM246" t="e">
            <v>#N/A</v>
          </cell>
          <cell r="AN246" t="e">
            <v>#N/A</v>
          </cell>
          <cell r="AO246" t="e">
            <v>#N/A</v>
          </cell>
          <cell r="AP246" t="e">
            <v>#N/A</v>
          </cell>
          <cell r="AQ246" t="e">
            <v>#N/A</v>
          </cell>
          <cell r="AR246" t="e">
            <v>#N/A</v>
          </cell>
          <cell r="AS246" t="e">
            <v>#N/A</v>
          </cell>
          <cell r="AT246" t="e">
            <v>#N/A</v>
          </cell>
          <cell r="AU246" t="e">
            <v>#N/A</v>
          </cell>
          <cell r="AV246">
            <v>17</v>
          </cell>
          <cell r="AW246">
            <v>14</v>
          </cell>
          <cell r="AX246">
            <v>31</v>
          </cell>
          <cell r="AY246" t="str">
            <v>F</v>
          </cell>
          <cell r="AZ246">
            <v>25</v>
          </cell>
          <cell r="BA246" t="str">
            <v>Absent</v>
          </cell>
          <cell r="BB246">
            <v>25</v>
          </cell>
          <cell r="BC246" t="str">
            <v>A</v>
          </cell>
          <cell r="BD246" t="e">
            <v>#N/A</v>
          </cell>
          <cell r="BE246" t="e">
            <v>#N/A</v>
          </cell>
          <cell r="BF246" t="e">
            <v>#N/A</v>
          </cell>
          <cell r="BG246" t="e">
            <v>#N/A</v>
          </cell>
          <cell r="BH246" t="e">
            <v>#N/A</v>
          </cell>
          <cell r="BI246" t="e">
            <v>#N/A</v>
          </cell>
          <cell r="BJ246" t="e">
            <v>#N/A</v>
          </cell>
          <cell r="BK246" t="e">
            <v>#N/A</v>
          </cell>
          <cell r="DT246" t="str">
            <v>NA</v>
          </cell>
          <cell r="DU246" t="str">
            <v>NA</v>
          </cell>
          <cell r="DV246" t="str">
            <v>NA</v>
          </cell>
          <cell r="DW246" t="str">
            <v>NA</v>
          </cell>
          <cell r="DX246" t="str">
            <v>NA</v>
          </cell>
          <cell r="DY246" t="str">
            <v>NA</v>
          </cell>
          <cell r="DZ246" t="str">
            <v>NA</v>
          </cell>
          <cell r="EA246" t="str">
            <v>NA</v>
          </cell>
          <cell r="EB246" t="str">
            <v>NA</v>
          </cell>
          <cell r="EC246" t="str">
            <v>NA</v>
          </cell>
          <cell r="ED246" t="str">
            <v>NA</v>
          </cell>
          <cell r="EE246" t="str">
            <v>NA</v>
          </cell>
          <cell r="EF246" t="str">
            <v>NA</v>
          </cell>
          <cell r="EG246" t="str">
            <v>NA</v>
          </cell>
          <cell r="EH246" t="str">
            <v>NA</v>
          </cell>
          <cell r="EI246" t="str">
            <v>NA</v>
          </cell>
          <cell r="EJ246" t="str">
            <v>NA</v>
          </cell>
          <cell r="EK246" t="str">
            <v>NA</v>
          </cell>
          <cell r="EL246" t="str">
            <v>NA</v>
          </cell>
          <cell r="EM246" t="str">
            <v>NA</v>
          </cell>
          <cell r="EN246" t="str">
            <v>NA</v>
          </cell>
          <cell r="EO246" t="str">
            <v>NA</v>
          </cell>
          <cell r="EP246" t="str">
            <v>NA</v>
          </cell>
          <cell r="EQ246" t="str">
            <v>NA</v>
          </cell>
          <cell r="ER246" t="str">
            <v>NA</v>
          </cell>
          <cell r="ES246" t="str">
            <v>NA</v>
          </cell>
          <cell r="ET246" t="str">
            <v>NA</v>
          </cell>
          <cell r="EU246" t="str">
            <v>NA</v>
          </cell>
          <cell r="EV246" t="str">
            <v>NA</v>
          </cell>
          <cell r="EW246" t="str">
            <v>NA</v>
          </cell>
          <cell r="EX246" t="str">
            <v>NA</v>
          </cell>
          <cell r="EY246" t="str">
            <v>NA</v>
          </cell>
          <cell r="EZ246" t="str">
            <v>NA</v>
          </cell>
          <cell r="FA246" t="str">
            <v>NA</v>
          </cell>
          <cell r="FB246" t="str">
            <v>NA</v>
          </cell>
        </row>
        <row r="247">
          <cell r="B247" t="str">
            <v>I130115</v>
          </cell>
          <cell r="C247" t="str">
            <v>Nivetha S</v>
          </cell>
          <cell r="D247">
            <v>30</v>
          </cell>
          <cell r="E247">
            <v>13</v>
          </cell>
          <cell r="F247">
            <v>43</v>
          </cell>
          <cell r="G247" t="str">
            <v>P</v>
          </cell>
          <cell r="H247">
            <v>12</v>
          </cell>
          <cell r="I247">
            <v>15</v>
          </cell>
          <cell r="J247">
            <v>27</v>
          </cell>
          <cell r="K247" t="str">
            <v>F</v>
          </cell>
          <cell r="L247">
            <v>29</v>
          </cell>
          <cell r="M247">
            <v>21</v>
          </cell>
          <cell r="N247">
            <v>50</v>
          </cell>
          <cell r="O247" t="str">
            <v>P</v>
          </cell>
          <cell r="P247">
            <v>12.5</v>
          </cell>
          <cell r="Q247">
            <v>17.5</v>
          </cell>
          <cell r="R247">
            <v>30</v>
          </cell>
          <cell r="S247" t="str">
            <v>F</v>
          </cell>
          <cell r="T247">
            <v>24</v>
          </cell>
          <cell r="U247">
            <v>34.5</v>
          </cell>
          <cell r="V247">
            <v>59</v>
          </cell>
          <cell r="W247" t="str">
            <v>P</v>
          </cell>
          <cell r="X247">
            <v>37</v>
          </cell>
          <cell r="Y247">
            <v>24.5</v>
          </cell>
          <cell r="Z247">
            <v>62</v>
          </cell>
          <cell r="AA247" t="str">
            <v>P</v>
          </cell>
          <cell r="AB247">
            <v>42</v>
          </cell>
          <cell r="AC247">
            <v>32</v>
          </cell>
          <cell r="AD247">
            <v>74</v>
          </cell>
          <cell r="AE247" t="str">
            <v>P</v>
          </cell>
          <cell r="AF247">
            <v>18</v>
          </cell>
          <cell r="AG247">
            <v>29</v>
          </cell>
          <cell r="AH247">
            <v>47</v>
          </cell>
          <cell r="AI247" t="str">
            <v>P</v>
          </cell>
          <cell r="AJ247" t="e">
            <v>#N/A</v>
          </cell>
          <cell r="AK247" t="e">
            <v>#N/A</v>
          </cell>
          <cell r="AL247" t="e">
            <v>#N/A</v>
          </cell>
          <cell r="AM247" t="e">
            <v>#N/A</v>
          </cell>
          <cell r="AN247" t="e">
            <v>#N/A</v>
          </cell>
          <cell r="AO247" t="e">
            <v>#N/A</v>
          </cell>
          <cell r="AP247" t="e">
            <v>#N/A</v>
          </cell>
          <cell r="AQ247" t="e">
            <v>#N/A</v>
          </cell>
          <cell r="AR247" t="e">
            <v>#N/A</v>
          </cell>
          <cell r="AS247" t="e">
            <v>#N/A</v>
          </cell>
          <cell r="AT247" t="e">
            <v>#N/A</v>
          </cell>
          <cell r="AU247" t="e">
            <v>#N/A</v>
          </cell>
          <cell r="AV247" t="e">
            <v>#N/A</v>
          </cell>
          <cell r="AW247" t="e">
            <v>#N/A</v>
          </cell>
          <cell r="AX247" t="e">
            <v>#N/A</v>
          </cell>
          <cell r="AY247" t="e">
            <v>#N/A</v>
          </cell>
          <cell r="AZ247">
            <v>30</v>
          </cell>
          <cell r="BA247">
            <v>10</v>
          </cell>
          <cell r="BB247">
            <v>40</v>
          </cell>
          <cell r="BC247" t="str">
            <v>P</v>
          </cell>
          <cell r="BD247" t="e">
            <v>#N/A</v>
          </cell>
          <cell r="BE247" t="e">
            <v>#N/A</v>
          </cell>
          <cell r="BF247" t="e">
            <v>#N/A</v>
          </cell>
          <cell r="BG247" t="e">
            <v>#N/A</v>
          </cell>
          <cell r="BH247" t="e">
            <v>#N/A</v>
          </cell>
          <cell r="BI247" t="e">
            <v>#N/A</v>
          </cell>
          <cell r="BJ247" t="e">
            <v>#N/A</v>
          </cell>
          <cell r="BK247" t="e">
            <v>#N/A</v>
          </cell>
          <cell r="DT247" t="str">
            <v>NA</v>
          </cell>
          <cell r="DU247" t="str">
            <v>NA</v>
          </cell>
          <cell r="DV247" t="str">
            <v>NA</v>
          </cell>
          <cell r="DW247" t="str">
            <v>NA</v>
          </cell>
          <cell r="DX247" t="str">
            <v>NA</v>
          </cell>
          <cell r="DY247" t="str">
            <v>NA</v>
          </cell>
          <cell r="DZ247" t="str">
            <v>NA</v>
          </cell>
          <cell r="EA247" t="str">
            <v>NA</v>
          </cell>
          <cell r="EB247" t="str">
            <v>NA</v>
          </cell>
          <cell r="EC247" t="str">
            <v>NA</v>
          </cell>
          <cell r="ED247" t="str">
            <v>NA</v>
          </cell>
          <cell r="EE247" t="str">
            <v>NA</v>
          </cell>
          <cell r="EF247" t="str">
            <v>NA</v>
          </cell>
          <cell r="EG247" t="str">
            <v>NA</v>
          </cell>
          <cell r="EH247" t="str">
            <v>NA</v>
          </cell>
          <cell r="EI247" t="str">
            <v>NA</v>
          </cell>
          <cell r="EJ247" t="str">
            <v>NA</v>
          </cell>
          <cell r="EK247" t="str">
            <v>NA</v>
          </cell>
          <cell r="EL247" t="str">
            <v>NA</v>
          </cell>
          <cell r="EM247" t="str">
            <v>NA</v>
          </cell>
          <cell r="EN247" t="str">
            <v>NA</v>
          </cell>
          <cell r="EO247" t="str">
            <v>NA</v>
          </cell>
          <cell r="EP247" t="str">
            <v>NA</v>
          </cell>
          <cell r="EQ247" t="str">
            <v>NA</v>
          </cell>
          <cell r="ER247" t="str">
            <v>NA</v>
          </cell>
          <cell r="ES247" t="str">
            <v>NA</v>
          </cell>
          <cell r="ET247" t="str">
            <v>NA</v>
          </cell>
          <cell r="EU247" t="str">
            <v>NA</v>
          </cell>
          <cell r="EV247" t="str">
            <v>NA</v>
          </cell>
          <cell r="EW247" t="str">
            <v>NA</v>
          </cell>
          <cell r="EX247" t="str">
            <v>NA</v>
          </cell>
          <cell r="EY247" t="str">
            <v>NA</v>
          </cell>
          <cell r="EZ247" t="str">
            <v>NA</v>
          </cell>
          <cell r="FA247" t="str">
            <v>NA</v>
          </cell>
          <cell r="FB247" t="str">
            <v>NA</v>
          </cell>
        </row>
        <row r="248">
          <cell r="B248" t="str">
            <v>I130116</v>
          </cell>
          <cell r="C248" t="str">
            <v>Pavithra T</v>
          </cell>
          <cell r="D248">
            <v>37</v>
          </cell>
          <cell r="E248">
            <v>60</v>
          </cell>
          <cell r="F248">
            <v>97</v>
          </cell>
          <cell r="G248" t="str">
            <v>P</v>
          </cell>
          <cell r="H248">
            <v>27</v>
          </cell>
          <cell r="I248">
            <v>39</v>
          </cell>
          <cell r="J248">
            <v>66</v>
          </cell>
          <cell r="K248" t="str">
            <v>P</v>
          </cell>
          <cell r="L248">
            <v>32</v>
          </cell>
          <cell r="M248">
            <v>43</v>
          </cell>
          <cell r="N248">
            <v>75</v>
          </cell>
          <cell r="O248" t="str">
            <v>P</v>
          </cell>
          <cell r="P248">
            <v>25.5</v>
          </cell>
          <cell r="Q248">
            <v>41</v>
          </cell>
          <cell r="R248">
            <v>67</v>
          </cell>
          <cell r="S248" t="str">
            <v>P</v>
          </cell>
          <cell r="T248">
            <v>34</v>
          </cell>
          <cell r="U248">
            <v>49</v>
          </cell>
          <cell r="V248">
            <v>83</v>
          </cell>
          <cell r="W248" t="str">
            <v>P</v>
          </cell>
          <cell r="X248">
            <v>48.5</v>
          </cell>
          <cell r="Y248">
            <v>37.5</v>
          </cell>
          <cell r="Z248">
            <v>86</v>
          </cell>
          <cell r="AA248" t="str">
            <v>P</v>
          </cell>
          <cell r="AB248">
            <v>53</v>
          </cell>
          <cell r="AC248">
            <v>34</v>
          </cell>
          <cell r="AD248">
            <v>87</v>
          </cell>
          <cell r="AE248" t="str">
            <v>P</v>
          </cell>
          <cell r="AF248" t="e">
            <v>#N/A</v>
          </cell>
          <cell r="AG248" t="e">
            <v>#N/A</v>
          </cell>
          <cell r="AH248" t="e">
            <v>#N/A</v>
          </cell>
          <cell r="AI248" t="e">
            <v>#N/A</v>
          </cell>
          <cell r="AJ248" t="e">
            <v>#N/A</v>
          </cell>
          <cell r="AK248" t="e">
            <v>#N/A</v>
          </cell>
          <cell r="AL248" t="e">
            <v>#N/A</v>
          </cell>
          <cell r="AM248" t="e">
            <v>#N/A</v>
          </cell>
          <cell r="AN248" t="e">
            <v>#N/A</v>
          </cell>
          <cell r="AO248" t="e">
            <v>#N/A</v>
          </cell>
          <cell r="AP248" t="e">
            <v>#N/A</v>
          </cell>
          <cell r="AQ248" t="e">
            <v>#N/A</v>
          </cell>
          <cell r="AR248" t="e">
            <v>#N/A</v>
          </cell>
          <cell r="AS248" t="e">
            <v>#N/A</v>
          </cell>
          <cell r="AT248" t="e">
            <v>#N/A</v>
          </cell>
          <cell r="AU248" t="e">
            <v>#N/A</v>
          </cell>
          <cell r="AV248" t="e">
            <v>#N/A</v>
          </cell>
          <cell r="AW248" t="e">
            <v>#N/A</v>
          </cell>
          <cell r="AX248" t="e">
            <v>#N/A</v>
          </cell>
          <cell r="AY248" t="e">
            <v>#N/A</v>
          </cell>
          <cell r="AZ248" t="e">
            <v>#N/A</v>
          </cell>
          <cell r="BA248" t="e">
            <v>#N/A</v>
          </cell>
          <cell r="BB248" t="e">
            <v>#N/A</v>
          </cell>
          <cell r="BC248" t="e">
            <v>#N/A</v>
          </cell>
          <cell r="BD248" t="e">
            <v>#N/A</v>
          </cell>
          <cell r="BE248" t="e">
            <v>#N/A</v>
          </cell>
          <cell r="BF248" t="e">
            <v>#N/A</v>
          </cell>
          <cell r="BG248" t="e">
            <v>#N/A</v>
          </cell>
          <cell r="BH248" t="e">
            <v>#N/A</v>
          </cell>
          <cell r="BI248" t="e">
            <v>#N/A</v>
          </cell>
          <cell r="BJ248" t="e">
            <v>#N/A</v>
          </cell>
          <cell r="BK248" t="e">
            <v>#N/A</v>
          </cell>
          <cell r="DT248" t="str">
            <v>NA</v>
          </cell>
          <cell r="DU248" t="str">
            <v>NA</v>
          </cell>
          <cell r="DV248" t="str">
            <v>NA</v>
          </cell>
          <cell r="DW248" t="str">
            <v>NA</v>
          </cell>
          <cell r="DX248" t="str">
            <v>NA</v>
          </cell>
          <cell r="DY248" t="str">
            <v>NA</v>
          </cell>
          <cell r="DZ248" t="str">
            <v>NA</v>
          </cell>
          <cell r="EA248" t="str">
            <v>NA</v>
          </cell>
          <cell r="EB248" t="str">
            <v>NA</v>
          </cell>
          <cell r="EC248" t="str">
            <v>NA</v>
          </cell>
          <cell r="ED248" t="str">
            <v>NA</v>
          </cell>
          <cell r="EE248" t="str">
            <v>NA</v>
          </cell>
          <cell r="EF248" t="str">
            <v>NA</v>
          </cell>
          <cell r="EG248" t="str">
            <v>NA</v>
          </cell>
          <cell r="EH248" t="str">
            <v>NA</v>
          </cell>
          <cell r="EI248" t="str">
            <v>NA</v>
          </cell>
          <cell r="EJ248" t="str">
            <v>NA</v>
          </cell>
          <cell r="EK248" t="str">
            <v>NA</v>
          </cell>
          <cell r="EL248" t="str">
            <v>NA</v>
          </cell>
          <cell r="EM248" t="str">
            <v>NA</v>
          </cell>
          <cell r="EN248" t="str">
            <v>NA</v>
          </cell>
          <cell r="EO248" t="str">
            <v>NA</v>
          </cell>
          <cell r="EP248" t="str">
            <v>NA</v>
          </cell>
          <cell r="EQ248" t="str">
            <v>NA</v>
          </cell>
          <cell r="ER248" t="str">
            <v>NA</v>
          </cell>
          <cell r="ES248" t="str">
            <v>NA</v>
          </cell>
          <cell r="ET248" t="str">
            <v>NA</v>
          </cell>
          <cell r="EU248" t="str">
            <v>NA</v>
          </cell>
          <cell r="EV248" t="str">
            <v>NA</v>
          </cell>
          <cell r="EW248" t="str">
            <v>NA</v>
          </cell>
          <cell r="EX248" t="str">
            <v>NA</v>
          </cell>
          <cell r="EY248" t="str">
            <v>NA</v>
          </cell>
          <cell r="EZ248" t="str">
            <v>NA</v>
          </cell>
          <cell r="FA248" t="str">
            <v>NA</v>
          </cell>
          <cell r="FB248" t="str">
            <v>NA</v>
          </cell>
        </row>
        <row r="249">
          <cell r="B249" t="str">
            <v>I130118</v>
          </cell>
          <cell r="C249" t="str">
            <v>Pulumati Sri Harsha</v>
          </cell>
          <cell r="D249">
            <v>37</v>
          </cell>
          <cell r="E249">
            <v>56</v>
          </cell>
          <cell r="F249">
            <v>93</v>
          </cell>
          <cell r="G249" t="str">
            <v>P</v>
          </cell>
          <cell r="H249">
            <v>34</v>
          </cell>
          <cell r="I249">
            <v>41</v>
          </cell>
          <cell r="J249">
            <v>75</v>
          </cell>
          <cell r="K249" t="str">
            <v>P</v>
          </cell>
          <cell r="L249">
            <v>36</v>
          </cell>
          <cell r="M249">
            <v>38</v>
          </cell>
          <cell r="N249">
            <v>74</v>
          </cell>
          <cell r="O249" t="str">
            <v>P</v>
          </cell>
          <cell r="P249">
            <v>21.5</v>
          </cell>
          <cell r="Q249">
            <v>31</v>
          </cell>
          <cell r="R249">
            <v>53</v>
          </cell>
          <cell r="S249" t="str">
            <v>P</v>
          </cell>
          <cell r="T249">
            <v>39</v>
          </cell>
          <cell r="U249">
            <v>54.5</v>
          </cell>
          <cell r="V249">
            <v>94</v>
          </cell>
          <cell r="W249" t="str">
            <v>P</v>
          </cell>
          <cell r="X249">
            <v>50</v>
          </cell>
          <cell r="Y249">
            <v>33</v>
          </cell>
          <cell r="Z249">
            <v>83</v>
          </cell>
          <cell r="AA249" t="str">
            <v>P</v>
          </cell>
          <cell r="AB249">
            <v>59.5</v>
          </cell>
          <cell r="AC249">
            <v>37</v>
          </cell>
          <cell r="AD249">
            <v>97</v>
          </cell>
          <cell r="AE249" t="str">
            <v>P</v>
          </cell>
          <cell r="AF249" t="e">
            <v>#N/A</v>
          </cell>
          <cell r="AG249" t="e">
            <v>#N/A</v>
          </cell>
          <cell r="AH249" t="e">
            <v>#N/A</v>
          </cell>
          <cell r="AI249" t="e">
            <v>#N/A</v>
          </cell>
          <cell r="AJ249" t="e">
            <v>#N/A</v>
          </cell>
          <cell r="AK249" t="e">
            <v>#N/A</v>
          </cell>
          <cell r="AL249" t="e">
            <v>#N/A</v>
          </cell>
          <cell r="AM249" t="e">
            <v>#N/A</v>
          </cell>
          <cell r="AN249" t="e">
            <v>#N/A</v>
          </cell>
          <cell r="AO249" t="e">
            <v>#N/A</v>
          </cell>
          <cell r="AP249" t="e">
            <v>#N/A</v>
          </cell>
          <cell r="AQ249" t="e">
            <v>#N/A</v>
          </cell>
          <cell r="AR249" t="e">
            <v>#N/A</v>
          </cell>
          <cell r="AS249" t="e">
            <v>#N/A</v>
          </cell>
          <cell r="AT249" t="e">
            <v>#N/A</v>
          </cell>
          <cell r="AU249" t="e">
            <v>#N/A</v>
          </cell>
          <cell r="AV249" t="e">
            <v>#N/A</v>
          </cell>
          <cell r="AW249" t="e">
            <v>#N/A</v>
          </cell>
          <cell r="AX249" t="e">
            <v>#N/A</v>
          </cell>
          <cell r="AY249" t="e">
            <v>#N/A</v>
          </cell>
          <cell r="AZ249" t="e">
            <v>#N/A</v>
          </cell>
          <cell r="BA249" t="e">
            <v>#N/A</v>
          </cell>
          <cell r="BB249" t="e">
            <v>#N/A</v>
          </cell>
          <cell r="BC249" t="e">
            <v>#N/A</v>
          </cell>
          <cell r="BD249" t="e">
            <v>#N/A</v>
          </cell>
          <cell r="BE249" t="e">
            <v>#N/A</v>
          </cell>
          <cell r="BF249" t="e">
            <v>#N/A</v>
          </cell>
          <cell r="BG249" t="e">
            <v>#N/A</v>
          </cell>
          <cell r="BH249" t="e">
            <v>#N/A</v>
          </cell>
          <cell r="BI249" t="e">
            <v>#N/A</v>
          </cell>
          <cell r="BJ249" t="e">
            <v>#N/A</v>
          </cell>
          <cell r="BK249" t="e">
            <v>#N/A</v>
          </cell>
          <cell r="DT249" t="str">
            <v>NA</v>
          </cell>
          <cell r="DU249" t="str">
            <v>NA</v>
          </cell>
          <cell r="DV249" t="str">
            <v>NA</v>
          </cell>
          <cell r="DW249" t="str">
            <v>NA</v>
          </cell>
          <cell r="DX249" t="str">
            <v>NA</v>
          </cell>
          <cell r="DY249" t="str">
            <v>NA</v>
          </cell>
          <cell r="DZ249" t="str">
            <v>NA</v>
          </cell>
          <cell r="EA249" t="str">
            <v>NA</v>
          </cell>
          <cell r="EB249" t="str">
            <v>NA</v>
          </cell>
          <cell r="EC249" t="str">
            <v>NA</v>
          </cell>
          <cell r="ED249" t="str">
            <v>NA</v>
          </cell>
          <cell r="EE249" t="str">
            <v>NA</v>
          </cell>
          <cell r="EF249" t="str">
            <v>NA</v>
          </cell>
          <cell r="EG249" t="str">
            <v>NA</v>
          </cell>
          <cell r="EH249" t="str">
            <v>NA</v>
          </cell>
          <cell r="EI249" t="str">
            <v>NA</v>
          </cell>
          <cell r="EJ249" t="str">
            <v>NA</v>
          </cell>
          <cell r="EK249" t="str">
            <v>NA</v>
          </cell>
          <cell r="EL249" t="str">
            <v>NA</v>
          </cell>
          <cell r="EM249" t="str">
            <v>NA</v>
          </cell>
          <cell r="EN249" t="str">
            <v>NA</v>
          </cell>
          <cell r="EO249" t="str">
            <v>NA</v>
          </cell>
          <cell r="EP249" t="str">
            <v>NA</v>
          </cell>
          <cell r="EQ249" t="str">
            <v>NA</v>
          </cell>
          <cell r="ER249" t="str">
            <v>NA</v>
          </cell>
          <cell r="ES249" t="str">
            <v>NA</v>
          </cell>
          <cell r="ET249" t="str">
            <v>NA</v>
          </cell>
          <cell r="EU249" t="str">
            <v>NA</v>
          </cell>
          <cell r="EV249" t="str">
            <v>NA</v>
          </cell>
          <cell r="EW249" t="str">
            <v>NA</v>
          </cell>
          <cell r="EX249" t="str">
            <v>NA</v>
          </cell>
          <cell r="EY249" t="str">
            <v>NA</v>
          </cell>
          <cell r="EZ249" t="str">
            <v>NA</v>
          </cell>
          <cell r="FA249" t="str">
            <v>NA</v>
          </cell>
          <cell r="FB249" t="str">
            <v>NA</v>
          </cell>
        </row>
        <row r="250">
          <cell r="B250" t="str">
            <v>I130119</v>
          </cell>
          <cell r="C250" t="str">
            <v>Puvinila V K</v>
          </cell>
          <cell r="D250">
            <v>34</v>
          </cell>
          <cell r="E250">
            <v>49</v>
          </cell>
          <cell r="F250">
            <v>83</v>
          </cell>
          <cell r="G250" t="str">
            <v>P</v>
          </cell>
          <cell r="H250">
            <v>18</v>
          </cell>
          <cell r="I250">
            <v>27</v>
          </cell>
          <cell r="J250">
            <v>45</v>
          </cell>
          <cell r="K250" t="str">
            <v>P</v>
          </cell>
          <cell r="L250">
            <v>30</v>
          </cell>
          <cell r="M250">
            <v>40</v>
          </cell>
          <cell r="N250">
            <v>70</v>
          </cell>
          <cell r="O250" t="str">
            <v>P</v>
          </cell>
          <cell r="P250">
            <v>12</v>
          </cell>
          <cell r="Q250">
            <v>23</v>
          </cell>
          <cell r="R250">
            <v>35</v>
          </cell>
          <cell r="S250" t="str">
            <v>F</v>
          </cell>
          <cell r="T250">
            <v>26</v>
          </cell>
          <cell r="U250">
            <v>37.5</v>
          </cell>
          <cell r="V250">
            <v>64</v>
          </cell>
          <cell r="W250" t="str">
            <v>P</v>
          </cell>
          <cell r="X250">
            <v>40.5</v>
          </cell>
          <cell r="Y250">
            <v>30</v>
          </cell>
          <cell r="Z250">
            <v>71</v>
          </cell>
          <cell r="AA250" t="str">
            <v>P</v>
          </cell>
          <cell r="AB250">
            <v>51</v>
          </cell>
          <cell r="AC250">
            <v>34</v>
          </cell>
          <cell r="AD250">
            <v>85</v>
          </cell>
          <cell r="AE250" t="str">
            <v>P</v>
          </cell>
          <cell r="AF250" t="e">
            <v>#N/A</v>
          </cell>
          <cell r="AG250" t="e">
            <v>#N/A</v>
          </cell>
          <cell r="AH250" t="e">
            <v>#N/A</v>
          </cell>
          <cell r="AI250" t="e">
            <v>#N/A</v>
          </cell>
          <cell r="AJ250" t="e">
            <v>#N/A</v>
          </cell>
          <cell r="AK250" t="e">
            <v>#N/A</v>
          </cell>
          <cell r="AL250" t="e">
            <v>#N/A</v>
          </cell>
          <cell r="AM250" t="e">
            <v>#N/A</v>
          </cell>
          <cell r="AN250" t="e">
            <v>#N/A</v>
          </cell>
          <cell r="AO250" t="e">
            <v>#N/A</v>
          </cell>
          <cell r="AP250" t="e">
            <v>#N/A</v>
          </cell>
          <cell r="AQ250" t="e">
            <v>#N/A</v>
          </cell>
          <cell r="AR250" t="e">
            <v>#N/A</v>
          </cell>
          <cell r="AS250" t="e">
            <v>#N/A</v>
          </cell>
          <cell r="AT250" t="e">
            <v>#N/A</v>
          </cell>
          <cell r="AU250" t="e">
            <v>#N/A</v>
          </cell>
          <cell r="AV250" t="e">
            <v>#N/A</v>
          </cell>
          <cell r="AW250" t="e">
            <v>#N/A</v>
          </cell>
          <cell r="AX250" t="e">
            <v>#N/A</v>
          </cell>
          <cell r="AY250" t="e">
            <v>#N/A</v>
          </cell>
          <cell r="AZ250">
            <v>20</v>
          </cell>
          <cell r="BA250">
            <v>27</v>
          </cell>
          <cell r="BB250">
            <v>47</v>
          </cell>
          <cell r="BC250" t="str">
            <v>P</v>
          </cell>
          <cell r="BD250" t="e">
            <v>#N/A</v>
          </cell>
          <cell r="BE250" t="e">
            <v>#N/A</v>
          </cell>
          <cell r="BF250" t="e">
            <v>#N/A</v>
          </cell>
          <cell r="BG250" t="e">
            <v>#N/A</v>
          </cell>
          <cell r="BH250" t="e">
            <v>#N/A</v>
          </cell>
          <cell r="BI250" t="e">
            <v>#N/A</v>
          </cell>
          <cell r="BJ250" t="e">
            <v>#N/A</v>
          </cell>
          <cell r="BK250" t="e">
            <v>#N/A</v>
          </cell>
          <cell r="DT250" t="str">
            <v>NA</v>
          </cell>
          <cell r="DU250" t="str">
            <v>NA</v>
          </cell>
          <cell r="DV250" t="str">
            <v>NA</v>
          </cell>
          <cell r="DW250" t="str">
            <v>NA</v>
          </cell>
          <cell r="DX250" t="str">
            <v>NA</v>
          </cell>
          <cell r="DY250" t="str">
            <v>NA</v>
          </cell>
          <cell r="DZ250" t="str">
            <v>NA</v>
          </cell>
          <cell r="EA250" t="str">
            <v>NA</v>
          </cell>
          <cell r="EB250" t="str">
            <v>NA</v>
          </cell>
          <cell r="EC250" t="str">
            <v>NA</v>
          </cell>
          <cell r="ED250" t="str">
            <v>NA</v>
          </cell>
          <cell r="EE250" t="str">
            <v>NA</v>
          </cell>
          <cell r="EF250" t="str">
            <v>NA</v>
          </cell>
          <cell r="EG250" t="str">
            <v>NA</v>
          </cell>
          <cell r="EH250" t="str">
            <v>NA</v>
          </cell>
          <cell r="EI250" t="str">
            <v>NA</v>
          </cell>
          <cell r="EJ250" t="str">
            <v>NA</v>
          </cell>
          <cell r="EK250" t="str">
            <v>NA</v>
          </cell>
          <cell r="EL250" t="str">
            <v>NA</v>
          </cell>
          <cell r="EM250" t="str">
            <v>NA</v>
          </cell>
          <cell r="EN250" t="str">
            <v>NA</v>
          </cell>
          <cell r="EO250" t="str">
            <v>NA</v>
          </cell>
          <cell r="EP250" t="str">
            <v>NA</v>
          </cell>
          <cell r="EQ250" t="str">
            <v>NA</v>
          </cell>
          <cell r="ER250" t="str">
            <v>NA</v>
          </cell>
          <cell r="ES250" t="str">
            <v>NA</v>
          </cell>
          <cell r="ET250" t="str">
            <v>NA</v>
          </cell>
          <cell r="EU250" t="str">
            <v>NA</v>
          </cell>
          <cell r="EV250" t="str">
            <v>NA</v>
          </cell>
          <cell r="EW250" t="str">
            <v>NA</v>
          </cell>
          <cell r="EX250" t="str">
            <v>NA</v>
          </cell>
          <cell r="EY250" t="str">
            <v>NA</v>
          </cell>
          <cell r="EZ250" t="str">
            <v>NA</v>
          </cell>
          <cell r="FA250" t="str">
            <v>NA</v>
          </cell>
          <cell r="FB250" t="str">
            <v>NA</v>
          </cell>
        </row>
        <row r="251">
          <cell r="B251" t="str">
            <v>I130120</v>
          </cell>
          <cell r="C251" t="str">
            <v>Ramya Koteswari Y</v>
          </cell>
          <cell r="D251">
            <v>34</v>
          </cell>
          <cell r="E251">
            <v>45</v>
          </cell>
          <cell r="F251">
            <v>79</v>
          </cell>
          <cell r="G251" t="str">
            <v>P</v>
          </cell>
          <cell r="H251">
            <v>24</v>
          </cell>
          <cell r="I251">
            <v>33</v>
          </cell>
          <cell r="J251">
            <v>57</v>
          </cell>
          <cell r="K251" t="str">
            <v>P</v>
          </cell>
          <cell r="L251">
            <v>28</v>
          </cell>
          <cell r="M251">
            <v>42</v>
          </cell>
          <cell r="N251">
            <v>70</v>
          </cell>
          <cell r="O251" t="str">
            <v>P</v>
          </cell>
          <cell r="P251">
            <v>21.5</v>
          </cell>
          <cell r="Q251">
            <v>34</v>
          </cell>
          <cell r="R251">
            <v>56</v>
          </cell>
          <cell r="S251" t="str">
            <v>P</v>
          </cell>
          <cell r="T251">
            <v>33</v>
          </cell>
          <cell r="U251">
            <v>47</v>
          </cell>
          <cell r="V251">
            <v>80</v>
          </cell>
          <cell r="W251" t="str">
            <v>P</v>
          </cell>
          <cell r="X251">
            <v>45</v>
          </cell>
          <cell r="Y251">
            <v>34.5</v>
          </cell>
          <cell r="Z251">
            <v>80</v>
          </cell>
          <cell r="AA251" t="str">
            <v>P</v>
          </cell>
          <cell r="AB251">
            <v>51</v>
          </cell>
          <cell r="AC251">
            <v>35</v>
          </cell>
          <cell r="AD251">
            <v>86</v>
          </cell>
          <cell r="AE251" t="str">
            <v>P</v>
          </cell>
          <cell r="AF251" t="e">
            <v>#N/A</v>
          </cell>
          <cell r="AG251" t="e">
            <v>#N/A</v>
          </cell>
          <cell r="AH251" t="e">
            <v>#N/A</v>
          </cell>
          <cell r="AI251" t="e">
            <v>#N/A</v>
          </cell>
          <cell r="AJ251" t="e">
            <v>#N/A</v>
          </cell>
          <cell r="AK251" t="e">
            <v>#N/A</v>
          </cell>
          <cell r="AL251" t="e">
            <v>#N/A</v>
          </cell>
          <cell r="AM251" t="e">
            <v>#N/A</v>
          </cell>
          <cell r="AN251" t="e">
            <v>#N/A</v>
          </cell>
          <cell r="AO251" t="e">
            <v>#N/A</v>
          </cell>
          <cell r="AP251" t="e">
            <v>#N/A</v>
          </cell>
          <cell r="AQ251" t="e">
            <v>#N/A</v>
          </cell>
          <cell r="AR251" t="e">
            <v>#N/A</v>
          </cell>
          <cell r="AS251" t="e">
            <v>#N/A</v>
          </cell>
          <cell r="AT251" t="e">
            <v>#N/A</v>
          </cell>
          <cell r="AU251" t="e">
            <v>#N/A</v>
          </cell>
          <cell r="AV251" t="e">
            <v>#N/A</v>
          </cell>
          <cell r="AW251" t="e">
            <v>#N/A</v>
          </cell>
          <cell r="AX251" t="e">
            <v>#N/A</v>
          </cell>
          <cell r="AY251" t="e">
            <v>#N/A</v>
          </cell>
          <cell r="AZ251" t="e">
            <v>#N/A</v>
          </cell>
          <cell r="BA251" t="e">
            <v>#N/A</v>
          </cell>
          <cell r="BB251" t="e">
            <v>#N/A</v>
          </cell>
          <cell r="BC251" t="e">
            <v>#N/A</v>
          </cell>
          <cell r="BD251" t="e">
            <v>#N/A</v>
          </cell>
          <cell r="BE251" t="e">
            <v>#N/A</v>
          </cell>
          <cell r="BF251" t="e">
            <v>#N/A</v>
          </cell>
          <cell r="BG251" t="e">
            <v>#N/A</v>
          </cell>
          <cell r="BH251" t="e">
            <v>#N/A</v>
          </cell>
          <cell r="BI251" t="e">
            <v>#N/A</v>
          </cell>
          <cell r="BJ251" t="e">
            <v>#N/A</v>
          </cell>
          <cell r="BK251" t="e">
            <v>#N/A</v>
          </cell>
          <cell r="DT251" t="str">
            <v>NA</v>
          </cell>
          <cell r="DU251" t="str">
            <v>NA</v>
          </cell>
          <cell r="DV251" t="str">
            <v>NA</v>
          </cell>
          <cell r="DW251" t="str">
            <v>NA</v>
          </cell>
          <cell r="DX251" t="str">
            <v>NA</v>
          </cell>
          <cell r="DY251" t="str">
            <v>NA</v>
          </cell>
          <cell r="DZ251" t="str">
            <v>NA</v>
          </cell>
          <cell r="EA251" t="str">
            <v>NA</v>
          </cell>
          <cell r="EB251" t="str">
            <v>NA</v>
          </cell>
          <cell r="EC251" t="str">
            <v>NA</v>
          </cell>
          <cell r="ED251" t="str">
            <v>NA</v>
          </cell>
          <cell r="EE251" t="str">
            <v>NA</v>
          </cell>
          <cell r="EF251" t="str">
            <v>NA</v>
          </cell>
          <cell r="EG251" t="str">
            <v>NA</v>
          </cell>
          <cell r="EH251" t="str">
            <v>NA</v>
          </cell>
          <cell r="EI251" t="str">
            <v>NA</v>
          </cell>
          <cell r="EJ251" t="str">
            <v>NA</v>
          </cell>
          <cell r="EK251" t="str">
            <v>NA</v>
          </cell>
          <cell r="EL251" t="str">
            <v>NA</v>
          </cell>
          <cell r="EM251" t="str">
            <v>NA</v>
          </cell>
          <cell r="EN251" t="str">
            <v>NA</v>
          </cell>
          <cell r="EO251" t="str">
            <v>NA</v>
          </cell>
          <cell r="EP251" t="str">
            <v>NA</v>
          </cell>
          <cell r="EQ251" t="str">
            <v>NA</v>
          </cell>
          <cell r="ER251" t="str">
            <v>NA</v>
          </cell>
          <cell r="ES251" t="str">
            <v>NA</v>
          </cell>
          <cell r="ET251" t="str">
            <v>NA</v>
          </cell>
          <cell r="EU251" t="str">
            <v>NA</v>
          </cell>
          <cell r="EV251" t="str">
            <v>NA</v>
          </cell>
          <cell r="EW251" t="str">
            <v>NA</v>
          </cell>
          <cell r="EX251" t="str">
            <v>NA</v>
          </cell>
          <cell r="EY251" t="str">
            <v>NA</v>
          </cell>
          <cell r="EZ251" t="str">
            <v>NA</v>
          </cell>
          <cell r="FA251" t="str">
            <v>NA</v>
          </cell>
          <cell r="FB251" t="str">
            <v>NA</v>
          </cell>
        </row>
        <row r="252">
          <cell r="B252" t="str">
            <v>I130121</v>
          </cell>
          <cell r="C252" t="str">
            <v>Roselin Mariya Stella A</v>
          </cell>
          <cell r="D252">
            <v>32</v>
          </cell>
          <cell r="E252">
            <v>25</v>
          </cell>
          <cell r="F252">
            <v>57</v>
          </cell>
          <cell r="G252" t="str">
            <v>P</v>
          </cell>
          <cell r="H252">
            <v>19</v>
          </cell>
          <cell r="I252">
            <v>21</v>
          </cell>
          <cell r="J252">
            <v>40</v>
          </cell>
          <cell r="K252" t="str">
            <v>P</v>
          </cell>
          <cell r="L252">
            <v>31</v>
          </cell>
          <cell r="M252">
            <v>25</v>
          </cell>
          <cell r="N252">
            <v>56</v>
          </cell>
          <cell r="O252" t="str">
            <v>P</v>
          </cell>
          <cell r="P252">
            <v>11.5</v>
          </cell>
          <cell r="Q252">
            <v>19.5</v>
          </cell>
          <cell r="R252">
            <v>31</v>
          </cell>
          <cell r="S252" t="str">
            <v>F</v>
          </cell>
          <cell r="T252">
            <v>29</v>
          </cell>
          <cell r="U252">
            <v>34</v>
          </cell>
          <cell r="V252">
            <v>63</v>
          </cell>
          <cell r="W252" t="str">
            <v>P</v>
          </cell>
          <cell r="X252">
            <v>38</v>
          </cell>
          <cell r="Y252">
            <v>24</v>
          </cell>
          <cell r="Z252">
            <v>62</v>
          </cell>
          <cell r="AA252" t="str">
            <v>P</v>
          </cell>
          <cell r="AB252">
            <v>40</v>
          </cell>
          <cell r="AC252">
            <v>32</v>
          </cell>
          <cell r="AD252">
            <v>72</v>
          </cell>
          <cell r="AE252" t="str">
            <v>P</v>
          </cell>
          <cell r="AF252" t="e">
            <v>#N/A</v>
          </cell>
          <cell r="AG252" t="e">
            <v>#N/A</v>
          </cell>
          <cell r="AH252" t="e">
            <v>#N/A</v>
          </cell>
          <cell r="AI252" t="e">
            <v>#N/A</v>
          </cell>
          <cell r="AJ252" t="e">
            <v>#N/A</v>
          </cell>
          <cell r="AK252" t="e">
            <v>#N/A</v>
          </cell>
          <cell r="AL252" t="e">
            <v>#N/A</v>
          </cell>
          <cell r="AM252" t="e">
            <v>#N/A</v>
          </cell>
          <cell r="AN252" t="e">
            <v>#N/A</v>
          </cell>
          <cell r="AO252" t="e">
            <v>#N/A</v>
          </cell>
          <cell r="AP252" t="e">
            <v>#N/A</v>
          </cell>
          <cell r="AQ252" t="e">
            <v>#N/A</v>
          </cell>
          <cell r="AR252" t="e">
            <v>#N/A</v>
          </cell>
          <cell r="AS252" t="e">
            <v>#N/A</v>
          </cell>
          <cell r="AT252" t="e">
            <v>#N/A</v>
          </cell>
          <cell r="AU252" t="e">
            <v>#N/A</v>
          </cell>
          <cell r="AV252">
            <v>25</v>
          </cell>
          <cell r="AW252">
            <v>10</v>
          </cell>
          <cell r="AX252">
            <v>35</v>
          </cell>
          <cell r="AY252" t="str">
            <v>F</v>
          </cell>
          <cell r="AZ252">
            <v>29</v>
          </cell>
          <cell r="BA252">
            <v>14</v>
          </cell>
          <cell r="BB252">
            <v>43</v>
          </cell>
          <cell r="BC252" t="str">
            <v>P</v>
          </cell>
          <cell r="BD252" t="e">
            <v>#N/A</v>
          </cell>
          <cell r="BE252" t="e">
            <v>#N/A</v>
          </cell>
          <cell r="BF252" t="e">
            <v>#N/A</v>
          </cell>
          <cell r="BG252" t="e">
            <v>#N/A</v>
          </cell>
          <cell r="BH252" t="e">
            <v>#N/A</v>
          </cell>
          <cell r="BI252" t="e">
            <v>#N/A</v>
          </cell>
          <cell r="BJ252" t="e">
            <v>#N/A</v>
          </cell>
          <cell r="BK252" t="e">
            <v>#N/A</v>
          </cell>
          <cell r="DT252" t="str">
            <v>NA</v>
          </cell>
          <cell r="DU252" t="str">
            <v>NA</v>
          </cell>
          <cell r="DV252" t="str">
            <v>NA</v>
          </cell>
          <cell r="DW252" t="str">
            <v>NA</v>
          </cell>
          <cell r="DX252" t="str">
            <v>NA</v>
          </cell>
          <cell r="DY252" t="str">
            <v>NA</v>
          </cell>
          <cell r="DZ252" t="str">
            <v>NA</v>
          </cell>
          <cell r="EA252" t="str">
            <v>NA</v>
          </cell>
          <cell r="EB252" t="str">
            <v>NA</v>
          </cell>
          <cell r="EC252" t="str">
            <v>NA</v>
          </cell>
          <cell r="ED252" t="str">
            <v>NA</v>
          </cell>
          <cell r="EE252" t="str">
            <v>NA</v>
          </cell>
          <cell r="EF252" t="str">
            <v>NA</v>
          </cell>
          <cell r="EG252" t="str">
            <v>NA</v>
          </cell>
          <cell r="EH252" t="str">
            <v>NA</v>
          </cell>
          <cell r="EI252" t="str">
            <v>NA</v>
          </cell>
          <cell r="EJ252" t="str">
            <v>NA</v>
          </cell>
          <cell r="EK252" t="str">
            <v>NA</v>
          </cell>
          <cell r="EL252" t="str">
            <v>NA</v>
          </cell>
          <cell r="EM252" t="str">
            <v>NA</v>
          </cell>
          <cell r="EN252" t="str">
            <v>NA</v>
          </cell>
          <cell r="EO252" t="str">
            <v>NA</v>
          </cell>
          <cell r="EP252" t="str">
            <v>NA</v>
          </cell>
          <cell r="EQ252" t="str">
            <v>NA</v>
          </cell>
          <cell r="ER252" t="str">
            <v>NA</v>
          </cell>
          <cell r="ES252" t="str">
            <v>NA</v>
          </cell>
          <cell r="ET252" t="str">
            <v>NA</v>
          </cell>
          <cell r="EU252" t="str">
            <v>NA</v>
          </cell>
          <cell r="EV252" t="str">
            <v>NA</v>
          </cell>
          <cell r="EW252" t="str">
            <v>NA</v>
          </cell>
          <cell r="EX252" t="str">
            <v>NA</v>
          </cell>
          <cell r="EY252" t="str">
            <v>NA</v>
          </cell>
          <cell r="EZ252" t="str">
            <v>NA</v>
          </cell>
          <cell r="FA252" t="str">
            <v>NA</v>
          </cell>
          <cell r="FB252" t="str">
            <v>NA</v>
          </cell>
        </row>
        <row r="253">
          <cell r="B253" t="str">
            <v>I130122</v>
          </cell>
          <cell r="C253" t="str">
            <v>Ruchi Mishra</v>
          </cell>
          <cell r="D253">
            <v>39</v>
          </cell>
          <cell r="E253">
            <v>47</v>
          </cell>
          <cell r="F253">
            <v>86</v>
          </cell>
          <cell r="G253" t="str">
            <v>P</v>
          </cell>
          <cell r="H253">
            <v>30</v>
          </cell>
          <cell r="I253">
            <v>45</v>
          </cell>
          <cell r="J253">
            <v>75</v>
          </cell>
          <cell r="K253" t="str">
            <v>P</v>
          </cell>
          <cell r="L253">
            <v>32</v>
          </cell>
          <cell r="M253">
            <v>56</v>
          </cell>
          <cell r="N253">
            <v>88</v>
          </cell>
          <cell r="O253" t="str">
            <v>P</v>
          </cell>
          <cell r="P253">
            <v>30</v>
          </cell>
          <cell r="Q253">
            <v>37.5</v>
          </cell>
          <cell r="R253">
            <v>68</v>
          </cell>
          <cell r="S253" t="str">
            <v>P</v>
          </cell>
          <cell r="T253">
            <v>34</v>
          </cell>
          <cell r="U253">
            <v>40</v>
          </cell>
          <cell r="V253">
            <v>74</v>
          </cell>
          <cell r="W253" t="str">
            <v>P</v>
          </cell>
          <cell r="X253">
            <v>46.5</v>
          </cell>
          <cell r="Y253">
            <v>38</v>
          </cell>
          <cell r="Z253">
            <v>85</v>
          </cell>
          <cell r="AA253" t="str">
            <v>P</v>
          </cell>
          <cell r="AB253">
            <v>54</v>
          </cell>
          <cell r="AC253">
            <v>38</v>
          </cell>
          <cell r="AD253">
            <v>92</v>
          </cell>
          <cell r="AE253" t="str">
            <v>P</v>
          </cell>
          <cell r="AF253" t="e">
            <v>#N/A</v>
          </cell>
          <cell r="AG253" t="e">
            <v>#N/A</v>
          </cell>
          <cell r="AH253" t="e">
            <v>#N/A</v>
          </cell>
          <cell r="AI253" t="e">
            <v>#N/A</v>
          </cell>
          <cell r="AJ253" t="e">
            <v>#N/A</v>
          </cell>
          <cell r="AK253" t="e">
            <v>#N/A</v>
          </cell>
          <cell r="AL253" t="e">
            <v>#N/A</v>
          </cell>
          <cell r="AM253" t="e">
            <v>#N/A</v>
          </cell>
          <cell r="AN253" t="e">
            <v>#N/A</v>
          </cell>
          <cell r="AO253" t="e">
            <v>#N/A</v>
          </cell>
          <cell r="AP253" t="e">
            <v>#N/A</v>
          </cell>
          <cell r="AQ253" t="e">
            <v>#N/A</v>
          </cell>
          <cell r="AR253" t="e">
            <v>#N/A</v>
          </cell>
          <cell r="AS253" t="e">
            <v>#N/A</v>
          </cell>
          <cell r="AT253" t="e">
            <v>#N/A</v>
          </cell>
          <cell r="AU253" t="e">
            <v>#N/A</v>
          </cell>
          <cell r="AV253" t="e">
            <v>#N/A</v>
          </cell>
          <cell r="AW253" t="e">
            <v>#N/A</v>
          </cell>
          <cell r="AX253" t="e">
            <v>#N/A</v>
          </cell>
          <cell r="AY253" t="e">
            <v>#N/A</v>
          </cell>
          <cell r="AZ253" t="e">
            <v>#N/A</v>
          </cell>
          <cell r="BA253" t="e">
            <v>#N/A</v>
          </cell>
          <cell r="BB253" t="e">
            <v>#N/A</v>
          </cell>
          <cell r="BC253" t="e">
            <v>#N/A</v>
          </cell>
          <cell r="BD253">
            <v>34</v>
          </cell>
          <cell r="BE253">
            <v>36</v>
          </cell>
          <cell r="BF253">
            <v>70</v>
          </cell>
          <cell r="BG253" t="str">
            <v>P</v>
          </cell>
          <cell r="BH253">
            <v>35</v>
          </cell>
          <cell r="BI253">
            <v>40</v>
          </cell>
          <cell r="BJ253">
            <v>75</v>
          </cell>
          <cell r="BK253" t="str">
            <v>P</v>
          </cell>
          <cell r="DT253" t="str">
            <v>NA</v>
          </cell>
          <cell r="DU253" t="str">
            <v>NA</v>
          </cell>
          <cell r="DV253" t="str">
            <v>NA</v>
          </cell>
          <cell r="DW253" t="str">
            <v>NA</v>
          </cell>
          <cell r="DX253" t="str">
            <v>NA</v>
          </cell>
          <cell r="DY253" t="str">
            <v>NA</v>
          </cell>
          <cell r="DZ253" t="str">
            <v>NA</v>
          </cell>
          <cell r="EA253" t="str">
            <v>NA</v>
          </cell>
          <cell r="EB253" t="str">
            <v>NA</v>
          </cell>
          <cell r="EC253" t="str">
            <v>NA</v>
          </cell>
          <cell r="ED253" t="str">
            <v>NA</v>
          </cell>
          <cell r="EE253" t="str">
            <v>NA</v>
          </cell>
          <cell r="EF253" t="str">
            <v>NA</v>
          </cell>
          <cell r="EG253" t="str">
            <v>NA</v>
          </cell>
          <cell r="EH253" t="str">
            <v>NA</v>
          </cell>
          <cell r="EI253" t="str">
            <v>NA</v>
          </cell>
          <cell r="EJ253" t="str">
            <v>NA</v>
          </cell>
          <cell r="EK253" t="str">
            <v>NA</v>
          </cell>
          <cell r="EL253" t="str">
            <v>NA</v>
          </cell>
          <cell r="EM253" t="str">
            <v>NA</v>
          </cell>
          <cell r="EN253" t="str">
            <v>NA</v>
          </cell>
          <cell r="EO253" t="str">
            <v>NA</v>
          </cell>
          <cell r="EP253" t="str">
            <v>NA</v>
          </cell>
          <cell r="EQ253" t="str">
            <v>NA</v>
          </cell>
          <cell r="ER253" t="str">
            <v>NA</v>
          </cell>
          <cell r="ES253" t="str">
            <v>NA</v>
          </cell>
          <cell r="ET253" t="str">
            <v>NA</v>
          </cell>
          <cell r="EU253" t="str">
            <v>NA</v>
          </cell>
          <cell r="EV253" t="str">
            <v>NA</v>
          </cell>
          <cell r="EW253" t="str">
            <v>NA</v>
          </cell>
          <cell r="EX253" t="str">
            <v>NA</v>
          </cell>
          <cell r="EY253" t="str">
            <v>NA</v>
          </cell>
          <cell r="EZ253" t="str">
            <v>NA</v>
          </cell>
          <cell r="FA253" t="str">
            <v>NA</v>
          </cell>
          <cell r="FB253" t="str">
            <v>NA</v>
          </cell>
        </row>
        <row r="254">
          <cell r="B254" t="str">
            <v>I130123</v>
          </cell>
          <cell r="C254" t="str">
            <v>Sabin Hashmi K K</v>
          </cell>
          <cell r="D254">
            <v>35</v>
          </cell>
          <cell r="E254">
            <v>37</v>
          </cell>
          <cell r="F254">
            <v>72</v>
          </cell>
          <cell r="G254" t="str">
            <v>P</v>
          </cell>
          <cell r="H254">
            <v>26</v>
          </cell>
          <cell r="I254">
            <v>31</v>
          </cell>
          <cell r="J254">
            <v>57</v>
          </cell>
          <cell r="K254" t="str">
            <v>P</v>
          </cell>
          <cell r="L254">
            <v>37</v>
          </cell>
          <cell r="M254">
            <v>36</v>
          </cell>
          <cell r="N254">
            <v>73</v>
          </cell>
          <cell r="O254" t="str">
            <v>P</v>
          </cell>
          <cell r="P254">
            <v>20.5</v>
          </cell>
          <cell r="Q254">
            <v>24.5</v>
          </cell>
          <cell r="R254">
            <v>45</v>
          </cell>
          <cell r="S254" t="str">
            <v>P</v>
          </cell>
          <cell r="T254">
            <v>38</v>
          </cell>
          <cell r="U254">
            <v>41</v>
          </cell>
          <cell r="V254">
            <v>79</v>
          </cell>
          <cell r="W254" t="str">
            <v>P</v>
          </cell>
          <cell r="X254">
            <v>44</v>
          </cell>
          <cell r="Y254">
            <v>35</v>
          </cell>
          <cell r="Z254">
            <v>79</v>
          </cell>
          <cell r="AA254" t="str">
            <v>P</v>
          </cell>
          <cell r="AB254">
            <v>53</v>
          </cell>
          <cell r="AC254">
            <v>37</v>
          </cell>
          <cell r="AD254">
            <v>90</v>
          </cell>
          <cell r="AE254" t="str">
            <v>P</v>
          </cell>
          <cell r="AF254" t="e">
            <v>#N/A</v>
          </cell>
          <cell r="AG254" t="e">
            <v>#N/A</v>
          </cell>
          <cell r="AH254" t="e">
            <v>#N/A</v>
          </cell>
          <cell r="AI254" t="e">
            <v>#N/A</v>
          </cell>
          <cell r="AJ254">
            <v>33.630000000000003</v>
          </cell>
          <cell r="AK254">
            <v>49</v>
          </cell>
          <cell r="AL254">
            <v>83</v>
          </cell>
          <cell r="AM254" t="str">
            <v>P</v>
          </cell>
          <cell r="AN254" t="e">
            <v>#N/A</v>
          </cell>
          <cell r="AO254" t="e">
            <v>#N/A</v>
          </cell>
          <cell r="AP254" t="e">
            <v>#N/A</v>
          </cell>
          <cell r="AQ254" t="e">
            <v>#N/A</v>
          </cell>
          <cell r="AR254" t="e">
            <v>#N/A</v>
          </cell>
          <cell r="AS254" t="e">
            <v>#N/A</v>
          </cell>
          <cell r="AT254" t="e">
            <v>#N/A</v>
          </cell>
          <cell r="AU254" t="e">
            <v>#N/A</v>
          </cell>
          <cell r="AV254" t="e">
            <v>#N/A</v>
          </cell>
          <cell r="AW254" t="e">
            <v>#N/A</v>
          </cell>
          <cell r="AX254" t="e">
            <v>#N/A</v>
          </cell>
          <cell r="AY254" t="e">
            <v>#N/A</v>
          </cell>
          <cell r="AZ254" t="e">
            <v>#N/A</v>
          </cell>
          <cell r="BA254" t="e">
            <v>#N/A</v>
          </cell>
          <cell r="BB254" t="e">
            <v>#N/A</v>
          </cell>
          <cell r="BC254" t="e">
            <v>#N/A</v>
          </cell>
          <cell r="BD254" t="e">
            <v>#N/A</v>
          </cell>
          <cell r="BE254" t="e">
            <v>#N/A</v>
          </cell>
          <cell r="BF254" t="e">
            <v>#N/A</v>
          </cell>
          <cell r="BG254" t="e">
            <v>#N/A</v>
          </cell>
          <cell r="BH254" t="e">
            <v>#N/A</v>
          </cell>
          <cell r="BI254" t="e">
            <v>#N/A</v>
          </cell>
          <cell r="BJ254" t="e">
            <v>#N/A</v>
          </cell>
          <cell r="BK254" t="e">
            <v>#N/A</v>
          </cell>
          <cell r="DT254" t="str">
            <v>NA</v>
          </cell>
          <cell r="DU254" t="str">
            <v>NA</v>
          </cell>
          <cell r="DV254" t="str">
            <v>NA</v>
          </cell>
          <cell r="DW254" t="str">
            <v>NA</v>
          </cell>
          <cell r="DX254" t="str">
            <v>NA</v>
          </cell>
          <cell r="DY254" t="str">
            <v>NA</v>
          </cell>
          <cell r="DZ254" t="str">
            <v>NA</v>
          </cell>
          <cell r="EA254" t="str">
            <v>NA</v>
          </cell>
          <cell r="EB254" t="str">
            <v>NA</v>
          </cell>
          <cell r="EC254" t="str">
            <v>NA</v>
          </cell>
          <cell r="ED254" t="str">
            <v>NA</v>
          </cell>
          <cell r="EE254" t="str">
            <v>NA</v>
          </cell>
          <cell r="EF254" t="str">
            <v>NA</v>
          </cell>
          <cell r="EG254" t="str">
            <v>NA</v>
          </cell>
          <cell r="EH254" t="str">
            <v>NA</v>
          </cell>
          <cell r="EI254" t="str">
            <v>NA</v>
          </cell>
          <cell r="EJ254" t="str">
            <v>NA</v>
          </cell>
          <cell r="EK254" t="str">
            <v>NA</v>
          </cell>
          <cell r="EL254" t="str">
            <v>NA</v>
          </cell>
          <cell r="EM254" t="str">
            <v>NA</v>
          </cell>
          <cell r="EN254" t="str">
            <v>NA</v>
          </cell>
          <cell r="EO254" t="str">
            <v>NA</v>
          </cell>
          <cell r="EP254" t="str">
            <v>NA</v>
          </cell>
          <cell r="EQ254" t="str">
            <v>NA</v>
          </cell>
          <cell r="ER254" t="str">
            <v>NA</v>
          </cell>
          <cell r="ES254" t="str">
            <v>NA</v>
          </cell>
          <cell r="ET254" t="str">
            <v>NA</v>
          </cell>
          <cell r="EU254" t="str">
            <v>NA</v>
          </cell>
          <cell r="EV254" t="str">
            <v>NA</v>
          </cell>
          <cell r="EW254" t="str">
            <v>NA</v>
          </cell>
          <cell r="EX254" t="str">
            <v>NA</v>
          </cell>
          <cell r="EY254" t="str">
            <v>NA</v>
          </cell>
          <cell r="EZ254" t="str">
            <v>NA</v>
          </cell>
          <cell r="FA254" t="str">
            <v>NA</v>
          </cell>
          <cell r="FB254" t="str">
            <v>NA</v>
          </cell>
        </row>
        <row r="255">
          <cell r="B255" t="str">
            <v>I130124</v>
          </cell>
          <cell r="C255" t="str">
            <v>Sangeetha S</v>
          </cell>
          <cell r="D255">
            <v>30</v>
          </cell>
          <cell r="E255">
            <v>22</v>
          </cell>
          <cell r="F255">
            <v>52</v>
          </cell>
          <cell r="G255" t="str">
            <v>P</v>
          </cell>
          <cell r="H255">
            <v>16</v>
          </cell>
          <cell r="I255">
            <v>17</v>
          </cell>
          <cell r="J255">
            <v>33</v>
          </cell>
          <cell r="K255" t="str">
            <v>F</v>
          </cell>
          <cell r="L255">
            <v>31</v>
          </cell>
          <cell r="M255">
            <v>21</v>
          </cell>
          <cell r="N255">
            <v>52</v>
          </cell>
          <cell r="O255" t="str">
            <v>P</v>
          </cell>
          <cell r="P255">
            <v>13</v>
          </cell>
          <cell r="Q255">
            <v>20</v>
          </cell>
          <cell r="R255">
            <v>33</v>
          </cell>
          <cell r="S255" t="str">
            <v>F</v>
          </cell>
          <cell r="T255">
            <v>23</v>
          </cell>
          <cell r="U255">
            <v>28.5</v>
          </cell>
          <cell r="V255">
            <v>52</v>
          </cell>
          <cell r="W255" t="str">
            <v>P</v>
          </cell>
          <cell r="X255">
            <v>37.5</v>
          </cell>
          <cell r="Y255">
            <v>19.5</v>
          </cell>
          <cell r="Z255">
            <v>57</v>
          </cell>
          <cell r="AA255" t="str">
            <v>P</v>
          </cell>
          <cell r="AB255">
            <v>40</v>
          </cell>
          <cell r="AC255">
            <v>31</v>
          </cell>
          <cell r="AD255">
            <v>71</v>
          </cell>
          <cell r="AE255" t="str">
            <v>P</v>
          </cell>
          <cell r="AF255" t="e">
            <v>#N/A</v>
          </cell>
          <cell r="AG255" t="e">
            <v>#N/A</v>
          </cell>
          <cell r="AH255" t="e">
            <v>#N/A</v>
          </cell>
          <cell r="AI255" t="e">
            <v>#N/A</v>
          </cell>
          <cell r="AJ255" t="e">
            <v>#N/A</v>
          </cell>
          <cell r="AK255" t="e">
            <v>#N/A</v>
          </cell>
          <cell r="AL255" t="e">
            <v>#N/A</v>
          </cell>
          <cell r="AM255" t="e">
            <v>#N/A</v>
          </cell>
          <cell r="AN255" t="e">
            <v>#N/A</v>
          </cell>
          <cell r="AO255" t="e">
            <v>#N/A</v>
          </cell>
          <cell r="AP255" t="e">
            <v>#N/A</v>
          </cell>
          <cell r="AQ255" t="e">
            <v>#N/A</v>
          </cell>
          <cell r="AR255" t="e">
            <v>#N/A</v>
          </cell>
          <cell r="AS255" t="e">
            <v>#N/A</v>
          </cell>
          <cell r="AT255" t="e">
            <v>#N/A</v>
          </cell>
          <cell r="AU255" t="e">
            <v>#N/A</v>
          </cell>
          <cell r="AV255" t="e">
            <v>#N/A</v>
          </cell>
          <cell r="AW255" t="e">
            <v>#N/A</v>
          </cell>
          <cell r="AX255" t="e">
            <v>#N/A</v>
          </cell>
          <cell r="AY255" t="e">
            <v>#N/A</v>
          </cell>
          <cell r="AZ255">
            <v>32</v>
          </cell>
          <cell r="BA255">
            <v>24</v>
          </cell>
          <cell r="BB255">
            <v>56</v>
          </cell>
          <cell r="BC255" t="str">
            <v>P</v>
          </cell>
          <cell r="BD255" t="e">
            <v>#N/A</v>
          </cell>
          <cell r="BE255" t="e">
            <v>#N/A</v>
          </cell>
          <cell r="BF255" t="e">
            <v>#N/A</v>
          </cell>
          <cell r="BG255" t="e">
            <v>#N/A</v>
          </cell>
          <cell r="BH255" t="e">
            <v>#N/A</v>
          </cell>
          <cell r="BI255" t="e">
            <v>#N/A</v>
          </cell>
          <cell r="BJ255" t="e">
            <v>#N/A</v>
          </cell>
          <cell r="BK255" t="e">
            <v>#N/A</v>
          </cell>
          <cell r="DT255" t="str">
            <v>NA</v>
          </cell>
          <cell r="DU255" t="str">
            <v>NA</v>
          </cell>
          <cell r="DV255" t="str">
            <v>NA</v>
          </cell>
          <cell r="DW255" t="str">
            <v>NA</v>
          </cell>
          <cell r="DX255" t="str">
            <v>NA</v>
          </cell>
          <cell r="DY255" t="str">
            <v>NA</v>
          </cell>
          <cell r="DZ255" t="str">
            <v>NA</v>
          </cell>
          <cell r="EA255" t="str">
            <v>NA</v>
          </cell>
          <cell r="EB255" t="str">
            <v>NA</v>
          </cell>
          <cell r="EC255" t="str">
            <v>NA</v>
          </cell>
          <cell r="ED255" t="str">
            <v>NA</v>
          </cell>
          <cell r="EE255" t="str">
            <v>NA</v>
          </cell>
          <cell r="EF255" t="str">
            <v>NA</v>
          </cell>
          <cell r="EG255" t="str">
            <v>NA</v>
          </cell>
          <cell r="EH255" t="str">
            <v>NA</v>
          </cell>
          <cell r="EI255" t="str">
            <v>NA</v>
          </cell>
          <cell r="EJ255" t="str">
            <v>NA</v>
          </cell>
          <cell r="EK255" t="str">
            <v>NA</v>
          </cell>
          <cell r="EL255" t="str">
            <v>NA</v>
          </cell>
          <cell r="EM255" t="str">
            <v>NA</v>
          </cell>
          <cell r="EN255" t="str">
            <v>NA</v>
          </cell>
          <cell r="EO255" t="str">
            <v>NA</v>
          </cell>
          <cell r="EP255" t="str">
            <v>NA</v>
          </cell>
          <cell r="EQ255" t="str">
            <v>NA</v>
          </cell>
          <cell r="ER255" t="str">
            <v>NA</v>
          </cell>
          <cell r="ES255" t="str">
            <v>NA</v>
          </cell>
          <cell r="ET255" t="str">
            <v>NA</v>
          </cell>
          <cell r="EU255" t="str">
            <v>NA</v>
          </cell>
          <cell r="EV255" t="str">
            <v>NA</v>
          </cell>
          <cell r="EW255" t="str">
            <v>NA</v>
          </cell>
          <cell r="EX255" t="str">
            <v>NA</v>
          </cell>
          <cell r="EY255" t="str">
            <v>NA</v>
          </cell>
          <cell r="EZ255" t="str">
            <v>NA</v>
          </cell>
          <cell r="FA255" t="str">
            <v>NA</v>
          </cell>
          <cell r="FB255" t="str">
            <v>NA</v>
          </cell>
        </row>
        <row r="256">
          <cell r="B256" t="str">
            <v>I130125</v>
          </cell>
          <cell r="C256" t="str">
            <v>Sharmila C</v>
          </cell>
          <cell r="D256">
            <v>35</v>
          </cell>
          <cell r="E256">
            <v>45</v>
          </cell>
          <cell r="F256">
            <v>80</v>
          </cell>
          <cell r="G256" t="str">
            <v>P</v>
          </cell>
          <cell r="H256">
            <v>30</v>
          </cell>
          <cell r="I256">
            <v>40</v>
          </cell>
          <cell r="J256">
            <v>70</v>
          </cell>
          <cell r="K256" t="str">
            <v>P</v>
          </cell>
          <cell r="L256">
            <v>34</v>
          </cell>
          <cell r="M256">
            <v>37</v>
          </cell>
          <cell r="N256">
            <v>71</v>
          </cell>
          <cell r="O256" t="str">
            <v>P</v>
          </cell>
          <cell r="P256">
            <v>24.5</v>
          </cell>
          <cell r="Q256">
            <v>44</v>
          </cell>
          <cell r="R256">
            <v>69</v>
          </cell>
          <cell r="S256" t="str">
            <v>P</v>
          </cell>
          <cell r="T256">
            <v>32</v>
          </cell>
          <cell r="U256">
            <v>41.5</v>
          </cell>
          <cell r="V256">
            <v>74</v>
          </cell>
          <cell r="W256" t="str">
            <v>P</v>
          </cell>
          <cell r="X256">
            <v>45.5</v>
          </cell>
          <cell r="Y256">
            <v>32</v>
          </cell>
          <cell r="Z256">
            <v>78</v>
          </cell>
          <cell r="AA256" t="str">
            <v>P</v>
          </cell>
          <cell r="AB256">
            <v>50</v>
          </cell>
          <cell r="AC256">
            <v>34</v>
          </cell>
          <cell r="AD256">
            <v>84</v>
          </cell>
          <cell r="AE256" t="str">
            <v>P</v>
          </cell>
          <cell r="AF256" t="e">
            <v>#N/A</v>
          </cell>
          <cell r="AG256" t="e">
            <v>#N/A</v>
          </cell>
          <cell r="AH256" t="e">
            <v>#N/A</v>
          </cell>
          <cell r="AI256" t="e">
            <v>#N/A</v>
          </cell>
          <cell r="AJ256" t="e">
            <v>#N/A</v>
          </cell>
          <cell r="AK256" t="e">
            <v>#N/A</v>
          </cell>
          <cell r="AL256" t="e">
            <v>#N/A</v>
          </cell>
          <cell r="AM256" t="e">
            <v>#N/A</v>
          </cell>
          <cell r="AN256" t="e">
            <v>#N/A</v>
          </cell>
          <cell r="AO256" t="e">
            <v>#N/A</v>
          </cell>
          <cell r="AP256" t="e">
            <v>#N/A</v>
          </cell>
          <cell r="AQ256" t="e">
            <v>#N/A</v>
          </cell>
          <cell r="AR256" t="e">
            <v>#N/A</v>
          </cell>
          <cell r="AS256" t="e">
            <v>#N/A</v>
          </cell>
          <cell r="AT256" t="e">
            <v>#N/A</v>
          </cell>
          <cell r="AU256" t="e">
            <v>#N/A</v>
          </cell>
          <cell r="AV256" t="e">
            <v>#N/A</v>
          </cell>
          <cell r="AW256" t="e">
            <v>#N/A</v>
          </cell>
          <cell r="AX256" t="e">
            <v>#N/A</v>
          </cell>
          <cell r="AY256" t="e">
            <v>#N/A</v>
          </cell>
          <cell r="AZ256" t="e">
            <v>#N/A</v>
          </cell>
          <cell r="BA256" t="e">
            <v>#N/A</v>
          </cell>
          <cell r="BB256" t="e">
            <v>#N/A</v>
          </cell>
          <cell r="BC256" t="e">
            <v>#N/A</v>
          </cell>
          <cell r="BD256" t="e">
            <v>#N/A</v>
          </cell>
          <cell r="BE256" t="e">
            <v>#N/A</v>
          </cell>
          <cell r="BF256" t="e">
            <v>#N/A</v>
          </cell>
          <cell r="BG256" t="e">
            <v>#N/A</v>
          </cell>
          <cell r="BH256" t="e">
            <v>#N/A</v>
          </cell>
          <cell r="BI256" t="e">
            <v>#N/A</v>
          </cell>
          <cell r="BJ256" t="e">
            <v>#N/A</v>
          </cell>
          <cell r="BK256" t="e">
            <v>#N/A</v>
          </cell>
          <cell r="DT256" t="str">
            <v>NA</v>
          </cell>
          <cell r="DU256" t="str">
            <v>NA</v>
          </cell>
          <cell r="DV256" t="str">
            <v>NA</v>
          </cell>
          <cell r="DW256" t="str">
            <v>NA</v>
          </cell>
          <cell r="DX256" t="str">
            <v>NA</v>
          </cell>
          <cell r="DY256" t="str">
            <v>NA</v>
          </cell>
          <cell r="DZ256" t="str">
            <v>NA</v>
          </cell>
          <cell r="EA256" t="str">
            <v>NA</v>
          </cell>
          <cell r="EB256" t="str">
            <v>NA</v>
          </cell>
          <cell r="EC256" t="str">
            <v>NA</v>
          </cell>
          <cell r="ED256" t="str">
            <v>NA</v>
          </cell>
          <cell r="EE256" t="str">
            <v>NA</v>
          </cell>
          <cell r="EF256" t="str">
            <v>NA</v>
          </cell>
          <cell r="EG256" t="str">
            <v>NA</v>
          </cell>
          <cell r="EH256" t="str">
            <v>NA</v>
          </cell>
          <cell r="EI256" t="str">
            <v>NA</v>
          </cell>
          <cell r="EJ256" t="str">
            <v>NA</v>
          </cell>
          <cell r="EK256" t="str">
            <v>NA</v>
          </cell>
          <cell r="EL256" t="str">
            <v>NA</v>
          </cell>
          <cell r="EM256" t="str">
            <v>NA</v>
          </cell>
          <cell r="EN256" t="str">
            <v>NA</v>
          </cell>
          <cell r="EO256" t="str">
            <v>NA</v>
          </cell>
          <cell r="EP256" t="str">
            <v>NA</v>
          </cell>
          <cell r="EQ256" t="str">
            <v>NA</v>
          </cell>
          <cell r="ER256" t="str">
            <v>NA</v>
          </cell>
          <cell r="ES256" t="str">
            <v>NA</v>
          </cell>
          <cell r="ET256" t="str">
            <v>NA</v>
          </cell>
          <cell r="EU256" t="str">
            <v>NA</v>
          </cell>
          <cell r="EV256" t="str">
            <v>NA</v>
          </cell>
          <cell r="EW256" t="str">
            <v>NA</v>
          </cell>
          <cell r="EX256" t="str">
            <v>NA</v>
          </cell>
          <cell r="EY256" t="str">
            <v>NA</v>
          </cell>
          <cell r="EZ256" t="str">
            <v>NA</v>
          </cell>
          <cell r="FA256" t="str">
            <v>NA</v>
          </cell>
          <cell r="FB256" t="str">
            <v>NA</v>
          </cell>
        </row>
        <row r="257">
          <cell r="B257" t="str">
            <v>I130126</v>
          </cell>
          <cell r="C257" t="str">
            <v>Thamizharasan S</v>
          </cell>
          <cell r="D257">
            <v>39</v>
          </cell>
          <cell r="E257">
            <v>56</v>
          </cell>
          <cell r="F257">
            <v>95</v>
          </cell>
          <cell r="G257" t="str">
            <v>P</v>
          </cell>
          <cell r="H257">
            <v>27</v>
          </cell>
          <cell r="I257">
            <v>48</v>
          </cell>
          <cell r="J257">
            <v>75</v>
          </cell>
          <cell r="K257" t="str">
            <v>P</v>
          </cell>
          <cell r="L257">
            <v>29</v>
          </cell>
          <cell r="M257">
            <v>45</v>
          </cell>
          <cell r="N257">
            <v>74</v>
          </cell>
          <cell r="O257" t="str">
            <v>P</v>
          </cell>
          <cell r="P257">
            <v>27.5</v>
          </cell>
          <cell r="Q257">
            <v>46.5</v>
          </cell>
          <cell r="R257">
            <v>74</v>
          </cell>
          <cell r="S257" t="str">
            <v>P</v>
          </cell>
          <cell r="T257">
            <v>38</v>
          </cell>
          <cell r="U257">
            <v>55</v>
          </cell>
          <cell r="V257">
            <v>93</v>
          </cell>
          <cell r="W257" t="str">
            <v>P</v>
          </cell>
          <cell r="X257">
            <v>48.5</v>
          </cell>
          <cell r="Y257">
            <v>37</v>
          </cell>
          <cell r="Z257">
            <v>86</v>
          </cell>
          <cell r="AA257" t="str">
            <v>P</v>
          </cell>
          <cell r="AB257">
            <v>57</v>
          </cell>
          <cell r="AC257">
            <v>39</v>
          </cell>
          <cell r="AD257">
            <v>96</v>
          </cell>
          <cell r="AE257" t="str">
            <v>P</v>
          </cell>
          <cell r="AF257" t="e">
            <v>#N/A</v>
          </cell>
          <cell r="AG257" t="e">
            <v>#N/A</v>
          </cell>
          <cell r="AH257" t="e">
            <v>#N/A</v>
          </cell>
          <cell r="AI257" t="e">
            <v>#N/A</v>
          </cell>
          <cell r="AJ257" t="e">
            <v>#N/A</v>
          </cell>
          <cell r="AK257" t="e">
            <v>#N/A</v>
          </cell>
          <cell r="AL257" t="e">
            <v>#N/A</v>
          </cell>
          <cell r="AM257" t="e">
            <v>#N/A</v>
          </cell>
          <cell r="AN257" t="e">
            <v>#N/A</v>
          </cell>
          <cell r="AO257" t="e">
            <v>#N/A</v>
          </cell>
          <cell r="AP257" t="e">
            <v>#N/A</v>
          </cell>
          <cell r="AQ257" t="e">
            <v>#N/A</v>
          </cell>
          <cell r="AR257" t="e">
            <v>#N/A</v>
          </cell>
          <cell r="AS257" t="e">
            <v>#N/A</v>
          </cell>
          <cell r="AT257" t="e">
            <v>#N/A</v>
          </cell>
          <cell r="AU257" t="e">
            <v>#N/A</v>
          </cell>
          <cell r="AV257" t="e">
            <v>#N/A</v>
          </cell>
          <cell r="AW257" t="e">
            <v>#N/A</v>
          </cell>
          <cell r="AX257" t="e">
            <v>#N/A</v>
          </cell>
          <cell r="AY257" t="e">
            <v>#N/A</v>
          </cell>
          <cell r="AZ257" t="e">
            <v>#N/A</v>
          </cell>
          <cell r="BA257" t="e">
            <v>#N/A</v>
          </cell>
          <cell r="BB257" t="e">
            <v>#N/A</v>
          </cell>
          <cell r="BC257" t="e">
            <v>#N/A</v>
          </cell>
          <cell r="BD257" t="e">
            <v>#N/A</v>
          </cell>
          <cell r="BE257" t="e">
            <v>#N/A</v>
          </cell>
          <cell r="BF257" t="e">
            <v>#N/A</v>
          </cell>
          <cell r="BG257" t="e">
            <v>#N/A</v>
          </cell>
          <cell r="BH257" t="e">
            <v>#N/A</v>
          </cell>
          <cell r="BI257" t="e">
            <v>#N/A</v>
          </cell>
          <cell r="BJ257" t="e">
            <v>#N/A</v>
          </cell>
          <cell r="BK257" t="e">
            <v>#N/A</v>
          </cell>
          <cell r="DT257" t="str">
            <v>NA</v>
          </cell>
          <cell r="DU257" t="str">
            <v>NA</v>
          </cell>
          <cell r="DV257" t="str">
            <v>NA</v>
          </cell>
          <cell r="DW257" t="str">
            <v>NA</v>
          </cell>
          <cell r="DX257" t="str">
            <v>NA</v>
          </cell>
          <cell r="DY257" t="str">
            <v>NA</v>
          </cell>
          <cell r="DZ257" t="str">
            <v>NA</v>
          </cell>
          <cell r="EA257" t="str">
            <v>NA</v>
          </cell>
          <cell r="EB257" t="str">
            <v>NA</v>
          </cell>
          <cell r="EC257" t="str">
            <v>NA</v>
          </cell>
          <cell r="ED257" t="str">
            <v>NA</v>
          </cell>
          <cell r="EE257" t="str">
            <v>NA</v>
          </cell>
          <cell r="EF257" t="str">
            <v>NA</v>
          </cell>
          <cell r="EG257" t="str">
            <v>NA</v>
          </cell>
          <cell r="EH257" t="str">
            <v>NA</v>
          </cell>
          <cell r="EI257" t="str">
            <v>NA</v>
          </cell>
          <cell r="EJ257" t="str">
            <v>NA</v>
          </cell>
          <cell r="EK257" t="str">
            <v>NA</v>
          </cell>
          <cell r="EL257" t="str">
            <v>NA</v>
          </cell>
          <cell r="EM257" t="str">
            <v>NA</v>
          </cell>
          <cell r="EN257" t="str">
            <v>NA</v>
          </cell>
          <cell r="EO257" t="str">
            <v>NA</v>
          </cell>
          <cell r="EP257" t="str">
            <v>NA</v>
          </cell>
          <cell r="EQ257" t="str">
            <v>NA</v>
          </cell>
          <cell r="ER257" t="str">
            <v>NA</v>
          </cell>
          <cell r="ES257" t="str">
            <v>NA</v>
          </cell>
          <cell r="ET257" t="str">
            <v>NA</v>
          </cell>
          <cell r="EU257" t="str">
            <v>NA</v>
          </cell>
          <cell r="EV257" t="str">
            <v>NA</v>
          </cell>
          <cell r="EW257" t="str">
            <v>NA</v>
          </cell>
          <cell r="EX257" t="str">
            <v>NA</v>
          </cell>
          <cell r="EY257" t="str">
            <v>NA</v>
          </cell>
          <cell r="EZ257" t="str">
            <v>NA</v>
          </cell>
          <cell r="FA257" t="str">
            <v>NA</v>
          </cell>
          <cell r="FB257" t="str">
            <v>NA</v>
          </cell>
        </row>
        <row r="258">
          <cell r="B258" t="str">
            <v>I130206</v>
          </cell>
          <cell r="C258" t="str">
            <v>Jayachithra S</v>
          </cell>
          <cell r="D258">
            <v>31</v>
          </cell>
          <cell r="E258">
            <v>24</v>
          </cell>
          <cell r="F258">
            <v>55</v>
          </cell>
          <cell r="G258" t="str">
            <v>P</v>
          </cell>
          <cell r="H258">
            <v>18</v>
          </cell>
          <cell r="I258">
            <v>24</v>
          </cell>
          <cell r="J258">
            <v>42</v>
          </cell>
          <cell r="K258" t="str">
            <v>P</v>
          </cell>
          <cell r="L258">
            <v>21</v>
          </cell>
          <cell r="M258">
            <v>33</v>
          </cell>
          <cell r="N258">
            <v>54</v>
          </cell>
          <cell r="O258" t="str">
            <v>P</v>
          </cell>
          <cell r="P258">
            <v>14.5</v>
          </cell>
          <cell r="Q258">
            <v>13</v>
          </cell>
          <cell r="R258">
            <v>28</v>
          </cell>
          <cell r="S258" t="str">
            <v>F</v>
          </cell>
          <cell r="T258">
            <v>31</v>
          </cell>
          <cell r="U258">
            <v>29.5</v>
          </cell>
          <cell r="V258">
            <v>61</v>
          </cell>
          <cell r="W258" t="str">
            <v>P</v>
          </cell>
          <cell r="X258">
            <v>41.5</v>
          </cell>
          <cell r="Y258">
            <v>34</v>
          </cell>
          <cell r="Z258">
            <v>76</v>
          </cell>
          <cell r="AA258" t="str">
            <v>P</v>
          </cell>
          <cell r="AB258">
            <v>49</v>
          </cell>
          <cell r="AC258">
            <v>25</v>
          </cell>
          <cell r="AD258">
            <v>74</v>
          </cell>
          <cell r="AE258" t="str">
            <v>P</v>
          </cell>
          <cell r="AF258" t="e">
            <v>#N/A</v>
          </cell>
          <cell r="AG258" t="e">
            <v>#N/A</v>
          </cell>
          <cell r="AH258" t="e">
            <v>#N/A</v>
          </cell>
          <cell r="AI258" t="e">
            <v>#N/A</v>
          </cell>
          <cell r="AJ258" t="e">
            <v>#N/A</v>
          </cell>
          <cell r="AK258" t="e">
            <v>#N/A</v>
          </cell>
          <cell r="AL258" t="e">
            <v>#N/A</v>
          </cell>
          <cell r="AM258" t="e">
            <v>#N/A</v>
          </cell>
          <cell r="AN258" t="e">
            <v>#N/A</v>
          </cell>
          <cell r="AO258" t="e">
            <v>#N/A</v>
          </cell>
          <cell r="AP258" t="e">
            <v>#N/A</v>
          </cell>
          <cell r="AQ258" t="e">
            <v>#N/A</v>
          </cell>
          <cell r="AR258" t="e">
            <v>#N/A</v>
          </cell>
          <cell r="AS258" t="e">
            <v>#N/A</v>
          </cell>
          <cell r="AT258" t="e">
            <v>#N/A</v>
          </cell>
          <cell r="AU258" t="e">
            <v>#N/A</v>
          </cell>
          <cell r="AV258" t="e">
            <v>#N/A</v>
          </cell>
          <cell r="AW258" t="e">
            <v>#N/A</v>
          </cell>
          <cell r="AX258" t="e">
            <v>#N/A</v>
          </cell>
          <cell r="AY258" t="e">
            <v>#N/A</v>
          </cell>
          <cell r="AZ258" t="e">
            <v>#N/A</v>
          </cell>
          <cell r="BA258" t="e">
            <v>#N/A</v>
          </cell>
          <cell r="BB258" t="e">
            <v>#N/A</v>
          </cell>
          <cell r="BC258" t="e">
            <v>#N/A</v>
          </cell>
          <cell r="BD258" t="e">
            <v>#N/A</v>
          </cell>
          <cell r="BE258" t="e">
            <v>#N/A</v>
          </cell>
          <cell r="BF258" t="e">
            <v>#N/A</v>
          </cell>
          <cell r="BG258" t="e">
            <v>#N/A</v>
          </cell>
          <cell r="BH258" t="e">
            <v>#N/A</v>
          </cell>
          <cell r="BI258" t="e">
            <v>#N/A</v>
          </cell>
          <cell r="BJ258" t="e">
            <v>#N/A</v>
          </cell>
          <cell r="BK258" t="e">
            <v>#N/A</v>
          </cell>
          <cell r="DT258" t="str">
            <v>NA</v>
          </cell>
          <cell r="DU258" t="str">
            <v>NA</v>
          </cell>
          <cell r="DV258" t="str">
            <v>NA</v>
          </cell>
          <cell r="DW258" t="str">
            <v>NA</v>
          </cell>
          <cell r="DX258" t="str">
            <v>NA</v>
          </cell>
          <cell r="DY258" t="str">
            <v>NA</v>
          </cell>
          <cell r="DZ258" t="str">
            <v>NA</v>
          </cell>
          <cell r="EA258" t="str">
            <v>NA</v>
          </cell>
          <cell r="EB258" t="str">
            <v>NA</v>
          </cell>
          <cell r="EC258" t="str">
            <v>NA</v>
          </cell>
          <cell r="ED258" t="str">
            <v>NA</v>
          </cell>
          <cell r="EE258" t="str">
            <v>NA</v>
          </cell>
          <cell r="EF258" t="str">
            <v>NA</v>
          </cell>
          <cell r="EG258" t="str">
            <v>NA</v>
          </cell>
          <cell r="EH258" t="str">
            <v>NA</v>
          </cell>
          <cell r="EI258" t="str">
            <v>NA</v>
          </cell>
          <cell r="EJ258" t="str">
            <v>NA</v>
          </cell>
          <cell r="EK258" t="str">
            <v>NA</v>
          </cell>
          <cell r="EL258" t="str">
            <v>NA</v>
          </cell>
          <cell r="EM258" t="str">
            <v>NA</v>
          </cell>
          <cell r="EN258" t="str">
            <v>NA</v>
          </cell>
          <cell r="EO258" t="str">
            <v>NA</v>
          </cell>
          <cell r="EP258" t="str">
            <v>NA</v>
          </cell>
          <cell r="EQ258" t="str">
            <v>NA</v>
          </cell>
          <cell r="ER258" t="str">
            <v>NA</v>
          </cell>
          <cell r="ES258" t="str">
            <v>NA</v>
          </cell>
          <cell r="ET258" t="str">
            <v>NA</v>
          </cell>
          <cell r="EU258" t="str">
            <v>NA</v>
          </cell>
          <cell r="EV258" t="str">
            <v>NA</v>
          </cell>
          <cell r="EW258" t="str">
            <v>NA</v>
          </cell>
          <cell r="EX258" t="str">
            <v>NA</v>
          </cell>
          <cell r="EY258" t="str">
            <v>NA</v>
          </cell>
          <cell r="EZ258" t="str">
            <v>NA</v>
          </cell>
          <cell r="FA258" t="str">
            <v>NA</v>
          </cell>
          <cell r="FB258" t="str">
            <v>NA</v>
          </cell>
        </row>
        <row r="259">
          <cell r="B259" t="str">
            <v>I130207</v>
          </cell>
          <cell r="C259" t="str">
            <v>Karthika I</v>
          </cell>
          <cell r="D259">
            <v>34</v>
          </cell>
          <cell r="E259">
            <v>48</v>
          </cell>
          <cell r="F259">
            <v>82</v>
          </cell>
          <cell r="G259" t="str">
            <v>P</v>
          </cell>
          <cell r="H259">
            <v>30</v>
          </cell>
          <cell r="I259">
            <v>35</v>
          </cell>
          <cell r="J259">
            <v>65</v>
          </cell>
          <cell r="K259" t="str">
            <v>P</v>
          </cell>
          <cell r="L259">
            <v>30</v>
          </cell>
          <cell r="M259">
            <v>36</v>
          </cell>
          <cell r="N259">
            <v>66</v>
          </cell>
          <cell r="O259" t="str">
            <v>P</v>
          </cell>
          <cell r="P259">
            <v>17</v>
          </cell>
          <cell r="Q259">
            <v>23</v>
          </cell>
          <cell r="R259">
            <v>40</v>
          </cell>
          <cell r="S259" t="str">
            <v>P</v>
          </cell>
          <cell r="T259">
            <v>33</v>
          </cell>
          <cell r="U259">
            <v>38.5</v>
          </cell>
          <cell r="V259">
            <v>72</v>
          </cell>
          <cell r="W259" t="str">
            <v>P</v>
          </cell>
          <cell r="X259">
            <v>38.5</v>
          </cell>
          <cell r="Y259">
            <v>27</v>
          </cell>
          <cell r="Z259">
            <v>66</v>
          </cell>
          <cell r="AA259" t="str">
            <v>P</v>
          </cell>
          <cell r="AB259">
            <v>53</v>
          </cell>
          <cell r="AC259">
            <v>32</v>
          </cell>
          <cell r="AD259">
            <v>85</v>
          </cell>
          <cell r="AE259" t="str">
            <v>P</v>
          </cell>
          <cell r="AF259" t="e">
            <v>#N/A</v>
          </cell>
          <cell r="AG259" t="e">
            <v>#N/A</v>
          </cell>
          <cell r="AH259" t="e">
            <v>#N/A</v>
          </cell>
          <cell r="AI259" t="e">
            <v>#N/A</v>
          </cell>
          <cell r="AJ259" t="e">
            <v>#N/A</v>
          </cell>
          <cell r="AK259" t="e">
            <v>#N/A</v>
          </cell>
          <cell r="AL259" t="e">
            <v>#N/A</v>
          </cell>
          <cell r="AM259" t="e">
            <v>#N/A</v>
          </cell>
          <cell r="AN259" t="e">
            <v>#N/A</v>
          </cell>
          <cell r="AO259" t="e">
            <v>#N/A</v>
          </cell>
          <cell r="AP259" t="e">
            <v>#N/A</v>
          </cell>
          <cell r="AQ259" t="e">
            <v>#N/A</v>
          </cell>
          <cell r="AR259" t="e">
            <v>#N/A</v>
          </cell>
          <cell r="AS259" t="e">
            <v>#N/A</v>
          </cell>
          <cell r="AT259" t="e">
            <v>#N/A</v>
          </cell>
          <cell r="AU259" t="e">
            <v>#N/A</v>
          </cell>
          <cell r="AV259" t="e">
            <v>#N/A</v>
          </cell>
          <cell r="AW259" t="e">
            <v>#N/A</v>
          </cell>
          <cell r="AX259" t="e">
            <v>#N/A</v>
          </cell>
          <cell r="AY259" t="e">
            <v>#N/A</v>
          </cell>
          <cell r="AZ259" t="e">
            <v>#N/A</v>
          </cell>
          <cell r="BA259" t="e">
            <v>#N/A</v>
          </cell>
          <cell r="BB259" t="e">
            <v>#N/A</v>
          </cell>
          <cell r="BC259" t="e">
            <v>#N/A</v>
          </cell>
          <cell r="BD259" t="e">
            <v>#N/A</v>
          </cell>
          <cell r="BE259" t="e">
            <v>#N/A</v>
          </cell>
          <cell r="BF259" t="e">
            <v>#N/A</v>
          </cell>
          <cell r="BG259" t="e">
            <v>#N/A</v>
          </cell>
          <cell r="BH259" t="e">
            <v>#N/A</v>
          </cell>
          <cell r="BI259" t="e">
            <v>#N/A</v>
          </cell>
          <cell r="BJ259" t="e">
            <v>#N/A</v>
          </cell>
          <cell r="BK259" t="e">
            <v>#N/A</v>
          </cell>
          <cell r="DT259" t="str">
            <v>NA</v>
          </cell>
          <cell r="DU259" t="str">
            <v>NA</v>
          </cell>
          <cell r="DV259" t="str">
            <v>NA</v>
          </cell>
          <cell r="DW259" t="str">
            <v>NA</v>
          </cell>
          <cell r="DX259" t="str">
            <v>NA</v>
          </cell>
          <cell r="DY259" t="str">
            <v>NA</v>
          </cell>
          <cell r="DZ259" t="str">
            <v>NA</v>
          </cell>
          <cell r="EA259" t="str">
            <v>NA</v>
          </cell>
          <cell r="EB259" t="str">
            <v>NA</v>
          </cell>
          <cell r="EC259" t="str">
            <v>NA</v>
          </cell>
          <cell r="ED259" t="str">
            <v>NA</v>
          </cell>
          <cell r="EE259" t="str">
            <v>NA</v>
          </cell>
          <cell r="EF259" t="str">
            <v>NA</v>
          </cell>
          <cell r="EG259" t="str">
            <v>NA</v>
          </cell>
          <cell r="EH259" t="str">
            <v>NA</v>
          </cell>
          <cell r="EI259" t="str">
            <v>NA</v>
          </cell>
          <cell r="EJ259" t="str">
            <v>NA</v>
          </cell>
          <cell r="EK259" t="str">
            <v>NA</v>
          </cell>
          <cell r="EL259" t="str">
            <v>NA</v>
          </cell>
          <cell r="EM259" t="str">
            <v>NA</v>
          </cell>
          <cell r="EN259" t="str">
            <v>NA</v>
          </cell>
          <cell r="EO259" t="str">
            <v>NA</v>
          </cell>
          <cell r="EP259" t="str">
            <v>NA</v>
          </cell>
          <cell r="EQ259" t="str">
            <v>NA</v>
          </cell>
          <cell r="ER259" t="str">
            <v>NA</v>
          </cell>
          <cell r="ES259" t="str">
            <v>NA</v>
          </cell>
          <cell r="ET259" t="str">
            <v>NA</v>
          </cell>
          <cell r="EU259" t="str">
            <v>NA</v>
          </cell>
          <cell r="EV259" t="str">
            <v>NA</v>
          </cell>
          <cell r="EW259" t="str">
            <v>NA</v>
          </cell>
          <cell r="EX259" t="str">
            <v>NA</v>
          </cell>
          <cell r="EY259" t="str">
            <v>NA</v>
          </cell>
          <cell r="EZ259" t="str">
            <v>NA</v>
          </cell>
          <cell r="FA259" t="str">
            <v>NA</v>
          </cell>
          <cell r="FB259" t="str">
            <v>NA</v>
          </cell>
        </row>
        <row r="260">
          <cell r="B260" t="str">
            <v>I130219</v>
          </cell>
          <cell r="C260" t="str">
            <v>Sathiya G</v>
          </cell>
          <cell r="D260">
            <v>34</v>
          </cell>
          <cell r="E260">
            <v>22</v>
          </cell>
          <cell r="F260">
            <v>56</v>
          </cell>
          <cell r="G260" t="str">
            <v>P</v>
          </cell>
          <cell r="H260">
            <v>16</v>
          </cell>
          <cell r="I260">
            <v>25</v>
          </cell>
          <cell r="J260">
            <v>41</v>
          </cell>
          <cell r="K260" t="str">
            <v>P</v>
          </cell>
          <cell r="L260">
            <v>33</v>
          </cell>
          <cell r="M260">
            <v>52</v>
          </cell>
          <cell r="N260">
            <v>85</v>
          </cell>
          <cell r="O260" t="str">
            <v>P</v>
          </cell>
          <cell r="P260">
            <v>18</v>
          </cell>
          <cell r="Q260">
            <v>27.5</v>
          </cell>
          <cell r="R260">
            <v>46</v>
          </cell>
          <cell r="S260" t="str">
            <v>P</v>
          </cell>
          <cell r="T260">
            <v>28</v>
          </cell>
          <cell r="U260">
            <v>35.5</v>
          </cell>
          <cell r="V260">
            <v>64</v>
          </cell>
          <cell r="W260" t="str">
            <v>P</v>
          </cell>
          <cell r="X260">
            <v>42</v>
          </cell>
          <cell r="Y260">
            <v>29</v>
          </cell>
          <cell r="Z260">
            <v>71</v>
          </cell>
          <cell r="AA260" t="str">
            <v>P</v>
          </cell>
          <cell r="AB260">
            <v>45</v>
          </cell>
          <cell r="AC260">
            <v>33</v>
          </cell>
          <cell r="AD260">
            <v>78</v>
          </cell>
          <cell r="AE260" t="str">
            <v>P</v>
          </cell>
          <cell r="AF260" t="e">
            <v>#N/A</v>
          </cell>
          <cell r="AG260" t="e">
            <v>#N/A</v>
          </cell>
          <cell r="AH260" t="e">
            <v>#N/A</v>
          </cell>
          <cell r="AI260" t="e">
            <v>#N/A</v>
          </cell>
          <cell r="AJ260" t="e">
            <v>#N/A</v>
          </cell>
          <cell r="AK260" t="e">
            <v>#N/A</v>
          </cell>
          <cell r="AL260" t="e">
            <v>#N/A</v>
          </cell>
          <cell r="AM260" t="e">
            <v>#N/A</v>
          </cell>
          <cell r="AN260" t="e">
            <v>#N/A</v>
          </cell>
          <cell r="AO260" t="e">
            <v>#N/A</v>
          </cell>
          <cell r="AP260" t="e">
            <v>#N/A</v>
          </cell>
          <cell r="AQ260" t="e">
            <v>#N/A</v>
          </cell>
          <cell r="AR260" t="e">
            <v>#N/A</v>
          </cell>
          <cell r="AS260" t="e">
            <v>#N/A</v>
          </cell>
          <cell r="AT260" t="e">
            <v>#N/A</v>
          </cell>
          <cell r="AU260" t="e">
            <v>#N/A</v>
          </cell>
          <cell r="AV260" t="e">
            <v>#N/A</v>
          </cell>
          <cell r="AW260" t="e">
            <v>#N/A</v>
          </cell>
          <cell r="AX260" t="e">
            <v>#N/A</v>
          </cell>
          <cell r="AY260" t="e">
            <v>#N/A</v>
          </cell>
          <cell r="AZ260" t="e">
            <v>#N/A</v>
          </cell>
          <cell r="BA260" t="e">
            <v>#N/A</v>
          </cell>
          <cell r="BB260" t="e">
            <v>#N/A</v>
          </cell>
          <cell r="BC260" t="e">
            <v>#N/A</v>
          </cell>
          <cell r="BD260" t="e">
            <v>#N/A</v>
          </cell>
          <cell r="BE260" t="e">
            <v>#N/A</v>
          </cell>
          <cell r="BF260" t="e">
            <v>#N/A</v>
          </cell>
          <cell r="BG260" t="e">
            <v>#N/A</v>
          </cell>
          <cell r="BH260" t="e">
            <v>#N/A</v>
          </cell>
          <cell r="BI260" t="e">
            <v>#N/A</v>
          </cell>
          <cell r="BJ260" t="e">
            <v>#N/A</v>
          </cell>
          <cell r="BK260" t="e">
            <v>#N/A</v>
          </cell>
          <cell r="DT260" t="str">
            <v>NA</v>
          </cell>
          <cell r="DU260" t="str">
            <v>NA</v>
          </cell>
          <cell r="DV260" t="str">
            <v>NA</v>
          </cell>
          <cell r="DW260" t="str">
            <v>NA</v>
          </cell>
          <cell r="DX260" t="str">
            <v>NA</v>
          </cell>
          <cell r="DY260" t="str">
            <v>NA</v>
          </cell>
          <cell r="DZ260" t="str">
            <v>NA</v>
          </cell>
          <cell r="EA260" t="str">
            <v>NA</v>
          </cell>
          <cell r="EB260" t="str">
            <v>NA</v>
          </cell>
          <cell r="EC260" t="str">
            <v>NA</v>
          </cell>
          <cell r="ED260" t="str">
            <v>NA</v>
          </cell>
          <cell r="EE260" t="str">
            <v>NA</v>
          </cell>
          <cell r="EF260" t="str">
            <v>NA</v>
          </cell>
          <cell r="EG260" t="str">
            <v>NA</v>
          </cell>
          <cell r="EH260" t="str">
            <v>NA</v>
          </cell>
          <cell r="EI260" t="str">
            <v>NA</v>
          </cell>
          <cell r="EJ260" t="str">
            <v>NA</v>
          </cell>
          <cell r="EK260" t="str">
            <v>NA</v>
          </cell>
          <cell r="EL260" t="str">
            <v>NA</v>
          </cell>
          <cell r="EM260" t="str">
            <v>NA</v>
          </cell>
          <cell r="EN260" t="str">
            <v>NA</v>
          </cell>
          <cell r="EO260" t="str">
            <v>NA</v>
          </cell>
          <cell r="EP260" t="str">
            <v>NA</v>
          </cell>
          <cell r="EQ260" t="str">
            <v>NA</v>
          </cell>
          <cell r="ER260" t="str">
            <v>NA</v>
          </cell>
          <cell r="ES260" t="str">
            <v>NA</v>
          </cell>
          <cell r="ET260" t="str">
            <v>NA</v>
          </cell>
          <cell r="EU260" t="str">
            <v>NA</v>
          </cell>
          <cell r="EV260" t="str">
            <v>NA</v>
          </cell>
          <cell r="EW260" t="str">
            <v>NA</v>
          </cell>
          <cell r="EX260" t="str">
            <v>NA</v>
          </cell>
          <cell r="EY260" t="str">
            <v>NA</v>
          </cell>
          <cell r="EZ260" t="str">
            <v>NA</v>
          </cell>
          <cell r="FA260" t="str">
            <v>NA</v>
          </cell>
          <cell r="FB260" t="str">
            <v>NA</v>
          </cell>
        </row>
        <row r="261">
          <cell r="B261" t="str">
            <v>I130224</v>
          </cell>
          <cell r="C261" t="str">
            <v>Sreelakshmi M</v>
          </cell>
          <cell r="D261">
            <v>39</v>
          </cell>
          <cell r="E261">
            <v>60</v>
          </cell>
          <cell r="F261">
            <v>99</v>
          </cell>
          <cell r="G261" t="str">
            <v>P</v>
          </cell>
          <cell r="H261">
            <v>29</v>
          </cell>
          <cell r="I261">
            <v>50</v>
          </cell>
          <cell r="J261">
            <v>79</v>
          </cell>
          <cell r="K261" t="str">
            <v>P</v>
          </cell>
          <cell r="L261">
            <v>33</v>
          </cell>
          <cell r="M261">
            <v>52</v>
          </cell>
          <cell r="N261">
            <v>85</v>
          </cell>
          <cell r="O261" t="str">
            <v>P</v>
          </cell>
          <cell r="P261">
            <v>18.5</v>
          </cell>
          <cell r="Q261">
            <v>41.5</v>
          </cell>
          <cell r="R261">
            <v>60</v>
          </cell>
          <cell r="S261" t="str">
            <v>P</v>
          </cell>
          <cell r="T261">
            <v>37</v>
          </cell>
          <cell r="U261">
            <v>44</v>
          </cell>
          <cell r="V261">
            <v>81</v>
          </cell>
          <cell r="W261" t="str">
            <v>P</v>
          </cell>
          <cell r="X261">
            <v>43.5</v>
          </cell>
          <cell r="Y261">
            <v>32</v>
          </cell>
          <cell r="Z261">
            <v>76</v>
          </cell>
          <cell r="AA261" t="str">
            <v>P</v>
          </cell>
          <cell r="AB261">
            <v>53</v>
          </cell>
          <cell r="AC261">
            <v>30</v>
          </cell>
          <cell r="AD261">
            <v>83</v>
          </cell>
          <cell r="AE261" t="str">
            <v>P</v>
          </cell>
          <cell r="AF261" t="e">
            <v>#N/A</v>
          </cell>
          <cell r="AG261" t="e">
            <v>#N/A</v>
          </cell>
          <cell r="AH261" t="e">
            <v>#N/A</v>
          </cell>
          <cell r="AI261" t="e">
            <v>#N/A</v>
          </cell>
          <cell r="AJ261" t="e">
            <v>#N/A</v>
          </cell>
          <cell r="AK261" t="e">
            <v>#N/A</v>
          </cell>
          <cell r="AL261" t="e">
            <v>#N/A</v>
          </cell>
          <cell r="AM261" t="e">
            <v>#N/A</v>
          </cell>
          <cell r="AN261">
            <v>37.380000000000003</v>
          </cell>
          <cell r="AO261">
            <v>56</v>
          </cell>
          <cell r="AP261">
            <v>93</v>
          </cell>
          <cell r="AQ261" t="str">
            <v>P</v>
          </cell>
          <cell r="AR261" t="e">
            <v>#N/A</v>
          </cell>
          <cell r="AS261" t="e">
            <v>#N/A</v>
          </cell>
          <cell r="AT261" t="e">
            <v>#N/A</v>
          </cell>
          <cell r="AU261" t="e">
            <v>#N/A</v>
          </cell>
          <cell r="AV261" t="e">
            <v>#N/A</v>
          </cell>
          <cell r="AW261" t="e">
            <v>#N/A</v>
          </cell>
          <cell r="AX261" t="e">
            <v>#N/A</v>
          </cell>
          <cell r="AY261" t="e">
            <v>#N/A</v>
          </cell>
          <cell r="AZ261" t="e">
            <v>#N/A</v>
          </cell>
          <cell r="BA261" t="e">
            <v>#N/A</v>
          </cell>
          <cell r="BB261" t="e">
            <v>#N/A</v>
          </cell>
          <cell r="BC261" t="e">
            <v>#N/A</v>
          </cell>
          <cell r="BD261" t="e">
            <v>#N/A</v>
          </cell>
          <cell r="BE261" t="e">
            <v>#N/A</v>
          </cell>
          <cell r="BF261" t="e">
            <v>#N/A</v>
          </cell>
          <cell r="BG261" t="e">
            <v>#N/A</v>
          </cell>
          <cell r="BH261" t="e">
            <v>#N/A</v>
          </cell>
          <cell r="BI261" t="e">
            <v>#N/A</v>
          </cell>
          <cell r="BJ261" t="e">
            <v>#N/A</v>
          </cell>
          <cell r="BK261" t="e">
            <v>#N/A</v>
          </cell>
          <cell r="DT261" t="str">
            <v>NA</v>
          </cell>
          <cell r="DU261" t="str">
            <v>NA</v>
          </cell>
          <cell r="DV261" t="str">
            <v>NA</v>
          </cell>
          <cell r="DW261" t="str">
            <v>NA</v>
          </cell>
          <cell r="DX261" t="str">
            <v>NA</v>
          </cell>
          <cell r="DY261" t="str">
            <v>NA</v>
          </cell>
          <cell r="DZ261" t="str">
            <v>NA</v>
          </cell>
          <cell r="EA261" t="str">
            <v>NA</v>
          </cell>
          <cell r="EB261" t="str">
            <v>NA</v>
          </cell>
          <cell r="EC261" t="str">
            <v>NA</v>
          </cell>
          <cell r="ED261" t="str">
            <v>NA</v>
          </cell>
          <cell r="EE261" t="str">
            <v>NA</v>
          </cell>
          <cell r="EF261" t="str">
            <v>NA</v>
          </cell>
          <cell r="EG261" t="str">
            <v>NA</v>
          </cell>
          <cell r="EH261" t="str">
            <v>NA</v>
          </cell>
          <cell r="EI261" t="str">
            <v>NA</v>
          </cell>
          <cell r="EJ261" t="str">
            <v>NA</v>
          </cell>
          <cell r="EK261" t="str">
            <v>NA</v>
          </cell>
          <cell r="EL261" t="str">
            <v>NA</v>
          </cell>
          <cell r="EM261" t="str">
            <v>NA</v>
          </cell>
          <cell r="EN261" t="str">
            <v>NA</v>
          </cell>
          <cell r="EO261" t="str">
            <v>NA</v>
          </cell>
          <cell r="EP261" t="str">
            <v>NA</v>
          </cell>
          <cell r="EQ261" t="str">
            <v>NA</v>
          </cell>
          <cell r="ER261" t="str">
            <v>NA</v>
          </cell>
          <cell r="ES261" t="str">
            <v>NA</v>
          </cell>
          <cell r="ET261" t="str">
            <v>NA</v>
          </cell>
          <cell r="EU261" t="str">
            <v>NA</v>
          </cell>
          <cell r="EV261" t="str">
            <v>NA</v>
          </cell>
          <cell r="EW261" t="str">
            <v>NA</v>
          </cell>
          <cell r="EX261" t="str">
            <v>NA</v>
          </cell>
          <cell r="EY261" t="str">
            <v>NA</v>
          </cell>
          <cell r="EZ261" t="str">
            <v>NA</v>
          </cell>
          <cell r="FA261" t="str">
            <v>NA</v>
          </cell>
          <cell r="FB261" t="str">
            <v>NA</v>
          </cell>
        </row>
        <row r="262">
          <cell r="B262" t="str">
            <v>I130225</v>
          </cell>
          <cell r="C262" t="str">
            <v>Swetha S</v>
          </cell>
          <cell r="D262">
            <v>34</v>
          </cell>
          <cell r="E262">
            <v>42</v>
          </cell>
          <cell r="F262">
            <v>76</v>
          </cell>
          <cell r="G262" t="str">
            <v>P</v>
          </cell>
          <cell r="H262">
            <v>20</v>
          </cell>
          <cell r="I262">
            <v>36</v>
          </cell>
          <cell r="J262">
            <v>56</v>
          </cell>
          <cell r="K262" t="str">
            <v>P</v>
          </cell>
          <cell r="L262">
            <v>35</v>
          </cell>
          <cell r="M262">
            <v>48</v>
          </cell>
          <cell r="N262">
            <v>83</v>
          </cell>
          <cell r="O262" t="str">
            <v>P</v>
          </cell>
          <cell r="P262">
            <v>18</v>
          </cell>
          <cell r="Q262">
            <v>37</v>
          </cell>
          <cell r="R262">
            <v>55</v>
          </cell>
          <cell r="S262" t="str">
            <v>P</v>
          </cell>
          <cell r="T262">
            <v>36</v>
          </cell>
          <cell r="U262">
            <v>37</v>
          </cell>
          <cell r="V262">
            <v>73</v>
          </cell>
          <cell r="W262" t="str">
            <v>P</v>
          </cell>
          <cell r="X262">
            <v>42</v>
          </cell>
          <cell r="Y262">
            <v>35.5</v>
          </cell>
          <cell r="Z262">
            <v>78</v>
          </cell>
          <cell r="AA262" t="str">
            <v>P</v>
          </cell>
          <cell r="AB262">
            <v>51</v>
          </cell>
          <cell r="AC262">
            <v>36</v>
          </cell>
          <cell r="AD262">
            <v>87</v>
          </cell>
          <cell r="AE262" t="str">
            <v>P</v>
          </cell>
          <cell r="AF262" t="e">
            <v>#N/A</v>
          </cell>
          <cell r="AG262" t="e">
            <v>#N/A</v>
          </cell>
          <cell r="AH262" t="e">
            <v>#N/A</v>
          </cell>
          <cell r="AI262" t="e">
            <v>#N/A</v>
          </cell>
          <cell r="AJ262" t="e">
            <v>#N/A</v>
          </cell>
          <cell r="AK262" t="e">
            <v>#N/A</v>
          </cell>
          <cell r="AL262" t="e">
            <v>#N/A</v>
          </cell>
          <cell r="AM262" t="e">
            <v>#N/A</v>
          </cell>
          <cell r="AN262" t="e">
            <v>#N/A</v>
          </cell>
          <cell r="AO262" t="e">
            <v>#N/A</v>
          </cell>
          <cell r="AP262" t="e">
            <v>#N/A</v>
          </cell>
          <cell r="AQ262" t="e">
            <v>#N/A</v>
          </cell>
          <cell r="AR262" t="e">
            <v>#N/A</v>
          </cell>
          <cell r="AS262" t="e">
            <v>#N/A</v>
          </cell>
          <cell r="AT262" t="e">
            <v>#N/A</v>
          </cell>
          <cell r="AU262" t="e">
            <v>#N/A</v>
          </cell>
          <cell r="AV262" t="e">
            <v>#N/A</v>
          </cell>
          <cell r="AW262" t="e">
            <v>#N/A</v>
          </cell>
          <cell r="AX262" t="e">
            <v>#N/A</v>
          </cell>
          <cell r="AY262" t="e">
            <v>#N/A</v>
          </cell>
          <cell r="AZ262" t="e">
            <v>#N/A</v>
          </cell>
          <cell r="BA262" t="e">
            <v>#N/A</v>
          </cell>
          <cell r="BB262" t="e">
            <v>#N/A</v>
          </cell>
          <cell r="BC262" t="e">
            <v>#N/A</v>
          </cell>
          <cell r="BD262" t="e">
            <v>#N/A</v>
          </cell>
          <cell r="BE262" t="e">
            <v>#N/A</v>
          </cell>
          <cell r="BF262" t="e">
            <v>#N/A</v>
          </cell>
          <cell r="BG262" t="e">
            <v>#N/A</v>
          </cell>
          <cell r="BH262" t="e">
            <v>#N/A</v>
          </cell>
          <cell r="BI262" t="e">
            <v>#N/A</v>
          </cell>
          <cell r="BJ262" t="e">
            <v>#N/A</v>
          </cell>
          <cell r="BK262" t="e">
            <v>#N/A</v>
          </cell>
          <cell r="DT262" t="str">
            <v>NA</v>
          </cell>
          <cell r="DU262" t="str">
            <v>NA</v>
          </cell>
          <cell r="DV262" t="str">
            <v>NA</v>
          </cell>
          <cell r="DW262" t="str">
            <v>NA</v>
          </cell>
          <cell r="DX262" t="str">
            <v>NA</v>
          </cell>
          <cell r="DY262" t="str">
            <v>NA</v>
          </cell>
          <cell r="DZ262" t="str">
            <v>NA</v>
          </cell>
          <cell r="EA262" t="str">
            <v>NA</v>
          </cell>
          <cell r="EB262" t="str">
            <v>NA</v>
          </cell>
          <cell r="EC262" t="str">
            <v>NA</v>
          </cell>
          <cell r="ED262" t="str">
            <v>NA</v>
          </cell>
          <cell r="EE262" t="str">
            <v>NA</v>
          </cell>
          <cell r="EF262" t="str">
            <v>NA</v>
          </cell>
          <cell r="EG262" t="str">
            <v>NA</v>
          </cell>
          <cell r="EH262" t="str">
            <v>NA</v>
          </cell>
          <cell r="EI262" t="str">
            <v>NA</v>
          </cell>
          <cell r="EJ262" t="str">
            <v>NA</v>
          </cell>
          <cell r="EK262" t="str">
            <v>NA</v>
          </cell>
          <cell r="EL262" t="str">
            <v>NA</v>
          </cell>
          <cell r="EM262" t="str">
            <v>NA</v>
          </cell>
          <cell r="EN262" t="str">
            <v>NA</v>
          </cell>
          <cell r="EO262" t="str">
            <v>NA</v>
          </cell>
          <cell r="EP262" t="str">
            <v>NA</v>
          </cell>
          <cell r="EQ262" t="str">
            <v>NA</v>
          </cell>
          <cell r="ER262" t="str">
            <v>NA</v>
          </cell>
          <cell r="ES262" t="str">
            <v>NA</v>
          </cell>
          <cell r="ET262" t="str">
            <v>NA</v>
          </cell>
          <cell r="EU262" t="str">
            <v>NA</v>
          </cell>
          <cell r="EV262" t="str">
            <v>NA</v>
          </cell>
          <cell r="EW262" t="str">
            <v>NA</v>
          </cell>
          <cell r="EX262" t="str">
            <v>NA</v>
          </cell>
          <cell r="EY262" t="str">
            <v>NA</v>
          </cell>
          <cell r="EZ262" t="str">
            <v>NA</v>
          </cell>
          <cell r="FA262" t="str">
            <v>NA</v>
          </cell>
          <cell r="FB262" t="str">
            <v>NA</v>
          </cell>
        </row>
        <row r="263">
          <cell r="B263"/>
          <cell r="C263"/>
          <cell r="D263"/>
          <cell r="E263"/>
          <cell r="F263"/>
          <cell r="G263"/>
          <cell r="H263"/>
          <cell r="I263"/>
          <cell r="J263"/>
          <cell r="K263"/>
          <cell r="L263"/>
          <cell r="M263"/>
          <cell r="N263"/>
          <cell r="O263"/>
          <cell r="P263"/>
          <cell r="Q263"/>
          <cell r="R263"/>
          <cell r="S263"/>
          <cell r="T263"/>
          <cell r="U263"/>
          <cell r="V263"/>
          <cell r="W263"/>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cell r="BD263"/>
          <cell r="BE263"/>
          <cell r="BF263"/>
          <cell r="BG263"/>
          <cell r="BH263"/>
          <cell r="BI263"/>
          <cell r="BJ263"/>
          <cell r="BK263"/>
          <cell r="DT263" t="str">
            <v>NA</v>
          </cell>
          <cell r="DU263" t="str">
            <v>NA</v>
          </cell>
          <cell r="DV263" t="str">
            <v>NA</v>
          </cell>
          <cell r="DW263" t="str">
            <v>NA</v>
          </cell>
          <cell r="DX263" t="str">
            <v>NA</v>
          </cell>
          <cell r="DY263" t="str">
            <v>NA</v>
          </cell>
          <cell r="DZ263" t="str">
            <v>NA</v>
          </cell>
          <cell r="EA263" t="str">
            <v>NA</v>
          </cell>
          <cell r="EB263" t="str">
            <v>NA</v>
          </cell>
          <cell r="EC263" t="str">
            <v>NA</v>
          </cell>
          <cell r="ED263" t="str">
            <v>NA</v>
          </cell>
          <cell r="EE263" t="str">
            <v>NA</v>
          </cell>
          <cell r="EF263" t="str">
            <v>NA</v>
          </cell>
          <cell r="EG263" t="str">
            <v>NA</v>
          </cell>
          <cell r="EH263" t="str">
            <v>NA</v>
          </cell>
          <cell r="EI263" t="str">
            <v>NA</v>
          </cell>
          <cell r="EJ263" t="str">
            <v>NA</v>
          </cell>
          <cell r="EK263" t="str">
            <v>NA</v>
          </cell>
          <cell r="EL263" t="str">
            <v>NA</v>
          </cell>
          <cell r="EM263" t="str">
            <v>NA</v>
          </cell>
          <cell r="EN263" t="str">
            <v>NA</v>
          </cell>
          <cell r="EO263" t="str">
            <v>NA</v>
          </cell>
          <cell r="EP263" t="str">
            <v>NA</v>
          </cell>
          <cell r="EQ263" t="str">
            <v>NA</v>
          </cell>
          <cell r="ER263" t="str">
            <v>NA</v>
          </cell>
          <cell r="ES263" t="str">
            <v>NA</v>
          </cell>
          <cell r="ET263" t="str">
            <v>NA</v>
          </cell>
          <cell r="EU263" t="str">
            <v>NA</v>
          </cell>
          <cell r="EV263" t="str">
            <v>NA</v>
          </cell>
          <cell r="EW263" t="str">
            <v>NA</v>
          </cell>
          <cell r="EX263" t="str">
            <v>NA</v>
          </cell>
          <cell r="EY263" t="str">
            <v>NA</v>
          </cell>
          <cell r="EZ263" t="str">
            <v>NA</v>
          </cell>
          <cell r="FA263" t="str">
            <v>NA</v>
          </cell>
          <cell r="FB263" t="str">
            <v>NA</v>
          </cell>
        </row>
        <row r="264">
          <cell r="B264"/>
          <cell r="C264"/>
          <cell r="D264"/>
          <cell r="E264"/>
          <cell r="F264"/>
          <cell r="G264"/>
          <cell r="H264"/>
          <cell r="I264"/>
          <cell r="J264"/>
          <cell r="K264"/>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DT264" t="str">
            <v>NA</v>
          </cell>
          <cell r="DU264" t="str">
            <v>NA</v>
          </cell>
          <cell r="DV264" t="str">
            <v>NA</v>
          </cell>
          <cell r="DW264" t="str">
            <v>NA</v>
          </cell>
          <cell r="DX264" t="str">
            <v>NA</v>
          </cell>
          <cell r="DY264" t="str">
            <v>NA</v>
          </cell>
          <cell r="DZ264" t="str">
            <v>NA</v>
          </cell>
          <cell r="EA264" t="str">
            <v>NA</v>
          </cell>
          <cell r="EB264" t="str">
            <v>NA</v>
          </cell>
          <cell r="EC264" t="str">
            <v>NA</v>
          </cell>
          <cell r="ED264" t="str">
            <v>NA</v>
          </cell>
          <cell r="EE264" t="str">
            <v>NA</v>
          </cell>
          <cell r="EF264" t="str">
            <v>NA</v>
          </cell>
          <cell r="EG264" t="str">
            <v>NA</v>
          </cell>
          <cell r="EH264" t="str">
            <v>NA</v>
          </cell>
          <cell r="EI264" t="str">
            <v>NA</v>
          </cell>
          <cell r="EJ264" t="str">
            <v>NA</v>
          </cell>
          <cell r="EK264" t="str">
            <v>NA</v>
          </cell>
          <cell r="EL264" t="str">
            <v>NA</v>
          </cell>
          <cell r="EM264" t="str">
            <v>NA</v>
          </cell>
          <cell r="EN264" t="str">
            <v>NA</v>
          </cell>
          <cell r="EO264" t="str">
            <v>NA</v>
          </cell>
          <cell r="EP264" t="str">
            <v>NA</v>
          </cell>
          <cell r="EQ264" t="str">
            <v>NA</v>
          </cell>
          <cell r="ER264" t="str">
            <v>NA</v>
          </cell>
          <cell r="ES264" t="str">
            <v>NA</v>
          </cell>
          <cell r="ET264" t="str">
            <v>NA</v>
          </cell>
          <cell r="EU264" t="str">
            <v>NA</v>
          </cell>
          <cell r="EV264" t="str">
            <v>NA</v>
          </cell>
          <cell r="EW264" t="str">
            <v>NA</v>
          </cell>
          <cell r="EX264" t="str">
            <v>NA</v>
          </cell>
          <cell r="EY264" t="str">
            <v>NA</v>
          </cell>
          <cell r="EZ264" t="str">
            <v>NA</v>
          </cell>
          <cell r="FA264" t="str">
            <v>NA</v>
          </cell>
          <cell r="FB264" t="str">
            <v>NA</v>
          </cell>
        </row>
        <row r="265">
          <cell r="B265"/>
          <cell r="C265"/>
          <cell r="D265" t="str">
            <v>CY3101</v>
          </cell>
          <cell r="E265"/>
          <cell r="F265"/>
          <cell r="G265"/>
          <cell r="H265" t="str">
            <v>CY3102</v>
          </cell>
          <cell r="I265"/>
          <cell r="J265"/>
          <cell r="K265"/>
          <cell r="L265" t="str">
            <v>CY3103</v>
          </cell>
          <cell r="M265"/>
          <cell r="N265"/>
          <cell r="O265"/>
          <cell r="P265" t="str">
            <v>CY3104</v>
          </cell>
          <cell r="Q265"/>
          <cell r="R265"/>
          <cell r="S265"/>
          <cell r="T265" t="str">
            <v>CY3105</v>
          </cell>
          <cell r="U265"/>
          <cell r="V265"/>
          <cell r="W265"/>
          <cell r="X265" t="str">
            <v>CHE0301</v>
          </cell>
          <cell r="Y265"/>
          <cell r="Z265"/>
          <cell r="AA265"/>
          <cell r="AB265" t="str">
            <v>CY3001</v>
          </cell>
          <cell r="AC265"/>
          <cell r="AD265"/>
          <cell r="AE265"/>
          <cell r="AF265" t="str">
            <v>ENG011</v>
          </cell>
          <cell r="AG265"/>
          <cell r="AH265"/>
          <cell r="AI265"/>
          <cell r="AJ265" t="str">
            <v>ENVS01</v>
          </cell>
          <cell r="AK265"/>
          <cell r="AL265"/>
          <cell r="AM265"/>
          <cell r="AN265" t="str">
            <v>HN101</v>
          </cell>
          <cell r="AO265"/>
          <cell r="AP265"/>
          <cell r="AQ265"/>
          <cell r="AR265" t="str">
            <v>LIF031</v>
          </cell>
          <cell r="AS265"/>
          <cell r="AT265"/>
          <cell r="AU265"/>
          <cell r="AV265" t="str">
            <v>LIFE02</v>
          </cell>
          <cell r="AW265"/>
          <cell r="AX265"/>
          <cell r="AY265"/>
          <cell r="AZ265" t="str">
            <v>MAT011</v>
          </cell>
          <cell r="BA265"/>
          <cell r="BB265"/>
          <cell r="BC265"/>
          <cell r="BD265" t="str">
            <v>MAT031</v>
          </cell>
          <cell r="BE265"/>
          <cell r="BF265"/>
          <cell r="BG265"/>
          <cell r="BH265" t="str">
            <v>OATAM01</v>
          </cell>
          <cell r="BI265"/>
          <cell r="BJ265"/>
          <cell r="BK265"/>
          <cell r="DT265" t="str">
            <v>NA</v>
          </cell>
          <cell r="DU265" t="str">
            <v>NA</v>
          </cell>
          <cell r="DV265" t="str">
            <v>NA</v>
          </cell>
          <cell r="DW265" t="str">
            <v>NA</v>
          </cell>
          <cell r="DX265" t="str">
            <v>NA</v>
          </cell>
          <cell r="DY265" t="str">
            <v>NA</v>
          </cell>
          <cell r="DZ265" t="str">
            <v>NA</v>
          </cell>
          <cell r="EA265" t="str">
            <v>NA</v>
          </cell>
          <cell r="EB265" t="str">
            <v>NA</v>
          </cell>
          <cell r="EC265" t="str">
            <v>NA</v>
          </cell>
          <cell r="ED265" t="str">
            <v>NA</v>
          </cell>
          <cell r="EE265" t="str">
            <v>NA</v>
          </cell>
          <cell r="EF265" t="str">
            <v>NA</v>
          </cell>
          <cell r="EG265" t="str">
            <v>NA</v>
          </cell>
          <cell r="EH265" t="str">
            <v>NA</v>
          </cell>
          <cell r="EI265" t="str">
            <v>NA</v>
          </cell>
          <cell r="EJ265" t="str">
            <v>NA</v>
          </cell>
          <cell r="EK265" t="str">
            <v>NA</v>
          </cell>
          <cell r="EL265" t="str">
            <v>NA</v>
          </cell>
          <cell r="EM265" t="str">
            <v>NA</v>
          </cell>
          <cell r="EN265" t="str">
            <v>NA</v>
          </cell>
          <cell r="EO265" t="str">
            <v>NA</v>
          </cell>
          <cell r="EP265" t="str">
            <v>NA</v>
          </cell>
          <cell r="EQ265" t="str">
            <v>NA</v>
          </cell>
          <cell r="ER265" t="str">
            <v>NA</v>
          </cell>
          <cell r="ES265" t="str">
            <v>NA</v>
          </cell>
          <cell r="ET265" t="str">
            <v>NA</v>
          </cell>
          <cell r="EU265" t="str">
            <v>NA</v>
          </cell>
          <cell r="EV265" t="str">
            <v>NA</v>
          </cell>
          <cell r="EW265" t="str">
            <v>NA</v>
          </cell>
          <cell r="EX265" t="str">
            <v>NA</v>
          </cell>
          <cell r="EY265" t="str">
            <v>NA</v>
          </cell>
          <cell r="EZ265" t="str">
            <v>NA</v>
          </cell>
          <cell r="FA265" t="str">
            <v>NA</v>
          </cell>
          <cell r="FB265" t="str">
            <v>NA</v>
          </cell>
        </row>
        <row r="266">
          <cell r="B266"/>
          <cell r="C266"/>
          <cell r="D266" t="str">
            <v>Inorganic Chemistry I</v>
          </cell>
          <cell r="E266"/>
          <cell r="F266"/>
          <cell r="G266"/>
          <cell r="H266" t="str">
            <v>Organic Chemistry I</v>
          </cell>
          <cell r="I266"/>
          <cell r="J266"/>
          <cell r="K266"/>
          <cell r="L266" t="str">
            <v>Physical Chemistry I</v>
          </cell>
          <cell r="M266"/>
          <cell r="N266"/>
          <cell r="O266"/>
          <cell r="P266" t="str">
            <v>Analytical Chemistry : Instrumental Method of Analysis</v>
          </cell>
          <cell r="Q266"/>
          <cell r="R266"/>
          <cell r="S266"/>
          <cell r="T266" t="str">
            <v>Analytical and Inorganic Chemistry Laboratory</v>
          </cell>
          <cell r="U266"/>
          <cell r="V266"/>
          <cell r="W266"/>
          <cell r="X266" t="str">
            <v>General Chemistry III</v>
          </cell>
          <cell r="Y266"/>
          <cell r="Z266"/>
          <cell r="AA266"/>
          <cell r="AB266" t="str">
            <v>Introduction to Nanoscience and Organic Nanomaterials</v>
          </cell>
          <cell r="AC266"/>
          <cell r="AD266"/>
          <cell r="AE266"/>
          <cell r="AF266" t="str">
            <v>English for Integrated Sciences - I</v>
          </cell>
          <cell r="AG266"/>
          <cell r="AH266"/>
          <cell r="AI266"/>
          <cell r="AJ266" t="str">
            <v>Environmental Studies for Integrated Sciences - I</v>
          </cell>
          <cell r="AK266"/>
          <cell r="AL266"/>
          <cell r="AM266"/>
          <cell r="AN266" t="str">
            <v>Basic Hindi Level -I</v>
          </cell>
          <cell r="AO266"/>
          <cell r="AP266"/>
          <cell r="AQ266"/>
          <cell r="AR266" t="str">
            <v>Biology III</v>
          </cell>
          <cell r="AS266"/>
          <cell r="AT266"/>
          <cell r="AU266"/>
          <cell r="AV266" t="str">
            <v>Pharmaceutical Chemistry</v>
          </cell>
          <cell r="AW266"/>
          <cell r="AX266"/>
          <cell r="AY266"/>
          <cell r="AZ266" t="str">
            <v>Mathematics - I</v>
          </cell>
          <cell r="BA266"/>
          <cell r="BB266"/>
          <cell r="BC266"/>
          <cell r="BD266" t="str">
            <v>Mathematics III</v>
          </cell>
          <cell r="BE266"/>
          <cell r="BF266"/>
          <cell r="BG266"/>
          <cell r="BH266" t="str">
            <v>Advanced Tamil Level - I</v>
          </cell>
          <cell r="BI266"/>
          <cell r="BJ266"/>
          <cell r="BK266"/>
          <cell r="DT266" t="str">
            <v>NA</v>
          </cell>
          <cell r="DU266" t="str">
            <v>NA</v>
          </cell>
          <cell r="DV266" t="str">
            <v>NA</v>
          </cell>
          <cell r="DW266" t="str">
            <v>NA</v>
          </cell>
          <cell r="DX266" t="str">
            <v>NA</v>
          </cell>
          <cell r="DY266" t="str">
            <v>NA</v>
          </cell>
          <cell r="DZ266" t="str">
            <v>NA</v>
          </cell>
          <cell r="EA266" t="str">
            <v>NA</v>
          </cell>
          <cell r="EB266" t="str">
            <v>NA</v>
          </cell>
          <cell r="EC266" t="str">
            <v>NA</v>
          </cell>
          <cell r="ED266" t="str">
            <v>NA</v>
          </cell>
          <cell r="EE266" t="str">
            <v>NA</v>
          </cell>
          <cell r="EF266" t="str">
            <v>NA</v>
          </cell>
          <cell r="EG266" t="str">
            <v>NA</v>
          </cell>
          <cell r="EH266" t="str">
            <v>NA</v>
          </cell>
          <cell r="EI266" t="str">
            <v>NA</v>
          </cell>
          <cell r="EJ266" t="str">
            <v>NA</v>
          </cell>
          <cell r="EK266" t="str">
            <v>NA</v>
          </cell>
          <cell r="EL266" t="str">
            <v>NA</v>
          </cell>
          <cell r="EM266" t="str">
            <v>NA</v>
          </cell>
          <cell r="EN266" t="str">
            <v>NA</v>
          </cell>
          <cell r="EO266" t="str">
            <v>NA</v>
          </cell>
          <cell r="EP266" t="str">
            <v>NA</v>
          </cell>
          <cell r="EQ266" t="str">
            <v>NA</v>
          </cell>
          <cell r="ER266" t="str">
            <v>NA</v>
          </cell>
          <cell r="ES266" t="str">
            <v>NA</v>
          </cell>
          <cell r="ET266" t="str">
            <v>NA</v>
          </cell>
          <cell r="EU266" t="str">
            <v>NA</v>
          </cell>
          <cell r="EV266" t="str">
            <v>NA</v>
          </cell>
          <cell r="EW266" t="str">
            <v>NA</v>
          </cell>
          <cell r="EX266" t="str">
            <v>NA</v>
          </cell>
          <cell r="EY266" t="str">
            <v>NA</v>
          </cell>
          <cell r="EZ266" t="str">
            <v>NA</v>
          </cell>
          <cell r="FA266" t="str">
            <v>NA</v>
          </cell>
          <cell r="FB266" t="str">
            <v>NA</v>
          </cell>
        </row>
        <row r="267">
          <cell r="B267" t="str">
            <v>Reg. No.</v>
          </cell>
          <cell r="C267" t="str">
            <v>Name</v>
          </cell>
          <cell r="D267" t="str">
            <v>Int</v>
          </cell>
          <cell r="E267" t="str">
            <v>ESE</v>
          </cell>
          <cell r="F267" t="str">
            <v>Tot</v>
          </cell>
          <cell r="G267" t="str">
            <v>P/F</v>
          </cell>
          <cell r="H267" t="str">
            <v>Int</v>
          </cell>
          <cell r="I267" t="str">
            <v>ESE</v>
          </cell>
          <cell r="J267" t="str">
            <v>Tot</v>
          </cell>
          <cell r="K267" t="str">
            <v>P/F</v>
          </cell>
          <cell r="L267" t="str">
            <v>Int</v>
          </cell>
          <cell r="M267" t="str">
            <v>ESE</v>
          </cell>
          <cell r="N267" t="str">
            <v>Tot</v>
          </cell>
          <cell r="O267" t="str">
            <v>P/F</v>
          </cell>
          <cell r="P267" t="str">
            <v>Int</v>
          </cell>
          <cell r="Q267" t="str">
            <v>ESE</v>
          </cell>
          <cell r="R267" t="str">
            <v>Tot</v>
          </cell>
          <cell r="S267" t="str">
            <v>P/F</v>
          </cell>
          <cell r="T267" t="str">
            <v>Int</v>
          </cell>
          <cell r="U267" t="str">
            <v>ESE</v>
          </cell>
          <cell r="V267" t="str">
            <v>Tot</v>
          </cell>
          <cell r="W267" t="str">
            <v>P/F</v>
          </cell>
          <cell r="X267" t="str">
            <v>Int</v>
          </cell>
          <cell r="Y267" t="str">
            <v>ESE</v>
          </cell>
          <cell r="Z267" t="str">
            <v>Tot</v>
          </cell>
          <cell r="AA267" t="str">
            <v>P/F</v>
          </cell>
          <cell r="AB267" t="str">
            <v>Int</v>
          </cell>
          <cell r="AC267" t="str">
            <v>ESE</v>
          </cell>
          <cell r="AD267" t="str">
            <v>Tot</v>
          </cell>
          <cell r="AE267" t="str">
            <v>P/F</v>
          </cell>
          <cell r="AF267" t="str">
            <v>Int</v>
          </cell>
          <cell r="AG267" t="str">
            <v>ESE</v>
          </cell>
          <cell r="AH267" t="str">
            <v>Tot</v>
          </cell>
          <cell r="AI267" t="str">
            <v>P/F</v>
          </cell>
          <cell r="AJ267" t="str">
            <v>Int</v>
          </cell>
          <cell r="AK267" t="str">
            <v>ESE</v>
          </cell>
          <cell r="AL267" t="str">
            <v>Tot</v>
          </cell>
          <cell r="AM267" t="str">
            <v>P/F</v>
          </cell>
          <cell r="AN267" t="str">
            <v>Int</v>
          </cell>
          <cell r="AO267" t="str">
            <v>ESE</v>
          </cell>
          <cell r="AP267" t="str">
            <v>Tot</v>
          </cell>
          <cell r="AQ267" t="str">
            <v>P/F</v>
          </cell>
          <cell r="AR267" t="str">
            <v>Int</v>
          </cell>
          <cell r="AS267" t="str">
            <v>ESE</v>
          </cell>
          <cell r="AT267" t="str">
            <v>Tot</v>
          </cell>
          <cell r="AU267" t="str">
            <v>P/F</v>
          </cell>
          <cell r="AV267" t="str">
            <v>Int</v>
          </cell>
          <cell r="AW267" t="str">
            <v>ESE</v>
          </cell>
          <cell r="AX267" t="str">
            <v>Tot</v>
          </cell>
          <cell r="AY267" t="str">
            <v>P/F</v>
          </cell>
          <cell r="AZ267" t="str">
            <v>Int</v>
          </cell>
          <cell r="BA267" t="str">
            <v>ESE</v>
          </cell>
          <cell r="BB267" t="str">
            <v>Tot</v>
          </cell>
          <cell r="BC267" t="str">
            <v>P/F</v>
          </cell>
          <cell r="BD267" t="str">
            <v>Int</v>
          </cell>
          <cell r="BE267" t="str">
            <v>ESE</v>
          </cell>
          <cell r="BF267" t="str">
            <v>Tot</v>
          </cell>
          <cell r="BG267" t="str">
            <v>P/F</v>
          </cell>
          <cell r="BH267" t="str">
            <v>Int</v>
          </cell>
          <cell r="BI267" t="str">
            <v>ESE</v>
          </cell>
          <cell r="BJ267" t="str">
            <v>Tot</v>
          </cell>
          <cell r="BK267" t="str">
            <v>P/F</v>
          </cell>
          <cell r="DT267" t="str">
            <v>NA</v>
          </cell>
          <cell r="DU267" t="str">
            <v>NA</v>
          </cell>
          <cell r="DV267" t="str">
            <v>NA</v>
          </cell>
          <cell r="DW267" t="str">
            <v>NA</v>
          </cell>
          <cell r="DX267" t="str">
            <v>NA</v>
          </cell>
          <cell r="DY267" t="str">
            <v>NA</v>
          </cell>
          <cell r="DZ267" t="str">
            <v>NA</v>
          </cell>
          <cell r="EA267" t="str">
            <v>NA</v>
          </cell>
          <cell r="EB267" t="str">
            <v>NA</v>
          </cell>
          <cell r="EC267" t="str">
            <v>NA</v>
          </cell>
          <cell r="ED267" t="str">
            <v>NA</v>
          </cell>
          <cell r="EE267" t="str">
            <v>NA</v>
          </cell>
          <cell r="EF267" t="str">
            <v>NA</v>
          </cell>
          <cell r="EG267" t="str">
            <v>NA</v>
          </cell>
          <cell r="EH267" t="str">
            <v>NA</v>
          </cell>
          <cell r="EI267" t="str">
            <v>NA</v>
          </cell>
          <cell r="EJ267" t="str">
            <v>NA</v>
          </cell>
          <cell r="EK267" t="str">
            <v>NA</v>
          </cell>
          <cell r="EL267" t="str">
            <v>NA</v>
          </cell>
          <cell r="EM267" t="str">
            <v>NA</v>
          </cell>
          <cell r="EN267" t="str">
            <v>NA</v>
          </cell>
          <cell r="EO267" t="str">
            <v>NA</v>
          </cell>
          <cell r="EP267" t="str">
            <v>NA</v>
          </cell>
          <cell r="EQ267" t="str">
            <v>NA</v>
          </cell>
          <cell r="ER267" t="str">
            <v>NA</v>
          </cell>
          <cell r="ES267" t="str">
            <v>NA</v>
          </cell>
          <cell r="ET267" t="str">
            <v>NA</v>
          </cell>
          <cell r="EU267" t="str">
            <v>NA</v>
          </cell>
          <cell r="EV267" t="str">
            <v>NA</v>
          </cell>
          <cell r="EW267" t="str">
            <v>NA</v>
          </cell>
          <cell r="EX267" t="str">
            <v>NA</v>
          </cell>
          <cell r="EY267" t="str">
            <v>NA</v>
          </cell>
          <cell r="EZ267" t="str">
            <v>NA</v>
          </cell>
          <cell r="FA267" t="str">
            <v>NA</v>
          </cell>
          <cell r="FB267" t="str">
            <v>NA</v>
          </cell>
        </row>
        <row r="268">
          <cell r="B268" t="str">
            <v>I130201</v>
          </cell>
          <cell r="C268" t="str">
            <v>Abinaya S</v>
          </cell>
          <cell r="D268">
            <v>22</v>
          </cell>
          <cell r="E268">
            <v>24</v>
          </cell>
          <cell r="F268">
            <v>46</v>
          </cell>
          <cell r="G268" t="str">
            <v>P</v>
          </cell>
          <cell r="H268">
            <v>18</v>
          </cell>
          <cell r="I268">
            <v>22</v>
          </cell>
          <cell r="J268">
            <v>40</v>
          </cell>
          <cell r="K268" t="str">
            <v>P</v>
          </cell>
          <cell r="L268">
            <v>24</v>
          </cell>
          <cell r="M268">
            <v>23</v>
          </cell>
          <cell r="N268">
            <v>47</v>
          </cell>
          <cell r="O268" t="str">
            <v>P</v>
          </cell>
          <cell r="P268">
            <v>22</v>
          </cell>
          <cell r="Q268">
            <v>29</v>
          </cell>
          <cell r="R268">
            <v>51</v>
          </cell>
          <cell r="S268" t="str">
            <v>P</v>
          </cell>
          <cell r="T268">
            <v>49</v>
          </cell>
          <cell r="U268">
            <v>31</v>
          </cell>
          <cell r="V268">
            <v>80</v>
          </cell>
          <cell r="W268" t="str">
            <v>P</v>
          </cell>
          <cell r="X268" t="e">
            <v>#N/A</v>
          </cell>
          <cell r="Y268" t="e">
            <v>#N/A</v>
          </cell>
          <cell r="Z268" t="e">
            <v>#N/A</v>
          </cell>
          <cell r="AA268" t="e">
            <v>#N/A</v>
          </cell>
          <cell r="AB268" t="e">
            <v>#N/A</v>
          </cell>
          <cell r="AC268" t="e">
            <v>#N/A</v>
          </cell>
          <cell r="AD268" t="e">
            <v>#N/A</v>
          </cell>
          <cell r="AE268" t="e">
            <v>#N/A</v>
          </cell>
          <cell r="AF268" t="e">
            <v>#N/A</v>
          </cell>
          <cell r="AG268" t="e">
            <v>#N/A</v>
          </cell>
          <cell r="AH268" t="e">
            <v>#N/A</v>
          </cell>
          <cell r="AI268" t="e">
            <v>#N/A</v>
          </cell>
          <cell r="AJ268" t="e">
            <v>#N/A</v>
          </cell>
          <cell r="AK268" t="e">
            <v>#N/A</v>
          </cell>
          <cell r="AL268" t="e">
            <v>#N/A</v>
          </cell>
          <cell r="AM268" t="e">
            <v>#N/A</v>
          </cell>
          <cell r="AN268" t="e">
            <v>#N/A</v>
          </cell>
          <cell r="AO268" t="e">
            <v>#N/A</v>
          </cell>
          <cell r="AP268" t="e">
            <v>#N/A</v>
          </cell>
          <cell r="AQ268" t="e">
            <v>#N/A</v>
          </cell>
          <cell r="AR268" t="e">
            <v>#N/A</v>
          </cell>
          <cell r="AS268" t="e">
            <v>#N/A</v>
          </cell>
          <cell r="AT268" t="e">
            <v>#N/A</v>
          </cell>
          <cell r="AU268" t="e">
            <v>#N/A</v>
          </cell>
          <cell r="AV268">
            <v>30</v>
          </cell>
          <cell r="AW268">
            <v>36</v>
          </cell>
          <cell r="AX268">
            <v>66</v>
          </cell>
          <cell r="AY268" t="str">
            <v>P</v>
          </cell>
          <cell r="AZ268">
            <v>25</v>
          </cell>
          <cell r="BA268">
            <v>15</v>
          </cell>
          <cell r="BB268">
            <v>40</v>
          </cell>
          <cell r="BC268" t="str">
            <v>P</v>
          </cell>
          <cell r="BD268" t="e">
            <v>#N/A</v>
          </cell>
          <cell r="BE268" t="e">
            <v>#N/A</v>
          </cell>
          <cell r="BF268" t="e">
            <v>#N/A</v>
          </cell>
          <cell r="BG268" t="e">
            <v>#N/A</v>
          </cell>
          <cell r="BH268">
            <v>29</v>
          </cell>
          <cell r="BI268">
            <v>49</v>
          </cell>
          <cell r="BJ268">
            <v>78</v>
          </cell>
          <cell r="BK268" t="str">
            <v>P</v>
          </cell>
          <cell r="DT268" t="str">
            <v>NA</v>
          </cell>
          <cell r="DU268" t="str">
            <v>NA</v>
          </cell>
          <cell r="DV268" t="str">
            <v>NA</v>
          </cell>
          <cell r="DW268" t="str">
            <v>NA</v>
          </cell>
          <cell r="DX268" t="str">
            <v>NA</v>
          </cell>
          <cell r="DY268" t="str">
            <v>NA</v>
          </cell>
          <cell r="DZ268" t="str">
            <v>NA</v>
          </cell>
          <cell r="EA268" t="str">
            <v>NA</v>
          </cell>
          <cell r="EB268" t="str">
            <v>NA</v>
          </cell>
          <cell r="EC268" t="str">
            <v>NA</v>
          </cell>
          <cell r="ED268" t="str">
            <v>NA</v>
          </cell>
          <cell r="EE268" t="str">
            <v>NA</v>
          </cell>
          <cell r="EF268" t="str">
            <v>NA</v>
          </cell>
          <cell r="EG268" t="str">
            <v>NA</v>
          </cell>
          <cell r="EH268" t="str">
            <v>NA</v>
          </cell>
          <cell r="EI268" t="str">
            <v>NA</v>
          </cell>
          <cell r="EJ268" t="str">
            <v>NA</v>
          </cell>
          <cell r="EK268" t="str">
            <v>NA</v>
          </cell>
          <cell r="EL268" t="str">
            <v>NA</v>
          </cell>
          <cell r="EM268" t="str">
            <v>NA</v>
          </cell>
          <cell r="EN268" t="str">
            <v>NA</v>
          </cell>
          <cell r="EO268" t="str">
            <v>NA</v>
          </cell>
          <cell r="EP268" t="str">
            <v>NA</v>
          </cell>
          <cell r="EQ268" t="str">
            <v>NA</v>
          </cell>
          <cell r="ER268" t="str">
            <v>NA</v>
          </cell>
          <cell r="ES268" t="str">
            <v>NA</v>
          </cell>
          <cell r="ET268" t="str">
            <v>NA</v>
          </cell>
          <cell r="EU268" t="str">
            <v>NA</v>
          </cell>
          <cell r="EV268" t="str">
            <v>NA</v>
          </cell>
          <cell r="EW268" t="str">
            <v>NA</v>
          </cell>
          <cell r="EX268" t="str">
            <v>NA</v>
          </cell>
          <cell r="EY268" t="str">
            <v>NA</v>
          </cell>
          <cell r="EZ268" t="str">
            <v>NA</v>
          </cell>
          <cell r="FA268" t="str">
            <v>NA</v>
          </cell>
          <cell r="FB268" t="str">
            <v>NA</v>
          </cell>
        </row>
        <row r="269">
          <cell r="B269" t="str">
            <v>I130202</v>
          </cell>
          <cell r="C269" t="str">
            <v>Akshaya K</v>
          </cell>
          <cell r="D269">
            <v>32</v>
          </cell>
          <cell r="E269">
            <v>51</v>
          </cell>
          <cell r="F269">
            <v>83</v>
          </cell>
          <cell r="G269" t="str">
            <v>P</v>
          </cell>
          <cell r="H269">
            <v>35</v>
          </cell>
          <cell r="I269">
            <v>46</v>
          </cell>
          <cell r="J269">
            <v>81</v>
          </cell>
          <cell r="K269" t="str">
            <v>P</v>
          </cell>
          <cell r="L269">
            <v>36</v>
          </cell>
          <cell r="M269">
            <v>46</v>
          </cell>
          <cell r="N269">
            <v>82</v>
          </cell>
          <cell r="O269" t="str">
            <v>P</v>
          </cell>
          <cell r="P269">
            <v>33</v>
          </cell>
          <cell r="Q269">
            <v>57</v>
          </cell>
          <cell r="R269">
            <v>90</v>
          </cell>
          <cell r="S269" t="str">
            <v>P</v>
          </cell>
          <cell r="T269">
            <v>46</v>
          </cell>
          <cell r="U269">
            <v>39</v>
          </cell>
          <cell r="V269">
            <v>85</v>
          </cell>
          <cell r="W269" t="str">
            <v>P</v>
          </cell>
          <cell r="X269" t="e">
            <v>#N/A</v>
          </cell>
          <cell r="Y269" t="e">
            <v>#N/A</v>
          </cell>
          <cell r="Z269" t="e">
            <v>#N/A</v>
          </cell>
          <cell r="AA269" t="e">
            <v>#N/A</v>
          </cell>
          <cell r="AB269" t="e">
            <v>#N/A</v>
          </cell>
          <cell r="AC269" t="e">
            <v>#N/A</v>
          </cell>
          <cell r="AD269" t="e">
            <v>#N/A</v>
          </cell>
          <cell r="AE269" t="e">
            <v>#N/A</v>
          </cell>
          <cell r="AF269" t="e">
            <v>#N/A</v>
          </cell>
          <cell r="AG269" t="e">
            <v>#N/A</v>
          </cell>
          <cell r="AH269" t="e">
            <v>#N/A</v>
          </cell>
          <cell r="AI269" t="e">
            <v>#N/A</v>
          </cell>
          <cell r="AJ269" t="e">
            <v>#N/A</v>
          </cell>
          <cell r="AK269" t="e">
            <v>#N/A</v>
          </cell>
          <cell r="AL269" t="e">
            <v>#N/A</v>
          </cell>
          <cell r="AM269" t="e">
            <v>#N/A</v>
          </cell>
          <cell r="AN269">
            <v>35.5</v>
          </cell>
          <cell r="AO269">
            <v>42</v>
          </cell>
          <cell r="AP269">
            <v>78</v>
          </cell>
          <cell r="AQ269" t="str">
            <v>P</v>
          </cell>
          <cell r="AR269" t="e">
            <v>#N/A</v>
          </cell>
          <cell r="AS269" t="e">
            <v>#N/A</v>
          </cell>
          <cell r="AT269" t="e">
            <v>#N/A</v>
          </cell>
          <cell r="AU269" t="e">
            <v>#N/A</v>
          </cell>
          <cell r="AV269">
            <v>35</v>
          </cell>
          <cell r="AW269">
            <v>45</v>
          </cell>
          <cell r="AX269">
            <v>80</v>
          </cell>
          <cell r="AY269" t="str">
            <v>P</v>
          </cell>
          <cell r="AZ269" t="e">
            <v>#N/A</v>
          </cell>
          <cell r="BA269" t="e">
            <v>#N/A</v>
          </cell>
          <cell r="BB269" t="e">
            <v>#N/A</v>
          </cell>
          <cell r="BC269" t="e">
            <v>#N/A</v>
          </cell>
          <cell r="BD269" t="e">
            <v>#N/A</v>
          </cell>
          <cell r="BE269" t="e">
            <v>#N/A</v>
          </cell>
          <cell r="BF269" t="e">
            <v>#N/A</v>
          </cell>
          <cell r="BG269" t="e">
            <v>#N/A</v>
          </cell>
          <cell r="BH269" t="e">
            <v>#N/A</v>
          </cell>
          <cell r="BI269" t="e">
            <v>#N/A</v>
          </cell>
          <cell r="BJ269" t="e">
            <v>#N/A</v>
          </cell>
          <cell r="BK269" t="e">
            <v>#N/A</v>
          </cell>
          <cell r="DT269" t="str">
            <v>NA</v>
          </cell>
          <cell r="DU269" t="str">
            <v>NA</v>
          </cell>
          <cell r="DV269" t="str">
            <v>NA</v>
          </cell>
          <cell r="DW269" t="str">
            <v>NA</v>
          </cell>
          <cell r="DX269" t="str">
            <v>NA</v>
          </cell>
          <cell r="DY269" t="str">
            <v>NA</v>
          </cell>
          <cell r="DZ269" t="str">
            <v>NA</v>
          </cell>
          <cell r="EA269" t="str">
            <v>NA</v>
          </cell>
          <cell r="EB269" t="str">
            <v>NA</v>
          </cell>
          <cell r="EC269" t="str">
            <v>NA</v>
          </cell>
          <cell r="ED269" t="str">
            <v>NA</v>
          </cell>
          <cell r="EE269" t="str">
            <v>NA</v>
          </cell>
          <cell r="EF269" t="str">
            <v>NA</v>
          </cell>
          <cell r="EG269" t="str">
            <v>NA</v>
          </cell>
          <cell r="EH269" t="str">
            <v>NA</v>
          </cell>
          <cell r="EI269" t="str">
            <v>NA</v>
          </cell>
          <cell r="EJ269" t="str">
            <v>NA</v>
          </cell>
          <cell r="EK269" t="str">
            <v>NA</v>
          </cell>
          <cell r="EL269" t="str">
            <v>NA</v>
          </cell>
          <cell r="EM269" t="str">
            <v>NA</v>
          </cell>
          <cell r="EN269" t="str">
            <v>NA</v>
          </cell>
          <cell r="EO269" t="str">
            <v>NA</v>
          </cell>
          <cell r="EP269" t="str">
            <v>NA</v>
          </cell>
          <cell r="EQ269" t="str">
            <v>NA</v>
          </cell>
          <cell r="ER269" t="str">
            <v>NA</v>
          </cell>
          <cell r="ES269" t="str">
            <v>NA</v>
          </cell>
          <cell r="ET269" t="str">
            <v>NA</v>
          </cell>
          <cell r="EU269" t="str">
            <v>NA</v>
          </cell>
          <cell r="EV269" t="str">
            <v>NA</v>
          </cell>
          <cell r="EW269" t="str">
            <v>NA</v>
          </cell>
          <cell r="EX269" t="str">
            <v>NA</v>
          </cell>
          <cell r="EY269" t="str">
            <v>NA</v>
          </cell>
          <cell r="EZ269" t="str">
            <v>NA</v>
          </cell>
          <cell r="FA269" t="str">
            <v>NA</v>
          </cell>
          <cell r="FB269" t="str">
            <v>NA</v>
          </cell>
        </row>
        <row r="270">
          <cell r="B270" t="str">
            <v>I130204</v>
          </cell>
          <cell r="C270" t="str">
            <v>Basiram Brahma Narzary</v>
          </cell>
          <cell r="D270">
            <v>24</v>
          </cell>
          <cell r="E270">
            <v>36</v>
          </cell>
          <cell r="F270">
            <v>60</v>
          </cell>
          <cell r="G270" t="str">
            <v>P</v>
          </cell>
          <cell r="H270">
            <v>34</v>
          </cell>
          <cell r="I270">
            <v>44</v>
          </cell>
          <cell r="J270">
            <v>78</v>
          </cell>
          <cell r="K270" t="str">
            <v>P</v>
          </cell>
          <cell r="L270">
            <v>31</v>
          </cell>
          <cell r="M270">
            <v>38</v>
          </cell>
          <cell r="N270">
            <v>69</v>
          </cell>
          <cell r="O270" t="str">
            <v>P</v>
          </cell>
          <cell r="P270">
            <v>22</v>
          </cell>
          <cell r="Q270">
            <v>40</v>
          </cell>
          <cell r="R270">
            <v>62</v>
          </cell>
          <cell r="S270" t="str">
            <v>P</v>
          </cell>
          <cell r="T270">
            <v>52</v>
          </cell>
          <cell r="U270">
            <v>31</v>
          </cell>
          <cell r="V270">
            <v>83</v>
          </cell>
          <cell r="W270" t="str">
            <v>P</v>
          </cell>
          <cell r="X270" t="e">
            <v>#N/A</v>
          </cell>
          <cell r="Y270" t="e">
            <v>#N/A</v>
          </cell>
          <cell r="Z270" t="e">
            <v>#N/A</v>
          </cell>
          <cell r="AA270" t="e">
            <v>#N/A</v>
          </cell>
          <cell r="AB270">
            <v>33</v>
          </cell>
          <cell r="AC270">
            <v>48</v>
          </cell>
          <cell r="AD270">
            <v>81</v>
          </cell>
          <cell r="AE270" t="str">
            <v>P</v>
          </cell>
          <cell r="AF270" t="e">
            <v>#N/A</v>
          </cell>
          <cell r="AG270" t="e">
            <v>#N/A</v>
          </cell>
          <cell r="AH270" t="e">
            <v>#N/A</v>
          </cell>
          <cell r="AI270" t="e">
            <v>#N/A</v>
          </cell>
          <cell r="AJ270" t="e">
            <v>#N/A</v>
          </cell>
          <cell r="AK270" t="e">
            <v>#N/A</v>
          </cell>
          <cell r="AL270" t="e">
            <v>#N/A</v>
          </cell>
          <cell r="AM270" t="e">
            <v>#N/A</v>
          </cell>
          <cell r="AN270" t="e">
            <v>#N/A</v>
          </cell>
          <cell r="AO270" t="e">
            <v>#N/A</v>
          </cell>
          <cell r="AP270" t="e">
            <v>#N/A</v>
          </cell>
          <cell r="AQ270" t="e">
            <v>#N/A</v>
          </cell>
          <cell r="AR270" t="e">
            <v>#N/A</v>
          </cell>
          <cell r="AS270" t="e">
            <v>#N/A</v>
          </cell>
          <cell r="AT270" t="e">
            <v>#N/A</v>
          </cell>
          <cell r="AU270" t="e">
            <v>#N/A</v>
          </cell>
          <cell r="AV270" t="e">
            <v>#N/A</v>
          </cell>
          <cell r="AW270" t="e">
            <v>#N/A</v>
          </cell>
          <cell r="AX270" t="e">
            <v>#N/A</v>
          </cell>
          <cell r="AY270" t="e">
            <v>#N/A</v>
          </cell>
          <cell r="AZ270" t="e">
            <v>#N/A</v>
          </cell>
          <cell r="BA270" t="e">
            <v>#N/A</v>
          </cell>
          <cell r="BB270" t="e">
            <v>#N/A</v>
          </cell>
          <cell r="BC270" t="e">
            <v>#N/A</v>
          </cell>
          <cell r="BD270" t="e">
            <v>#N/A</v>
          </cell>
          <cell r="BE270" t="e">
            <v>#N/A</v>
          </cell>
          <cell r="BF270" t="e">
            <v>#N/A</v>
          </cell>
          <cell r="BG270" t="e">
            <v>#N/A</v>
          </cell>
          <cell r="BH270" t="e">
            <v>#N/A</v>
          </cell>
          <cell r="BI270" t="e">
            <v>#N/A</v>
          </cell>
          <cell r="BJ270" t="e">
            <v>#N/A</v>
          </cell>
          <cell r="BK270" t="e">
            <v>#N/A</v>
          </cell>
          <cell r="DT270" t="str">
            <v>NA</v>
          </cell>
          <cell r="DU270" t="str">
            <v>NA</v>
          </cell>
          <cell r="DV270" t="str">
            <v>NA</v>
          </cell>
          <cell r="DW270" t="str">
            <v>NA</v>
          </cell>
          <cell r="DX270" t="str">
            <v>NA</v>
          </cell>
          <cell r="DY270" t="str">
            <v>NA</v>
          </cell>
          <cell r="DZ270" t="str">
            <v>NA</v>
          </cell>
          <cell r="EA270" t="str">
            <v>NA</v>
          </cell>
          <cell r="EB270" t="str">
            <v>NA</v>
          </cell>
          <cell r="EC270" t="str">
            <v>NA</v>
          </cell>
          <cell r="ED270" t="str">
            <v>NA</v>
          </cell>
          <cell r="EE270" t="str">
            <v>NA</v>
          </cell>
          <cell r="EF270" t="str">
            <v>NA</v>
          </cell>
          <cell r="EG270" t="str">
            <v>NA</v>
          </cell>
          <cell r="EH270" t="str">
            <v>NA</v>
          </cell>
          <cell r="EI270" t="str">
            <v>NA</v>
          </cell>
          <cell r="EJ270" t="str">
            <v>NA</v>
          </cell>
          <cell r="EK270" t="str">
            <v>NA</v>
          </cell>
          <cell r="EL270" t="str">
            <v>NA</v>
          </cell>
          <cell r="EM270" t="str">
            <v>NA</v>
          </cell>
          <cell r="EN270" t="str">
            <v>NA</v>
          </cell>
          <cell r="EO270" t="str">
            <v>NA</v>
          </cell>
          <cell r="EP270" t="str">
            <v>NA</v>
          </cell>
          <cell r="EQ270" t="str">
            <v>NA</v>
          </cell>
          <cell r="ER270" t="str">
            <v>NA</v>
          </cell>
          <cell r="ES270" t="str">
            <v>NA</v>
          </cell>
          <cell r="ET270" t="str">
            <v>NA</v>
          </cell>
          <cell r="EU270" t="str">
            <v>NA</v>
          </cell>
          <cell r="EV270" t="str">
            <v>NA</v>
          </cell>
          <cell r="EW270" t="str">
            <v>NA</v>
          </cell>
          <cell r="EX270" t="str">
            <v>NA</v>
          </cell>
          <cell r="EY270" t="str">
            <v>NA</v>
          </cell>
          <cell r="EZ270" t="str">
            <v>NA</v>
          </cell>
          <cell r="FA270" t="str">
            <v>NA</v>
          </cell>
          <cell r="FB270" t="str">
            <v>NA</v>
          </cell>
        </row>
        <row r="271">
          <cell r="B271" t="str">
            <v>I130205</v>
          </cell>
          <cell r="C271" t="str">
            <v>Gayathri A</v>
          </cell>
          <cell r="D271">
            <v>25</v>
          </cell>
          <cell r="E271">
            <v>33</v>
          </cell>
          <cell r="F271">
            <v>58</v>
          </cell>
          <cell r="G271" t="str">
            <v>P</v>
          </cell>
          <cell r="H271">
            <v>25</v>
          </cell>
          <cell r="I271">
            <v>39</v>
          </cell>
          <cell r="J271">
            <v>64</v>
          </cell>
          <cell r="K271" t="str">
            <v>P</v>
          </cell>
          <cell r="L271">
            <v>31</v>
          </cell>
          <cell r="M271">
            <v>37</v>
          </cell>
          <cell r="N271">
            <v>68</v>
          </cell>
          <cell r="O271" t="str">
            <v>P</v>
          </cell>
          <cell r="P271">
            <v>22</v>
          </cell>
          <cell r="Q271">
            <v>31</v>
          </cell>
          <cell r="R271">
            <v>53</v>
          </cell>
          <cell r="S271" t="str">
            <v>P</v>
          </cell>
          <cell r="T271">
            <v>54</v>
          </cell>
          <cell r="U271">
            <v>34</v>
          </cell>
          <cell r="V271">
            <v>88</v>
          </cell>
          <cell r="W271" t="str">
            <v>P</v>
          </cell>
          <cell r="X271" t="e">
            <v>#N/A</v>
          </cell>
          <cell r="Y271" t="e">
            <v>#N/A</v>
          </cell>
          <cell r="Z271" t="e">
            <v>#N/A</v>
          </cell>
          <cell r="AA271" t="e">
            <v>#N/A</v>
          </cell>
          <cell r="AB271" t="e">
            <v>#N/A</v>
          </cell>
          <cell r="AC271" t="e">
            <v>#N/A</v>
          </cell>
          <cell r="AD271" t="e">
            <v>#N/A</v>
          </cell>
          <cell r="AE271" t="e">
            <v>#N/A</v>
          </cell>
          <cell r="AF271" t="e">
            <v>#N/A</v>
          </cell>
          <cell r="AG271" t="e">
            <v>#N/A</v>
          </cell>
          <cell r="AH271" t="e">
            <v>#N/A</v>
          </cell>
          <cell r="AI271" t="e">
            <v>#N/A</v>
          </cell>
          <cell r="AJ271" t="e">
            <v>#N/A</v>
          </cell>
          <cell r="AK271" t="e">
            <v>#N/A</v>
          </cell>
          <cell r="AL271" t="e">
            <v>#N/A</v>
          </cell>
          <cell r="AM271" t="e">
            <v>#N/A</v>
          </cell>
          <cell r="AN271" t="e">
            <v>#N/A</v>
          </cell>
          <cell r="AO271" t="e">
            <v>#N/A</v>
          </cell>
          <cell r="AP271" t="e">
            <v>#N/A</v>
          </cell>
          <cell r="AQ271" t="e">
            <v>#N/A</v>
          </cell>
          <cell r="AR271" t="e">
            <v>#N/A</v>
          </cell>
          <cell r="AS271" t="e">
            <v>#N/A</v>
          </cell>
          <cell r="AT271" t="e">
            <v>#N/A</v>
          </cell>
          <cell r="AU271" t="e">
            <v>#N/A</v>
          </cell>
          <cell r="AV271">
            <v>30</v>
          </cell>
          <cell r="AW271">
            <v>41</v>
          </cell>
          <cell r="AX271">
            <v>71</v>
          </cell>
          <cell r="AY271" t="str">
            <v>P</v>
          </cell>
          <cell r="AZ271" t="e">
            <v>#N/A</v>
          </cell>
          <cell r="BA271" t="e">
            <v>#N/A</v>
          </cell>
          <cell r="BB271" t="e">
            <v>#N/A</v>
          </cell>
          <cell r="BC271" t="e">
            <v>#N/A</v>
          </cell>
          <cell r="BD271" t="e">
            <v>#N/A</v>
          </cell>
          <cell r="BE271" t="e">
            <v>#N/A</v>
          </cell>
          <cell r="BF271" t="e">
            <v>#N/A</v>
          </cell>
          <cell r="BG271" t="e">
            <v>#N/A</v>
          </cell>
          <cell r="BH271">
            <v>30</v>
          </cell>
          <cell r="BI271">
            <v>47</v>
          </cell>
          <cell r="BJ271">
            <v>77</v>
          </cell>
          <cell r="BK271" t="str">
            <v>P</v>
          </cell>
          <cell r="DT271" t="str">
            <v>NA</v>
          </cell>
          <cell r="DU271" t="str">
            <v>NA</v>
          </cell>
          <cell r="DV271" t="str">
            <v>NA</v>
          </cell>
          <cell r="DW271" t="str">
            <v>NA</v>
          </cell>
          <cell r="DX271" t="str">
            <v>NA</v>
          </cell>
          <cell r="DY271" t="str">
            <v>NA</v>
          </cell>
          <cell r="DZ271" t="str">
            <v>NA</v>
          </cell>
          <cell r="EA271" t="str">
            <v>NA</v>
          </cell>
          <cell r="EB271" t="str">
            <v>NA</v>
          </cell>
          <cell r="EC271" t="str">
            <v>NA</v>
          </cell>
          <cell r="ED271" t="str">
            <v>NA</v>
          </cell>
          <cell r="EE271" t="str">
            <v>NA</v>
          </cell>
          <cell r="EF271" t="str">
            <v>NA</v>
          </cell>
          <cell r="EG271" t="str">
            <v>NA</v>
          </cell>
          <cell r="EH271" t="str">
            <v>NA</v>
          </cell>
          <cell r="EI271" t="str">
            <v>NA</v>
          </cell>
          <cell r="EJ271" t="str">
            <v>NA</v>
          </cell>
          <cell r="EK271" t="str">
            <v>NA</v>
          </cell>
          <cell r="EL271" t="str">
            <v>NA</v>
          </cell>
          <cell r="EM271" t="str">
            <v>NA</v>
          </cell>
          <cell r="EN271" t="str">
            <v>NA</v>
          </cell>
          <cell r="EO271" t="str">
            <v>NA</v>
          </cell>
          <cell r="EP271" t="str">
            <v>NA</v>
          </cell>
          <cell r="EQ271" t="str">
            <v>NA</v>
          </cell>
          <cell r="ER271" t="str">
            <v>NA</v>
          </cell>
          <cell r="ES271" t="str">
            <v>NA</v>
          </cell>
          <cell r="ET271" t="str">
            <v>NA</v>
          </cell>
          <cell r="EU271" t="str">
            <v>NA</v>
          </cell>
          <cell r="EV271" t="str">
            <v>NA</v>
          </cell>
          <cell r="EW271" t="str">
            <v>NA</v>
          </cell>
          <cell r="EX271" t="str">
            <v>NA</v>
          </cell>
          <cell r="EY271" t="str">
            <v>NA</v>
          </cell>
          <cell r="EZ271" t="str">
            <v>NA</v>
          </cell>
          <cell r="FA271" t="str">
            <v>NA</v>
          </cell>
          <cell r="FB271" t="str">
            <v>NA</v>
          </cell>
        </row>
        <row r="272">
          <cell r="B272" t="str">
            <v>I130208</v>
          </cell>
          <cell r="C272" t="str">
            <v>Mutharasi M</v>
          </cell>
          <cell r="D272">
            <v>20</v>
          </cell>
          <cell r="E272">
            <v>21</v>
          </cell>
          <cell r="F272">
            <v>41</v>
          </cell>
          <cell r="G272" t="str">
            <v>P</v>
          </cell>
          <cell r="H272">
            <v>23</v>
          </cell>
          <cell r="I272">
            <v>25.5</v>
          </cell>
          <cell r="J272">
            <v>49</v>
          </cell>
          <cell r="K272" t="str">
            <v>P</v>
          </cell>
          <cell r="L272">
            <v>24</v>
          </cell>
          <cell r="M272">
            <v>31</v>
          </cell>
          <cell r="N272">
            <v>55</v>
          </cell>
          <cell r="O272" t="str">
            <v>P</v>
          </cell>
          <cell r="P272">
            <v>16</v>
          </cell>
          <cell r="Q272">
            <v>28</v>
          </cell>
          <cell r="R272">
            <v>44</v>
          </cell>
          <cell r="S272" t="str">
            <v>P</v>
          </cell>
          <cell r="T272">
            <v>52</v>
          </cell>
          <cell r="U272">
            <v>38</v>
          </cell>
          <cell r="V272">
            <v>90</v>
          </cell>
          <cell r="W272" t="str">
            <v>P</v>
          </cell>
          <cell r="X272" t="e">
            <v>#N/A</v>
          </cell>
          <cell r="Y272" t="e">
            <v>#N/A</v>
          </cell>
          <cell r="Z272" t="e">
            <v>#N/A</v>
          </cell>
          <cell r="AA272" t="e">
            <v>#N/A</v>
          </cell>
          <cell r="AB272" t="e">
            <v>#N/A</v>
          </cell>
          <cell r="AC272" t="e">
            <v>#N/A</v>
          </cell>
          <cell r="AD272" t="e">
            <v>#N/A</v>
          </cell>
          <cell r="AE272" t="e">
            <v>#N/A</v>
          </cell>
          <cell r="AF272">
            <v>18</v>
          </cell>
          <cell r="AG272">
            <v>22</v>
          </cell>
          <cell r="AH272">
            <v>40</v>
          </cell>
          <cell r="AI272" t="str">
            <v>P</v>
          </cell>
          <cell r="AJ272" t="e">
            <v>#N/A</v>
          </cell>
          <cell r="AK272" t="e">
            <v>#N/A</v>
          </cell>
          <cell r="AL272" t="e">
            <v>#N/A</v>
          </cell>
          <cell r="AM272" t="e">
            <v>#N/A</v>
          </cell>
          <cell r="AN272" t="e">
            <v>#N/A</v>
          </cell>
          <cell r="AO272" t="e">
            <v>#N/A</v>
          </cell>
          <cell r="AP272" t="e">
            <v>#N/A</v>
          </cell>
          <cell r="AQ272" t="e">
            <v>#N/A</v>
          </cell>
          <cell r="AR272" t="e">
            <v>#N/A</v>
          </cell>
          <cell r="AS272" t="e">
            <v>#N/A</v>
          </cell>
          <cell r="AT272" t="e">
            <v>#N/A</v>
          </cell>
          <cell r="AU272" t="e">
            <v>#N/A</v>
          </cell>
          <cell r="AV272">
            <v>29</v>
          </cell>
          <cell r="AW272">
            <v>36</v>
          </cell>
          <cell r="AX272">
            <v>65</v>
          </cell>
          <cell r="AY272" t="str">
            <v>P</v>
          </cell>
          <cell r="AZ272">
            <v>27</v>
          </cell>
          <cell r="BA272">
            <v>24</v>
          </cell>
          <cell r="BB272">
            <v>51</v>
          </cell>
          <cell r="BC272" t="str">
            <v>P</v>
          </cell>
          <cell r="BD272" t="e">
            <v>#N/A</v>
          </cell>
          <cell r="BE272" t="e">
            <v>#N/A</v>
          </cell>
          <cell r="BF272" t="e">
            <v>#N/A</v>
          </cell>
          <cell r="BG272" t="e">
            <v>#N/A</v>
          </cell>
          <cell r="BH272">
            <v>31</v>
          </cell>
          <cell r="BI272">
            <v>47</v>
          </cell>
          <cell r="BJ272">
            <v>78</v>
          </cell>
          <cell r="BK272" t="str">
            <v>P</v>
          </cell>
          <cell r="DT272" t="str">
            <v>NA</v>
          </cell>
          <cell r="DU272" t="str">
            <v>NA</v>
          </cell>
          <cell r="DV272" t="str">
            <v>NA</v>
          </cell>
          <cell r="DW272" t="str">
            <v>NA</v>
          </cell>
          <cell r="DX272" t="str">
            <v>NA</v>
          </cell>
          <cell r="DY272" t="str">
            <v>NA</v>
          </cell>
          <cell r="DZ272" t="str">
            <v>NA</v>
          </cell>
          <cell r="EA272" t="str">
            <v>NA</v>
          </cell>
          <cell r="EB272" t="str">
            <v>NA</v>
          </cell>
          <cell r="EC272" t="str">
            <v>NA</v>
          </cell>
          <cell r="ED272" t="str">
            <v>NA</v>
          </cell>
          <cell r="EE272" t="str">
            <v>NA</v>
          </cell>
          <cell r="EF272" t="str">
            <v>NA</v>
          </cell>
          <cell r="EG272" t="str">
            <v>NA</v>
          </cell>
          <cell r="EH272" t="str">
            <v>NA</v>
          </cell>
          <cell r="EI272" t="str">
            <v>NA</v>
          </cell>
          <cell r="EJ272" t="str">
            <v>NA</v>
          </cell>
          <cell r="EK272" t="str">
            <v>NA</v>
          </cell>
          <cell r="EL272" t="str">
            <v>NA</v>
          </cell>
          <cell r="EM272" t="str">
            <v>NA</v>
          </cell>
          <cell r="EN272" t="str">
            <v>NA</v>
          </cell>
          <cell r="EO272" t="str">
            <v>NA</v>
          </cell>
          <cell r="EP272" t="str">
            <v>NA</v>
          </cell>
          <cell r="EQ272" t="str">
            <v>NA</v>
          </cell>
          <cell r="ER272" t="str">
            <v>NA</v>
          </cell>
          <cell r="ES272" t="str">
            <v>NA</v>
          </cell>
          <cell r="ET272" t="str">
            <v>NA</v>
          </cell>
          <cell r="EU272" t="str">
            <v>NA</v>
          </cell>
          <cell r="EV272" t="str">
            <v>NA</v>
          </cell>
          <cell r="EW272" t="str">
            <v>NA</v>
          </cell>
          <cell r="EX272" t="str">
            <v>NA</v>
          </cell>
          <cell r="EY272" t="str">
            <v>NA</v>
          </cell>
          <cell r="EZ272" t="str">
            <v>NA</v>
          </cell>
          <cell r="FA272" t="str">
            <v>NA</v>
          </cell>
          <cell r="FB272" t="str">
            <v>NA</v>
          </cell>
        </row>
        <row r="273">
          <cell r="B273" t="str">
            <v>I130209</v>
          </cell>
          <cell r="C273" t="str">
            <v>Nalli Bhargavi</v>
          </cell>
          <cell r="D273">
            <v>32</v>
          </cell>
          <cell r="E273">
            <v>38</v>
          </cell>
          <cell r="F273">
            <v>70</v>
          </cell>
          <cell r="G273" t="str">
            <v>P</v>
          </cell>
          <cell r="H273">
            <v>36</v>
          </cell>
          <cell r="I273">
            <v>41</v>
          </cell>
          <cell r="J273">
            <v>77</v>
          </cell>
          <cell r="K273" t="str">
            <v>P</v>
          </cell>
          <cell r="L273">
            <v>31</v>
          </cell>
          <cell r="M273">
            <v>43</v>
          </cell>
          <cell r="N273">
            <v>74</v>
          </cell>
          <cell r="O273" t="str">
            <v>P</v>
          </cell>
          <cell r="P273">
            <v>26</v>
          </cell>
          <cell r="Q273">
            <v>49</v>
          </cell>
          <cell r="R273">
            <v>75</v>
          </cell>
          <cell r="S273" t="str">
            <v>P</v>
          </cell>
          <cell r="T273">
            <v>55</v>
          </cell>
          <cell r="U273">
            <v>27</v>
          </cell>
          <cell r="V273">
            <v>82</v>
          </cell>
          <cell r="W273" t="str">
            <v>P</v>
          </cell>
          <cell r="X273" t="e">
            <v>#N/A</v>
          </cell>
          <cell r="Y273" t="e">
            <v>#N/A</v>
          </cell>
          <cell r="Z273" t="e">
            <v>#N/A</v>
          </cell>
          <cell r="AA273" t="e">
            <v>#N/A</v>
          </cell>
          <cell r="AB273" t="e">
            <v>#N/A</v>
          </cell>
          <cell r="AC273" t="e">
            <v>#N/A</v>
          </cell>
          <cell r="AD273" t="e">
            <v>#N/A</v>
          </cell>
          <cell r="AE273" t="e">
            <v>#N/A</v>
          </cell>
          <cell r="AF273" t="e">
            <v>#N/A</v>
          </cell>
          <cell r="AG273" t="e">
            <v>#N/A</v>
          </cell>
          <cell r="AH273" t="e">
            <v>#N/A</v>
          </cell>
          <cell r="AI273" t="e">
            <v>#N/A</v>
          </cell>
          <cell r="AJ273" t="e">
            <v>#N/A</v>
          </cell>
          <cell r="AK273" t="e">
            <v>#N/A</v>
          </cell>
          <cell r="AL273" t="e">
            <v>#N/A</v>
          </cell>
          <cell r="AM273" t="e">
            <v>#N/A</v>
          </cell>
          <cell r="AN273" t="e">
            <v>#N/A</v>
          </cell>
          <cell r="AO273" t="e">
            <v>#N/A</v>
          </cell>
          <cell r="AP273" t="e">
            <v>#N/A</v>
          </cell>
          <cell r="AQ273" t="e">
            <v>#N/A</v>
          </cell>
          <cell r="AR273" t="e">
            <v>#N/A</v>
          </cell>
          <cell r="AS273" t="e">
            <v>#N/A</v>
          </cell>
          <cell r="AT273" t="e">
            <v>#N/A</v>
          </cell>
          <cell r="AU273" t="e">
            <v>#N/A</v>
          </cell>
          <cell r="AV273">
            <v>32</v>
          </cell>
          <cell r="AW273">
            <v>34</v>
          </cell>
          <cell r="AX273">
            <v>66</v>
          </cell>
          <cell r="AY273" t="str">
            <v>P</v>
          </cell>
          <cell r="AZ273" t="e">
            <v>#N/A</v>
          </cell>
          <cell r="BA273" t="e">
            <v>#N/A</v>
          </cell>
          <cell r="BB273" t="e">
            <v>#N/A</v>
          </cell>
          <cell r="BC273" t="e">
            <v>#N/A</v>
          </cell>
          <cell r="BD273" t="e">
            <v>#N/A</v>
          </cell>
          <cell r="BE273" t="e">
            <v>#N/A</v>
          </cell>
          <cell r="BF273" t="e">
            <v>#N/A</v>
          </cell>
          <cell r="BG273" t="e">
            <v>#N/A</v>
          </cell>
          <cell r="BH273" t="e">
            <v>#N/A</v>
          </cell>
          <cell r="BI273" t="e">
            <v>#N/A</v>
          </cell>
          <cell r="BJ273" t="e">
            <v>#N/A</v>
          </cell>
          <cell r="BK273" t="e">
            <v>#N/A</v>
          </cell>
          <cell r="DT273" t="str">
            <v>NA</v>
          </cell>
          <cell r="DU273" t="str">
            <v>NA</v>
          </cell>
          <cell r="DV273" t="str">
            <v>NA</v>
          </cell>
          <cell r="DW273" t="str">
            <v>NA</v>
          </cell>
          <cell r="DX273" t="str">
            <v>NA</v>
          </cell>
          <cell r="DY273" t="str">
            <v>NA</v>
          </cell>
          <cell r="DZ273" t="str">
            <v>NA</v>
          </cell>
          <cell r="EA273" t="str">
            <v>NA</v>
          </cell>
          <cell r="EB273" t="str">
            <v>NA</v>
          </cell>
          <cell r="EC273" t="str">
            <v>NA</v>
          </cell>
          <cell r="ED273" t="str">
            <v>NA</v>
          </cell>
          <cell r="EE273" t="str">
            <v>NA</v>
          </cell>
          <cell r="EF273" t="str">
            <v>NA</v>
          </cell>
          <cell r="EG273" t="str">
            <v>NA</v>
          </cell>
          <cell r="EH273" t="str">
            <v>NA</v>
          </cell>
          <cell r="EI273" t="str">
            <v>NA</v>
          </cell>
          <cell r="EJ273" t="str">
            <v>NA</v>
          </cell>
          <cell r="EK273" t="str">
            <v>NA</v>
          </cell>
          <cell r="EL273" t="str">
            <v>NA</v>
          </cell>
          <cell r="EM273" t="str">
            <v>NA</v>
          </cell>
          <cell r="EN273" t="str">
            <v>NA</v>
          </cell>
          <cell r="EO273" t="str">
            <v>NA</v>
          </cell>
          <cell r="EP273" t="str">
            <v>NA</v>
          </cell>
          <cell r="EQ273" t="str">
            <v>NA</v>
          </cell>
          <cell r="ER273" t="str">
            <v>NA</v>
          </cell>
          <cell r="ES273" t="str">
            <v>NA</v>
          </cell>
          <cell r="ET273" t="str">
            <v>NA</v>
          </cell>
          <cell r="EU273" t="str">
            <v>NA</v>
          </cell>
          <cell r="EV273" t="str">
            <v>NA</v>
          </cell>
          <cell r="EW273" t="str">
            <v>NA</v>
          </cell>
          <cell r="EX273" t="str">
            <v>NA</v>
          </cell>
          <cell r="EY273" t="str">
            <v>NA</v>
          </cell>
          <cell r="EZ273" t="str">
            <v>NA</v>
          </cell>
          <cell r="FA273" t="str">
            <v>NA</v>
          </cell>
          <cell r="FB273" t="str">
            <v>NA</v>
          </cell>
        </row>
        <row r="274">
          <cell r="B274" t="str">
            <v>I130210</v>
          </cell>
          <cell r="C274" t="str">
            <v>Nithiya Elizabeth Jojo</v>
          </cell>
          <cell r="D274">
            <v>21</v>
          </cell>
          <cell r="E274">
            <v>25</v>
          </cell>
          <cell r="F274">
            <v>46</v>
          </cell>
          <cell r="G274" t="str">
            <v>P</v>
          </cell>
          <cell r="H274">
            <v>21</v>
          </cell>
          <cell r="I274">
            <v>24</v>
          </cell>
          <cell r="J274">
            <v>45</v>
          </cell>
          <cell r="K274" t="str">
            <v>P</v>
          </cell>
          <cell r="L274">
            <v>27</v>
          </cell>
          <cell r="M274">
            <v>28</v>
          </cell>
          <cell r="N274">
            <v>55</v>
          </cell>
          <cell r="O274" t="str">
            <v>P</v>
          </cell>
          <cell r="P274">
            <v>17</v>
          </cell>
          <cell r="Q274">
            <v>31</v>
          </cell>
          <cell r="R274">
            <v>48</v>
          </cell>
          <cell r="S274" t="str">
            <v>P</v>
          </cell>
          <cell r="T274">
            <v>49</v>
          </cell>
          <cell r="U274">
            <v>36</v>
          </cell>
          <cell r="V274">
            <v>85</v>
          </cell>
          <cell r="W274" t="str">
            <v>P</v>
          </cell>
          <cell r="X274" t="e">
            <v>#N/A</v>
          </cell>
          <cell r="Y274" t="e">
            <v>#N/A</v>
          </cell>
          <cell r="Z274" t="e">
            <v>#N/A</v>
          </cell>
          <cell r="AA274" t="e">
            <v>#N/A</v>
          </cell>
          <cell r="AB274">
            <v>28</v>
          </cell>
          <cell r="AC274">
            <v>46</v>
          </cell>
          <cell r="AD274">
            <v>74</v>
          </cell>
          <cell r="AE274" t="str">
            <v>P</v>
          </cell>
          <cell r="AF274" t="e">
            <v>#N/A</v>
          </cell>
          <cell r="AG274" t="e">
            <v>#N/A</v>
          </cell>
          <cell r="AH274" t="e">
            <v>#N/A</v>
          </cell>
          <cell r="AI274" t="e">
            <v>#N/A</v>
          </cell>
          <cell r="AJ274" t="e">
            <v>#N/A</v>
          </cell>
          <cell r="AK274" t="e">
            <v>#N/A</v>
          </cell>
          <cell r="AL274" t="e">
            <v>#N/A</v>
          </cell>
          <cell r="AM274" t="e">
            <v>#N/A</v>
          </cell>
          <cell r="AN274">
            <v>33</v>
          </cell>
          <cell r="AO274">
            <v>35.5</v>
          </cell>
          <cell r="AP274">
            <v>69</v>
          </cell>
          <cell r="AQ274" t="str">
            <v>P</v>
          </cell>
          <cell r="AR274" t="e">
            <v>#N/A</v>
          </cell>
          <cell r="AS274" t="e">
            <v>#N/A</v>
          </cell>
          <cell r="AT274" t="e">
            <v>#N/A</v>
          </cell>
          <cell r="AU274" t="e">
            <v>#N/A</v>
          </cell>
          <cell r="AV274" t="e">
            <v>#N/A</v>
          </cell>
          <cell r="AW274" t="e">
            <v>#N/A</v>
          </cell>
          <cell r="AX274" t="e">
            <v>#N/A</v>
          </cell>
          <cell r="AY274" t="e">
            <v>#N/A</v>
          </cell>
          <cell r="AZ274" t="e">
            <v>#N/A</v>
          </cell>
          <cell r="BA274" t="e">
            <v>#N/A</v>
          </cell>
          <cell r="BB274" t="e">
            <v>#N/A</v>
          </cell>
          <cell r="BC274" t="e">
            <v>#N/A</v>
          </cell>
          <cell r="BD274" t="e">
            <v>#N/A</v>
          </cell>
          <cell r="BE274" t="e">
            <v>#N/A</v>
          </cell>
          <cell r="BF274" t="e">
            <v>#N/A</v>
          </cell>
          <cell r="BG274" t="e">
            <v>#N/A</v>
          </cell>
          <cell r="BH274" t="e">
            <v>#N/A</v>
          </cell>
          <cell r="BI274" t="e">
            <v>#N/A</v>
          </cell>
          <cell r="BJ274" t="e">
            <v>#N/A</v>
          </cell>
          <cell r="BK274" t="e">
            <v>#N/A</v>
          </cell>
          <cell r="DT274" t="str">
            <v>NA</v>
          </cell>
          <cell r="DU274" t="str">
            <v>NA</v>
          </cell>
          <cell r="DV274" t="str">
            <v>NA</v>
          </cell>
          <cell r="DW274" t="str">
            <v>NA</v>
          </cell>
          <cell r="DX274" t="str">
            <v>NA</v>
          </cell>
          <cell r="DY274" t="str">
            <v>NA</v>
          </cell>
          <cell r="DZ274" t="str">
            <v>NA</v>
          </cell>
          <cell r="EA274" t="str">
            <v>NA</v>
          </cell>
          <cell r="EB274" t="str">
            <v>NA</v>
          </cell>
          <cell r="EC274" t="str">
            <v>NA</v>
          </cell>
          <cell r="ED274" t="str">
            <v>NA</v>
          </cell>
          <cell r="EE274" t="str">
            <v>NA</v>
          </cell>
          <cell r="EF274" t="str">
            <v>NA</v>
          </cell>
          <cell r="EG274" t="str">
            <v>NA</v>
          </cell>
          <cell r="EH274" t="str">
            <v>NA</v>
          </cell>
          <cell r="EI274" t="str">
            <v>NA</v>
          </cell>
          <cell r="EJ274" t="str">
            <v>NA</v>
          </cell>
          <cell r="EK274" t="str">
            <v>NA</v>
          </cell>
          <cell r="EL274" t="str">
            <v>NA</v>
          </cell>
          <cell r="EM274" t="str">
            <v>NA</v>
          </cell>
          <cell r="EN274" t="str">
            <v>NA</v>
          </cell>
          <cell r="EO274" t="str">
            <v>NA</v>
          </cell>
          <cell r="EP274" t="str">
            <v>NA</v>
          </cell>
          <cell r="EQ274" t="str">
            <v>NA</v>
          </cell>
          <cell r="ER274" t="str">
            <v>NA</v>
          </cell>
          <cell r="ES274" t="str">
            <v>NA</v>
          </cell>
          <cell r="ET274" t="str">
            <v>NA</v>
          </cell>
          <cell r="EU274" t="str">
            <v>NA</v>
          </cell>
          <cell r="EV274" t="str">
            <v>NA</v>
          </cell>
          <cell r="EW274" t="str">
            <v>NA</v>
          </cell>
          <cell r="EX274" t="str">
            <v>NA</v>
          </cell>
          <cell r="EY274" t="str">
            <v>NA</v>
          </cell>
          <cell r="EZ274" t="str">
            <v>NA</v>
          </cell>
          <cell r="FA274" t="str">
            <v>NA</v>
          </cell>
          <cell r="FB274" t="str">
            <v>NA</v>
          </cell>
        </row>
        <row r="275">
          <cell r="B275" t="str">
            <v>I130211</v>
          </cell>
          <cell r="C275" t="str">
            <v>Oviya S</v>
          </cell>
          <cell r="D275">
            <v>23</v>
          </cell>
          <cell r="E275">
            <v>27</v>
          </cell>
          <cell r="F275">
            <v>50</v>
          </cell>
          <cell r="G275" t="str">
            <v>P</v>
          </cell>
          <cell r="H275">
            <v>20</v>
          </cell>
          <cell r="I275">
            <v>40</v>
          </cell>
          <cell r="J275">
            <v>60</v>
          </cell>
          <cell r="K275" t="str">
            <v>P</v>
          </cell>
          <cell r="L275">
            <v>26</v>
          </cell>
          <cell r="M275">
            <v>41</v>
          </cell>
          <cell r="N275">
            <v>67</v>
          </cell>
          <cell r="O275" t="str">
            <v>P</v>
          </cell>
          <cell r="P275">
            <v>17</v>
          </cell>
          <cell r="Q275">
            <v>31</v>
          </cell>
          <cell r="R275">
            <v>48</v>
          </cell>
          <cell r="S275" t="str">
            <v>P</v>
          </cell>
          <cell r="T275">
            <v>48</v>
          </cell>
          <cell r="U275">
            <v>37</v>
          </cell>
          <cell r="V275">
            <v>85</v>
          </cell>
          <cell r="W275" t="str">
            <v>P</v>
          </cell>
          <cell r="X275" t="e">
            <v>#N/A</v>
          </cell>
          <cell r="Y275" t="e">
            <v>#N/A</v>
          </cell>
          <cell r="Z275" t="e">
            <v>#N/A</v>
          </cell>
          <cell r="AA275" t="e">
            <v>#N/A</v>
          </cell>
          <cell r="AB275" t="e">
            <v>#N/A</v>
          </cell>
          <cell r="AC275" t="e">
            <v>#N/A</v>
          </cell>
          <cell r="AD275" t="e">
            <v>#N/A</v>
          </cell>
          <cell r="AE275" t="e">
            <v>#N/A</v>
          </cell>
          <cell r="AF275" t="e">
            <v>#N/A</v>
          </cell>
          <cell r="AG275" t="e">
            <v>#N/A</v>
          </cell>
          <cell r="AH275" t="e">
            <v>#N/A</v>
          </cell>
          <cell r="AI275" t="e">
            <v>#N/A</v>
          </cell>
          <cell r="AJ275" t="e">
            <v>#N/A</v>
          </cell>
          <cell r="AK275" t="e">
            <v>#N/A</v>
          </cell>
          <cell r="AL275" t="e">
            <v>#N/A</v>
          </cell>
          <cell r="AM275" t="e">
            <v>#N/A</v>
          </cell>
          <cell r="AN275" t="e">
            <v>#N/A</v>
          </cell>
          <cell r="AO275" t="e">
            <v>#N/A</v>
          </cell>
          <cell r="AP275" t="e">
            <v>#N/A</v>
          </cell>
          <cell r="AQ275" t="e">
            <v>#N/A</v>
          </cell>
          <cell r="AR275" t="e">
            <v>#N/A</v>
          </cell>
          <cell r="AS275" t="e">
            <v>#N/A</v>
          </cell>
          <cell r="AT275" t="e">
            <v>#N/A</v>
          </cell>
          <cell r="AU275" t="e">
            <v>#N/A</v>
          </cell>
          <cell r="AV275">
            <v>29</v>
          </cell>
          <cell r="AW275">
            <v>40</v>
          </cell>
          <cell r="AX275">
            <v>69</v>
          </cell>
          <cell r="AY275" t="str">
            <v>P</v>
          </cell>
          <cell r="AZ275" t="e">
            <v>#N/A</v>
          </cell>
          <cell r="BA275" t="e">
            <v>#N/A</v>
          </cell>
          <cell r="BB275" t="e">
            <v>#N/A</v>
          </cell>
          <cell r="BC275" t="e">
            <v>#N/A</v>
          </cell>
          <cell r="BD275" t="e">
            <v>#N/A</v>
          </cell>
          <cell r="BE275" t="e">
            <v>#N/A</v>
          </cell>
          <cell r="BF275" t="e">
            <v>#N/A</v>
          </cell>
          <cell r="BG275" t="e">
            <v>#N/A</v>
          </cell>
          <cell r="BH275">
            <v>30</v>
          </cell>
          <cell r="BI275">
            <v>49</v>
          </cell>
          <cell r="BJ275">
            <v>79</v>
          </cell>
          <cell r="BK275" t="str">
            <v>P</v>
          </cell>
          <cell r="DT275" t="str">
            <v>NA</v>
          </cell>
          <cell r="DU275" t="str">
            <v>NA</v>
          </cell>
          <cell r="DV275" t="str">
            <v>NA</v>
          </cell>
          <cell r="DW275" t="str">
            <v>NA</v>
          </cell>
          <cell r="DX275" t="str">
            <v>NA</v>
          </cell>
          <cell r="DY275" t="str">
            <v>NA</v>
          </cell>
          <cell r="DZ275" t="str">
            <v>NA</v>
          </cell>
          <cell r="EA275" t="str">
            <v>NA</v>
          </cell>
          <cell r="EB275" t="str">
            <v>NA</v>
          </cell>
          <cell r="EC275" t="str">
            <v>NA</v>
          </cell>
          <cell r="ED275" t="str">
            <v>NA</v>
          </cell>
          <cell r="EE275" t="str">
            <v>NA</v>
          </cell>
          <cell r="EF275" t="str">
            <v>NA</v>
          </cell>
          <cell r="EG275" t="str">
            <v>NA</v>
          </cell>
          <cell r="EH275" t="str">
            <v>NA</v>
          </cell>
          <cell r="EI275" t="str">
            <v>NA</v>
          </cell>
          <cell r="EJ275" t="str">
            <v>NA</v>
          </cell>
          <cell r="EK275" t="str">
            <v>NA</v>
          </cell>
          <cell r="EL275" t="str">
            <v>NA</v>
          </cell>
          <cell r="EM275" t="str">
            <v>NA</v>
          </cell>
          <cell r="EN275" t="str">
            <v>NA</v>
          </cell>
          <cell r="EO275" t="str">
            <v>NA</v>
          </cell>
          <cell r="EP275" t="str">
            <v>NA</v>
          </cell>
          <cell r="EQ275" t="str">
            <v>NA</v>
          </cell>
          <cell r="ER275" t="str">
            <v>NA</v>
          </cell>
          <cell r="ES275" t="str">
            <v>NA</v>
          </cell>
          <cell r="ET275" t="str">
            <v>NA</v>
          </cell>
          <cell r="EU275" t="str">
            <v>NA</v>
          </cell>
          <cell r="EV275" t="str">
            <v>NA</v>
          </cell>
          <cell r="EW275" t="str">
            <v>NA</v>
          </cell>
          <cell r="EX275" t="str">
            <v>NA</v>
          </cell>
          <cell r="EY275" t="str">
            <v>NA</v>
          </cell>
          <cell r="EZ275" t="str">
            <v>NA</v>
          </cell>
          <cell r="FA275" t="str">
            <v>NA</v>
          </cell>
          <cell r="FB275" t="str">
            <v>NA</v>
          </cell>
        </row>
        <row r="276">
          <cell r="B276" t="str">
            <v>I130213</v>
          </cell>
          <cell r="C276" t="str">
            <v>Poongodi R</v>
          </cell>
          <cell r="D276">
            <v>25</v>
          </cell>
          <cell r="E276">
            <v>15</v>
          </cell>
          <cell r="F276">
            <v>40</v>
          </cell>
          <cell r="G276" t="str">
            <v>P</v>
          </cell>
          <cell r="H276">
            <v>20</v>
          </cell>
          <cell r="I276">
            <v>20</v>
          </cell>
          <cell r="J276">
            <v>40</v>
          </cell>
          <cell r="K276" t="str">
            <v>P</v>
          </cell>
          <cell r="L276">
            <v>29</v>
          </cell>
          <cell r="M276">
            <v>35</v>
          </cell>
          <cell r="N276">
            <v>64</v>
          </cell>
          <cell r="O276" t="str">
            <v>P</v>
          </cell>
          <cell r="P276">
            <v>19</v>
          </cell>
          <cell r="Q276">
            <v>31</v>
          </cell>
          <cell r="R276">
            <v>50</v>
          </cell>
          <cell r="S276" t="str">
            <v>P</v>
          </cell>
          <cell r="T276">
            <v>52</v>
          </cell>
          <cell r="U276">
            <v>34</v>
          </cell>
          <cell r="V276">
            <v>86</v>
          </cell>
          <cell r="W276" t="str">
            <v>P</v>
          </cell>
          <cell r="X276" t="e">
            <v>#N/A</v>
          </cell>
          <cell r="Y276" t="e">
            <v>#N/A</v>
          </cell>
          <cell r="Z276" t="e">
            <v>#N/A</v>
          </cell>
          <cell r="AA276" t="e">
            <v>#N/A</v>
          </cell>
          <cell r="AB276" t="e">
            <v>#N/A</v>
          </cell>
          <cell r="AC276" t="e">
            <v>#N/A</v>
          </cell>
          <cell r="AD276" t="e">
            <v>#N/A</v>
          </cell>
          <cell r="AE276" t="e">
            <v>#N/A</v>
          </cell>
          <cell r="AF276" t="e">
            <v>#N/A</v>
          </cell>
          <cell r="AG276" t="e">
            <v>#N/A</v>
          </cell>
          <cell r="AH276" t="e">
            <v>#N/A</v>
          </cell>
          <cell r="AI276" t="e">
            <v>#N/A</v>
          </cell>
          <cell r="AJ276" t="e">
            <v>#N/A</v>
          </cell>
          <cell r="AK276" t="e">
            <v>#N/A</v>
          </cell>
          <cell r="AL276" t="e">
            <v>#N/A</v>
          </cell>
          <cell r="AM276" t="e">
            <v>#N/A</v>
          </cell>
          <cell r="AN276" t="e">
            <v>#N/A</v>
          </cell>
          <cell r="AO276" t="e">
            <v>#N/A</v>
          </cell>
          <cell r="AP276" t="e">
            <v>#N/A</v>
          </cell>
          <cell r="AQ276" t="e">
            <v>#N/A</v>
          </cell>
          <cell r="AR276" t="e">
            <v>#N/A</v>
          </cell>
          <cell r="AS276" t="e">
            <v>#N/A</v>
          </cell>
          <cell r="AT276" t="e">
            <v>#N/A</v>
          </cell>
          <cell r="AU276" t="e">
            <v>#N/A</v>
          </cell>
          <cell r="AV276">
            <v>32</v>
          </cell>
          <cell r="AW276">
            <v>38</v>
          </cell>
          <cell r="AX276">
            <v>70</v>
          </cell>
          <cell r="AY276" t="str">
            <v>P</v>
          </cell>
          <cell r="AZ276">
            <v>30</v>
          </cell>
          <cell r="BA276">
            <v>21</v>
          </cell>
          <cell r="BB276">
            <v>51</v>
          </cell>
          <cell r="BC276" t="str">
            <v>P</v>
          </cell>
          <cell r="BD276" t="e">
            <v>#N/A</v>
          </cell>
          <cell r="BE276" t="e">
            <v>#N/A</v>
          </cell>
          <cell r="BF276" t="e">
            <v>#N/A</v>
          </cell>
          <cell r="BG276" t="e">
            <v>#N/A</v>
          </cell>
          <cell r="BH276">
            <v>30</v>
          </cell>
          <cell r="BI276">
            <v>43</v>
          </cell>
          <cell r="BJ276">
            <v>73</v>
          </cell>
          <cell r="BK276" t="str">
            <v>P</v>
          </cell>
          <cell r="DT276" t="str">
            <v>NA</v>
          </cell>
          <cell r="DU276" t="str">
            <v>NA</v>
          </cell>
          <cell r="DV276" t="str">
            <v>NA</v>
          </cell>
          <cell r="DW276" t="str">
            <v>NA</v>
          </cell>
          <cell r="DX276" t="str">
            <v>NA</v>
          </cell>
          <cell r="DY276" t="str">
            <v>NA</v>
          </cell>
          <cell r="DZ276" t="str">
            <v>NA</v>
          </cell>
          <cell r="EA276" t="str">
            <v>NA</v>
          </cell>
          <cell r="EB276" t="str">
            <v>NA</v>
          </cell>
          <cell r="EC276" t="str">
            <v>NA</v>
          </cell>
          <cell r="ED276" t="str">
            <v>NA</v>
          </cell>
          <cell r="EE276" t="str">
            <v>NA</v>
          </cell>
          <cell r="EF276" t="str">
            <v>NA</v>
          </cell>
          <cell r="EG276" t="str">
            <v>NA</v>
          </cell>
          <cell r="EH276" t="str">
            <v>NA</v>
          </cell>
          <cell r="EI276" t="str">
            <v>NA</v>
          </cell>
          <cell r="EJ276" t="str">
            <v>NA</v>
          </cell>
          <cell r="EK276" t="str">
            <v>NA</v>
          </cell>
          <cell r="EL276" t="str">
            <v>NA</v>
          </cell>
          <cell r="EM276" t="str">
            <v>NA</v>
          </cell>
          <cell r="EN276" t="str">
            <v>NA</v>
          </cell>
          <cell r="EO276" t="str">
            <v>NA</v>
          </cell>
          <cell r="EP276" t="str">
            <v>NA</v>
          </cell>
          <cell r="EQ276" t="str">
            <v>NA</v>
          </cell>
          <cell r="ER276" t="str">
            <v>NA</v>
          </cell>
          <cell r="ES276" t="str">
            <v>NA</v>
          </cell>
          <cell r="ET276" t="str">
            <v>NA</v>
          </cell>
          <cell r="EU276" t="str">
            <v>NA</v>
          </cell>
          <cell r="EV276" t="str">
            <v>NA</v>
          </cell>
          <cell r="EW276" t="str">
            <v>NA</v>
          </cell>
          <cell r="EX276" t="str">
            <v>NA</v>
          </cell>
          <cell r="EY276" t="str">
            <v>NA</v>
          </cell>
          <cell r="EZ276" t="str">
            <v>NA</v>
          </cell>
          <cell r="FA276" t="str">
            <v>NA</v>
          </cell>
          <cell r="FB276" t="str">
            <v>NA</v>
          </cell>
        </row>
        <row r="277">
          <cell r="B277" t="str">
            <v>I130214</v>
          </cell>
          <cell r="C277" t="str">
            <v>Priyatharshini T</v>
          </cell>
          <cell r="D277">
            <v>19</v>
          </cell>
          <cell r="E277">
            <v>23</v>
          </cell>
          <cell r="F277">
            <v>42</v>
          </cell>
          <cell r="G277" t="str">
            <v>P</v>
          </cell>
          <cell r="H277">
            <v>21</v>
          </cell>
          <cell r="I277">
            <v>25.5</v>
          </cell>
          <cell r="J277">
            <v>47</v>
          </cell>
          <cell r="K277" t="str">
            <v>P</v>
          </cell>
          <cell r="L277">
            <v>27</v>
          </cell>
          <cell r="M277">
            <v>39</v>
          </cell>
          <cell r="N277">
            <v>66</v>
          </cell>
          <cell r="O277" t="str">
            <v>P</v>
          </cell>
          <cell r="P277">
            <v>18</v>
          </cell>
          <cell r="Q277">
            <v>24</v>
          </cell>
          <cell r="R277">
            <v>42</v>
          </cell>
          <cell r="S277" t="str">
            <v>P</v>
          </cell>
          <cell r="T277">
            <v>48</v>
          </cell>
          <cell r="U277">
            <v>38</v>
          </cell>
          <cell r="V277">
            <v>86</v>
          </cell>
          <cell r="W277" t="str">
            <v>P</v>
          </cell>
          <cell r="X277" t="e">
            <v>#N/A</v>
          </cell>
          <cell r="Y277" t="e">
            <v>#N/A</v>
          </cell>
          <cell r="Z277" t="e">
            <v>#N/A</v>
          </cell>
          <cell r="AA277" t="e">
            <v>#N/A</v>
          </cell>
          <cell r="AB277" t="e">
            <v>#N/A</v>
          </cell>
          <cell r="AC277" t="e">
            <v>#N/A</v>
          </cell>
          <cell r="AD277" t="e">
            <v>#N/A</v>
          </cell>
          <cell r="AE277" t="e">
            <v>#N/A</v>
          </cell>
          <cell r="AF277">
            <v>19</v>
          </cell>
          <cell r="AG277">
            <v>25</v>
          </cell>
          <cell r="AH277">
            <v>44</v>
          </cell>
          <cell r="AI277" t="str">
            <v>P</v>
          </cell>
          <cell r="AJ277" t="e">
            <v>#N/A</v>
          </cell>
          <cell r="AK277" t="e">
            <v>#N/A</v>
          </cell>
          <cell r="AL277" t="e">
            <v>#N/A</v>
          </cell>
          <cell r="AM277" t="e">
            <v>#N/A</v>
          </cell>
          <cell r="AN277" t="e">
            <v>#N/A</v>
          </cell>
          <cell r="AO277" t="e">
            <v>#N/A</v>
          </cell>
          <cell r="AP277" t="e">
            <v>#N/A</v>
          </cell>
          <cell r="AQ277" t="e">
            <v>#N/A</v>
          </cell>
          <cell r="AR277" t="e">
            <v>#N/A</v>
          </cell>
          <cell r="AS277" t="e">
            <v>#N/A</v>
          </cell>
          <cell r="AT277" t="e">
            <v>#N/A</v>
          </cell>
          <cell r="AU277" t="e">
            <v>#N/A</v>
          </cell>
          <cell r="AV277">
            <v>28</v>
          </cell>
          <cell r="AW277">
            <v>44</v>
          </cell>
          <cell r="AX277">
            <v>72</v>
          </cell>
          <cell r="AY277" t="str">
            <v>P</v>
          </cell>
          <cell r="AZ277">
            <v>25</v>
          </cell>
          <cell r="BA277">
            <v>18</v>
          </cell>
          <cell r="BB277">
            <v>43</v>
          </cell>
          <cell r="BC277" t="str">
            <v>P</v>
          </cell>
          <cell r="BD277" t="e">
            <v>#N/A</v>
          </cell>
          <cell r="BE277" t="e">
            <v>#N/A</v>
          </cell>
          <cell r="BF277" t="e">
            <v>#N/A</v>
          </cell>
          <cell r="BG277" t="e">
            <v>#N/A</v>
          </cell>
          <cell r="BH277">
            <v>30</v>
          </cell>
          <cell r="BI277">
            <v>48</v>
          </cell>
          <cell r="BJ277">
            <v>78</v>
          </cell>
          <cell r="BK277" t="str">
            <v>P</v>
          </cell>
          <cell r="DT277" t="str">
            <v>NA</v>
          </cell>
          <cell r="DU277" t="str">
            <v>NA</v>
          </cell>
          <cell r="DV277" t="str">
            <v>NA</v>
          </cell>
          <cell r="DW277" t="str">
            <v>NA</v>
          </cell>
          <cell r="DX277" t="str">
            <v>NA</v>
          </cell>
          <cell r="DY277" t="str">
            <v>NA</v>
          </cell>
          <cell r="DZ277" t="str">
            <v>NA</v>
          </cell>
          <cell r="EA277" t="str">
            <v>NA</v>
          </cell>
          <cell r="EB277" t="str">
            <v>NA</v>
          </cell>
          <cell r="EC277" t="str">
            <v>NA</v>
          </cell>
          <cell r="ED277" t="str">
            <v>NA</v>
          </cell>
          <cell r="EE277" t="str">
            <v>NA</v>
          </cell>
          <cell r="EF277" t="str">
            <v>NA</v>
          </cell>
          <cell r="EG277" t="str">
            <v>NA</v>
          </cell>
          <cell r="EH277" t="str">
            <v>NA</v>
          </cell>
          <cell r="EI277" t="str">
            <v>NA</v>
          </cell>
          <cell r="EJ277" t="str">
            <v>NA</v>
          </cell>
          <cell r="EK277" t="str">
            <v>NA</v>
          </cell>
          <cell r="EL277" t="str">
            <v>NA</v>
          </cell>
          <cell r="EM277" t="str">
            <v>NA</v>
          </cell>
          <cell r="EN277" t="str">
            <v>NA</v>
          </cell>
          <cell r="EO277" t="str">
            <v>NA</v>
          </cell>
          <cell r="EP277" t="str">
            <v>NA</v>
          </cell>
          <cell r="EQ277" t="str">
            <v>NA</v>
          </cell>
          <cell r="ER277" t="str">
            <v>NA</v>
          </cell>
          <cell r="ES277" t="str">
            <v>NA</v>
          </cell>
          <cell r="ET277" t="str">
            <v>NA</v>
          </cell>
          <cell r="EU277" t="str">
            <v>NA</v>
          </cell>
          <cell r="EV277" t="str">
            <v>NA</v>
          </cell>
          <cell r="EW277" t="str">
            <v>NA</v>
          </cell>
          <cell r="EX277" t="str">
            <v>NA</v>
          </cell>
          <cell r="EY277" t="str">
            <v>NA</v>
          </cell>
          <cell r="EZ277" t="str">
            <v>NA</v>
          </cell>
          <cell r="FA277" t="str">
            <v>NA</v>
          </cell>
          <cell r="FB277" t="str">
            <v>NA</v>
          </cell>
        </row>
        <row r="278">
          <cell r="B278" t="str">
            <v>I130215</v>
          </cell>
          <cell r="C278" t="str">
            <v>Rabecca Jenifer V</v>
          </cell>
          <cell r="D278">
            <v>26</v>
          </cell>
          <cell r="E278">
            <v>26</v>
          </cell>
          <cell r="F278">
            <v>52</v>
          </cell>
          <cell r="G278" t="str">
            <v>P</v>
          </cell>
          <cell r="H278">
            <v>20</v>
          </cell>
          <cell r="I278">
            <v>44.5</v>
          </cell>
          <cell r="J278">
            <v>65</v>
          </cell>
          <cell r="K278" t="str">
            <v>P</v>
          </cell>
          <cell r="L278">
            <v>27</v>
          </cell>
          <cell r="M278">
            <v>41</v>
          </cell>
          <cell r="N278">
            <v>68</v>
          </cell>
          <cell r="O278" t="str">
            <v>P</v>
          </cell>
          <cell r="P278">
            <v>27</v>
          </cell>
          <cell r="Q278">
            <v>40</v>
          </cell>
          <cell r="R278">
            <v>67</v>
          </cell>
          <cell r="S278" t="str">
            <v>P</v>
          </cell>
          <cell r="T278">
            <v>48</v>
          </cell>
          <cell r="U278">
            <v>33</v>
          </cell>
          <cell r="V278">
            <v>81</v>
          </cell>
          <cell r="W278" t="str">
            <v>P</v>
          </cell>
          <cell r="X278" t="e">
            <v>#N/A</v>
          </cell>
          <cell r="Y278" t="e">
            <v>#N/A</v>
          </cell>
          <cell r="Z278" t="e">
            <v>#N/A</v>
          </cell>
          <cell r="AA278" t="e">
            <v>#N/A</v>
          </cell>
          <cell r="AB278" t="e">
            <v>#N/A</v>
          </cell>
          <cell r="AC278" t="e">
            <v>#N/A</v>
          </cell>
          <cell r="AD278" t="e">
            <v>#N/A</v>
          </cell>
          <cell r="AE278" t="e">
            <v>#N/A</v>
          </cell>
          <cell r="AF278" t="e">
            <v>#N/A</v>
          </cell>
          <cell r="AG278" t="e">
            <v>#N/A</v>
          </cell>
          <cell r="AH278" t="e">
            <v>#N/A</v>
          </cell>
          <cell r="AI278" t="e">
            <v>#N/A</v>
          </cell>
          <cell r="AJ278" t="e">
            <v>#N/A</v>
          </cell>
          <cell r="AK278" t="e">
            <v>#N/A</v>
          </cell>
          <cell r="AL278" t="e">
            <v>#N/A</v>
          </cell>
          <cell r="AM278" t="e">
            <v>#N/A</v>
          </cell>
          <cell r="AN278">
            <v>34.130000000000003</v>
          </cell>
          <cell r="AO278">
            <v>51</v>
          </cell>
          <cell r="AP278">
            <v>85</v>
          </cell>
          <cell r="AQ278" t="str">
            <v>P</v>
          </cell>
          <cell r="AR278" t="e">
            <v>#N/A</v>
          </cell>
          <cell r="AS278" t="e">
            <v>#N/A</v>
          </cell>
          <cell r="AT278" t="e">
            <v>#N/A</v>
          </cell>
          <cell r="AU278" t="e">
            <v>#N/A</v>
          </cell>
          <cell r="AV278">
            <v>27</v>
          </cell>
          <cell r="AW278">
            <v>41</v>
          </cell>
          <cell r="AX278">
            <v>68</v>
          </cell>
          <cell r="AY278" t="str">
            <v>P</v>
          </cell>
          <cell r="AZ278" t="e">
            <v>#N/A</v>
          </cell>
          <cell r="BA278" t="e">
            <v>#N/A</v>
          </cell>
          <cell r="BB278" t="e">
            <v>#N/A</v>
          </cell>
          <cell r="BC278" t="e">
            <v>#N/A</v>
          </cell>
          <cell r="BD278" t="e">
            <v>#N/A</v>
          </cell>
          <cell r="BE278" t="e">
            <v>#N/A</v>
          </cell>
          <cell r="BF278" t="e">
            <v>#N/A</v>
          </cell>
          <cell r="BG278" t="e">
            <v>#N/A</v>
          </cell>
          <cell r="BH278" t="e">
            <v>#N/A</v>
          </cell>
          <cell r="BI278" t="e">
            <v>#N/A</v>
          </cell>
          <cell r="BJ278" t="e">
            <v>#N/A</v>
          </cell>
          <cell r="BK278" t="e">
            <v>#N/A</v>
          </cell>
          <cell r="DT278" t="str">
            <v>NA</v>
          </cell>
          <cell r="DU278" t="str">
            <v>NA</v>
          </cell>
          <cell r="DV278" t="str">
            <v>NA</v>
          </cell>
          <cell r="DW278" t="str">
            <v>NA</v>
          </cell>
          <cell r="DX278" t="str">
            <v>NA</v>
          </cell>
          <cell r="DY278" t="str">
            <v>NA</v>
          </cell>
          <cell r="DZ278" t="str">
            <v>NA</v>
          </cell>
          <cell r="EA278" t="str">
            <v>NA</v>
          </cell>
          <cell r="EB278" t="str">
            <v>NA</v>
          </cell>
          <cell r="EC278" t="str">
            <v>NA</v>
          </cell>
          <cell r="ED278" t="str">
            <v>NA</v>
          </cell>
          <cell r="EE278" t="str">
            <v>NA</v>
          </cell>
          <cell r="EF278" t="str">
            <v>NA</v>
          </cell>
          <cell r="EG278" t="str">
            <v>NA</v>
          </cell>
          <cell r="EH278" t="str">
            <v>NA</v>
          </cell>
          <cell r="EI278" t="str">
            <v>NA</v>
          </cell>
          <cell r="EJ278" t="str">
            <v>NA</v>
          </cell>
          <cell r="EK278" t="str">
            <v>NA</v>
          </cell>
          <cell r="EL278" t="str">
            <v>NA</v>
          </cell>
          <cell r="EM278" t="str">
            <v>NA</v>
          </cell>
          <cell r="EN278" t="str">
            <v>NA</v>
          </cell>
          <cell r="EO278" t="str">
            <v>NA</v>
          </cell>
          <cell r="EP278" t="str">
            <v>NA</v>
          </cell>
          <cell r="EQ278" t="str">
            <v>NA</v>
          </cell>
          <cell r="ER278" t="str">
            <v>NA</v>
          </cell>
          <cell r="ES278" t="str">
            <v>NA</v>
          </cell>
          <cell r="ET278" t="str">
            <v>NA</v>
          </cell>
          <cell r="EU278" t="str">
            <v>NA</v>
          </cell>
          <cell r="EV278" t="str">
            <v>NA</v>
          </cell>
          <cell r="EW278" t="str">
            <v>NA</v>
          </cell>
          <cell r="EX278" t="str">
            <v>NA</v>
          </cell>
          <cell r="EY278" t="str">
            <v>NA</v>
          </cell>
          <cell r="EZ278" t="str">
            <v>NA</v>
          </cell>
          <cell r="FA278" t="str">
            <v>NA</v>
          </cell>
          <cell r="FB278" t="str">
            <v>NA</v>
          </cell>
        </row>
        <row r="279">
          <cell r="B279" t="str">
            <v>I130216</v>
          </cell>
          <cell r="C279" t="str">
            <v>Ravindra S</v>
          </cell>
          <cell r="D279">
            <v>22</v>
          </cell>
          <cell r="E279">
            <v>29</v>
          </cell>
          <cell r="F279">
            <v>51</v>
          </cell>
          <cell r="G279" t="str">
            <v>P</v>
          </cell>
          <cell r="H279">
            <v>20</v>
          </cell>
          <cell r="I279">
            <v>32.5</v>
          </cell>
          <cell r="J279">
            <v>53</v>
          </cell>
          <cell r="K279" t="str">
            <v>P</v>
          </cell>
          <cell r="L279">
            <v>27</v>
          </cell>
          <cell r="M279">
            <v>40</v>
          </cell>
          <cell r="N279">
            <v>67</v>
          </cell>
          <cell r="O279" t="str">
            <v>P</v>
          </cell>
          <cell r="P279">
            <v>24</v>
          </cell>
          <cell r="Q279">
            <v>45</v>
          </cell>
          <cell r="R279">
            <v>69</v>
          </cell>
          <cell r="S279" t="str">
            <v>P</v>
          </cell>
          <cell r="T279">
            <v>50</v>
          </cell>
          <cell r="U279">
            <v>30</v>
          </cell>
          <cell r="V279">
            <v>80</v>
          </cell>
          <cell r="W279" t="str">
            <v>P</v>
          </cell>
          <cell r="X279" t="e">
            <v>#N/A</v>
          </cell>
          <cell r="Y279" t="e">
            <v>#N/A</v>
          </cell>
          <cell r="Z279" t="e">
            <v>#N/A</v>
          </cell>
          <cell r="AA279" t="e">
            <v>#N/A</v>
          </cell>
          <cell r="AB279" t="e">
            <v>#N/A</v>
          </cell>
          <cell r="AC279" t="e">
            <v>#N/A</v>
          </cell>
          <cell r="AD279" t="e">
            <v>#N/A</v>
          </cell>
          <cell r="AE279" t="e">
            <v>#N/A</v>
          </cell>
          <cell r="AF279" t="e">
            <v>#N/A</v>
          </cell>
          <cell r="AG279" t="e">
            <v>#N/A</v>
          </cell>
          <cell r="AH279" t="e">
            <v>#N/A</v>
          </cell>
          <cell r="AI279" t="e">
            <v>#N/A</v>
          </cell>
          <cell r="AJ279" t="e">
            <v>#N/A</v>
          </cell>
          <cell r="AK279" t="e">
            <v>#N/A</v>
          </cell>
          <cell r="AL279" t="e">
            <v>#N/A</v>
          </cell>
          <cell r="AM279" t="e">
            <v>#N/A</v>
          </cell>
          <cell r="AN279" t="e">
            <v>#N/A</v>
          </cell>
          <cell r="AO279" t="e">
            <v>#N/A</v>
          </cell>
          <cell r="AP279" t="e">
            <v>#N/A</v>
          </cell>
          <cell r="AQ279" t="e">
            <v>#N/A</v>
          </cell>
          <cell r="AR279" t="e">
            <v>#N/A</v>
          </cell>
          <cell r="AS279" t="e">
            <v>#N/A</v>
          </cell>
          <cell r="AT279" t="e">
            <v>#N/A</v>
          </cell>
          <cell r="AU279" t="e">
            <v>#N/A</v>
          </cell>
          <cell r="AV279">
            <v>30</v>
          </cell>
          <cell r="AW279">
            <v>33</v>
          </cell>
          <cell r="AX279">
            <v>63</v>
          </cell>
          <cell r="AY279" t="str">
            <v>P</v>
          </cell>
          <cell r="AZ279" t="e">
            <v>#N/A</v>
          </cell>
          <cell r="BA279" t="e">
            <v>#N/A</v>
          </cell>
          <cell r="BB279" t="e">
            <v>#N/A</v>
          </cell>
          <cell r="BC279" t="e">
            <v>#N/A</v>
          </cell>
          <cell r="BD279" t="e">
            <v>#N/A</v>
          </cell>
          <cell r="BE279" t="e">
            <v>#N/A</v>
          </cell>
          <cell r="BF279" t="e">
            <v>#N/A</v>
          </cell>
          <cell r="BG279" t="e">
            <v>#N/A</v>
          </cell>
          <cell r="BH279" t="e">
            <v>#N/A</v>
          </cell>
          <cell r="BI279" t="e">
            <v>#N/A</v>
          </cell>
          <cell r="BJ279" t="e">
            <v>#N/A</v>
          </cell>
          <cell r="BK279" t="e">
            <v>#N/A</v>
          </cell>
          <cell r="DT279" t="str">
            <v>NA</v>
          </cell>
          <cell r="DU279" t="str">
            <v>NA</v>
          </cell>
          <cell r="DV279" t="str">
            <v>NA</v>
          </cell>
          <cell r="DW279" t="str">
            <v>NA</v>
          </cell>
          <cell r="DX279" t="str">
            <v>NA</v>
          </cell>
          <cell r="DY279" t="str">
            <v>NA</v>
          </cell>
          <cell r="DZ279" t="str">
            <v>NA</v>
          </cell>
          <cell r="EA279" t="str">
            <v>NA</v>
          </cell>
          <cell r="EB279" t="str">
            <v>NA</v>
          </cell>
          <cell r="EC279" t="str">
            <v>NA</v>
          </cell>
          <cell r="ED279" t="str">
            <v>NA</v>
          </cell>
          <cell r="EE279" t="str">
            <v>NA</v>
          </cell>
          <cell r="EF279" t="str">
            <v>NA</v>
          </cell>
          <cell r="EG279" t="str">
            <v>NA</v>
          </cell>
          <cell r="EH279" t="str">
            <v>NA</v>
          </cell>
          <cell r="EI279" t="str">
            <v>NA</v>
          </cell>
          <cell r="EJ279" t="str">
            <v>NA</v>
          </cell>
          <cell r="EK279" t="str">
            <v>NA</v>
          </cell>
          <cell r="EL279" t="str">
            <v>NA</v>
          </cell>
          <cell r="EM279" t="str">
            <v>NA</v>
          </cell>
          <cell r="EN279" t="str">
            <v>NA</v>
          </cell>
          <cell r="EO279" t="str">
            <v>NA</v>
          </cell>
          <cell r="EP279" t="str">
            <v>NA</v>
          </cell>
          <cell r="EQ279" t="str">
            <v>NA</v>
          </cell>
          <cell r="ER279" t="str">
            <v>NA</v>
          </cell>
          <cell r="ES279" t="str">
            <v>NA</v>
          </cell>
          <cell r="ET279" t="str">
            <v>NA</v>
          </cell>
          <cell r="EU279" t="str">
            <v>NA</v>
          </cell>
          <cell r="EV279" t="str">
            <v>NA</v>
          </cell>
          <cell r="EW279" t="str">
            <v>NA</v>
          </cell>
          <cell r="EX279" t="str">
            <v>NA</v>
          </cell>
          <cell r="EY279" t="str">
            <v>NA</v>
          </cell>
          <cell r="EZ279" t="str">
            <v>NA</v>
          </cell>
          <cell r="FA279" t="str">
            <v>NA</v>
          </cell>
          <cell r="FB279" t="str">
            <v>NA</v>
          </cell>
        </row>
        <row r="280">
          <cell r="B280" t="str">
            <v>I130217</v>
          </cell>
          <cell r="C280" t="str">
            <v>Saranya M</v>
          </cell>
          <cell r="D280">
            <v>29</v>
          </cell>
          <cell r="E280">
            <v>38</v>
          </cell>
          <cell r="F280">
            <v>67</v>
          </cell>
          <cell r="G280" t="str">
            <v>P</v>
          </cell>
          <cell r="H280">
            <v>36</v>
          </cell>
          <cell r="I280">
            <v>50.5</v>
          </cell>
          <cell r="J280">
            <v>87</v>
          </cell>
          <cell r="K280" t="str">
            <v>P</v>
          </cell>
          <cell r="L280">
            <v>32</v>
          </cell>
          <cell r="M280">
            <v>44</v>
          </cell>
          <cell r="N280">
            <v>76</v>
          </cell>
          <cell r="O280" t="str">
            <v>P</v>
          </cell>
          <cell r="P280">
            <v>26</v>
          </cell>
          <cell r="Q280">
            <v>47</v>
          </cell>
          <cell r="R280">
            <v>73</v>
          </cell>
          <cell r="S280" t="str">
            <v>P</v>
          </cell>
          <cell r="T280">
            <v>52</v>
          </cell>
          <cell r="U280">
            <v>36</v>
          </cell>
          <cell r="V280">
            <v>88</v>
          </cell>
          <cell r="W280" t="str">
            <v>P</v>
          </cell>
          <cell r="X280" t="e">
            <v>#N/A</v>
          </cell>
          <cell r="Y280" t="e">
            <v>#N/A</v>
          </cell>
          <cell r="Z280" t="e">
            <v>#N/A</v>
          </cell>
          <cell r="AA280" t="e">
            <v>#N/A</v>
          </cell>
          <cell r="AB280" t="e">
            <v>#N/A</v>
          </cell>
          <cell r="AC280" t="e">
            <v>#N/A</v>
          </cell>
          <cell r="AD280" t="e">
            <v>#N/A</v>
          </cell>
          <cell r="AE280" t="e">
            <v>#N/A</v>
          </cell>
          <cell r="AF280" t="e">
            <v>#N/A</v>
          </cell>
          <cell r="AG280" t="e">
            <v>#N/A</v>
          </cell>
          <cell r="AH280" t="e">
            <v>#N/A</v>
          </cell>
          <cell r="AI280" t="e">
            <v>#N/A</v>
          </cell>
          <cell r="AJ280" t="e">
            <v>#N/A</v>
          </cell>
          <cell r="AK280" t="e">
            <v>#N/A</v>
          </cell>
          <cell r="AL280" t="e">
            <v>#N/A</v>
          </cell>
          <cell r="AM280" t="e">
            <v>#N/A</v>
          </cell>
          <cell r="AN280" t="e">
            <v>#N/A</v>
          </cell>
          <cell r="AO280" t="e">
            <v>#N/A</v>
          </cell>
          <cell r="AP280" t="e">
            <v>#N/A</v>
          </cell>
          <cell r="AQ280" t="e">
            <v>#N/A</v>
          </cell>
          <cell r="AR280" t="e">
            <v>#N/A</v>
          </cell>
          <cell r="AS280" t="e">
            <v>#N/A</v>
          </cell>
          <cell r="AT280" t="e">
            <v>#N/A</v>
          </cell>
          <cell r="AU280" t="e">
            <v>#N/A</v>
          </cell>
          <cell r="AV280">
            <v>32</v>
          </cell>
          <cell r="AW280">
            <v>44</v>
          </cell>
          <cell r="AX280">
            <v>76</v>
          </cell>
          <cell r="AY280" t="str">
            <v>P</v>
          </cell>
          <cell r="AZ280" t="e">
            <v>#N/A</v>
          </cell>
          <cell r="BA280" t="e">
            <v>#N/A</v>
          </cell>
          <cell r="BB280" t="e">
            <v>#N/A</v>
          </cell>
          <cell r="BC280" t="e">
            <v>#N/A</v>
          </cell>
          <cell r="BD280" t="e">
            <v>#N/A</v>
          </cell>
          <cell r="BE280" t="e">
            <v>#N/A</v>
          </cell>
          <cell r="BF280" t="e">
            <v>#N/A</v>
          </cell>
          <cell r="BG280" t="e">
            <v>#N/A</v>
          </cell>
          <cell r="BH280" t="e">
            <v>#N/A</v>
          </cell>
          <cell r="BI280" t="e">
            <v>#N/A</v>
          </cell>
          <cell r="BJ280" t="e">
            <v>#N/A</v>
          </cell>
          <cell r="BK280" t="e">
            <v>#N/A</v>
          </cell>
          <cell r="DT280" t="str">
            <v>NA</v>
          </cell>
          <cell r="DU280" t="str">
            <v>NA</v>
          </cell>
          <cell r="DV280" t="str">
            <v>NA</v>
          </cell>
          <cell r="DW280" t="str">
            <v>NA</v>
          </cell>
          <cell r="DX280" t="str">
            <v>NA</v>
          </cell>
          <cell r="DY280" t="str">
            <v>NA</v>
          </cell>
          <cell r="DZ280" t="str">
            <v>NA</v>
          </cell>
          <cell r="EA280" t="str">
            <v>NA</v>
          </cell>
          <cell r="EB280" t="str">
            <v>NA</v>
          </cell>
          <cell r="EC280" t="str">
            <v>NA</v>
          </cell>
          <cell r="ED280" t="str">
            <v>NA</v>
          </cell>
          <cell r="EE280" t="str">
            <v>NA</v>
          </cell>
          <cell r="EF280" t="str">
            <v>NA</v>
          </cell>
          <cell r="EG280" t="str">
            <v>NA</v>
          </cell>
          <cell r="EH280" t="str">
            <v>NA</v>
          </cell>
          <cell r="EI280" t="str">
            <v>NA</v>
          </cell>
          <cell r="EJ280" t="str">
            <v>NA</v>
          </cell>
          <cell r="EK280" t="str">
            <v>NA</v>
          </cell>
          <cell r="EL280" t="str">
            <v>NA</v>
          </cell>
          <cell r="EM280" t="str">
            <v>NA</v>
          </cell>
          <cell r="EN280" t="str">
            <v>NA</v>
          </cell>
          <cell r="EO280" t="str">
            <v>NA</v>
          </cell>
          <cell r="EP280" t="str">
            <v>NA</v>
          </cell>
          <cell r="EQ280" t="str">
            <v>NA</v>
          </cell>
          <cell r="ER280" t="str">
            <v>NA</v>
          </cell>
          <cell r="ES280" t="str">
            <v>NA</v>
          </cell>
          <cell r="ET280" t="str">
            <v>NA</v>
          </cell>
          <cell r="EU280" t="str">
            <v>NA</v>
          </cell>
          <cell r="EV280" t="str">
            <v>NA</v>
          </cell>
          <cell r="EW280" t="str">
            <v>NA</v>
          </cell>
          <cell r="EX280" t="str">
            <v>NA</v>
          </cell>
          <cell r="EY280" t="str">
            <v>NA</v>
          </cell>
          <cell r="EZ280" t="str">
            <v>NA</v>
          </cell>
          <cell r="FA280" t="str">
            <v>NA</v>
          </cell>
          <cell r="FB280" t="str">
            <v>NA</v>
          </cell>
        </row>
        <row r="281">
          <cell r="B281" t="str">
            <v>I130218</v>
          </cell>
          <cell r="C281" t="str">
            <v>Satheeskumar N</v>
          </cell>
          <cell r="D281">
            <v>22</v>
          </cell>
          <cell r="E281">
            <v>41</v>
          </cell>
          <cell r="F281">
            <v>63</v>
          </cell>
          <cell r="G281" t="str">
            <v>P</v>
          </cell>
          <cell r="H281">
            <v>29</v>
          </cell>
          <cell r="I281">
            <v>44.5</v>
          </cell>
          <cell r="J281">
            <v>74</v>
          </cell>
          <cell r="K281" t="str">
            <v>P</v>
          </cell>
          <cell r="L281">
            <v>26</v>
          </cell>
          <cell r="M281">
            <v>31</v>
          </cell>
          <cell r="N281">
            <v>57</v>
          </cell>
          <cell r="O281" t="str">
            <v>P</v>
          </cell>
          <cell r="P281">
            <v>25</v>
          </cell>
          <cell r="Q281">
            <v>38</v>
          </cell>
          <cell r="R281">
            <v>63</v>
          </cell>
          <cell r="S281" t="str">
            <v>P</v>
          </cell>
          <cell r="T281">
            <v>54</v>
          </cell>
          <cell r="U281">
            <v>30</v>
          </cell>
          <cell r="V281">
            <v>84</v>
          </cell>
          <cell r="W281" t="str">
            <v>P</v>
          </cell>
          <cell r="X281" t="e">
            <v>#N/A</v>
          </cell>
          <cell r="Y281" t="e">
            <v>#N/A</v>
          </cell>
          <cell r="Z281" t="e">
            <v>#N/A</v>
          </cell>
          <cell r="AA281" t="e">
            <v>#N/A</v>
          </cell>
          <cell r="AB281" t="e">
            <v>#N/A</v>
          </cell>
          <cell r="AC281" t="e">
            <v>#N/A</v>
          </cell>
          <cell r="AD281" t="e">
            <v>#N/A</v>
          </cell>
          <cell r="AE281" t="e">
            <v>#N/A</v>
          </cell>
          <cell r="AF281" t="e">
            <v>#N/A</v>
          </cell>
          <cell r="AG281" t="e">
            <v>#N/A</v>
          </cell>
          <cell r="AH281" t="e">
            <v>#N/A</v>
          </cell>
          <cell r="AI281" t="e">
            <v>#N/A</v>
          </cell>
          <cell r="AJ281" t="e">
            <v>#N/A</v>
          </cell>
          <cell r="AK281" t="e">
            <v>#N/A</v>
          </cell>
          <cell r="AL281" t="e">
            <v>#N/A</v>
          </cell>
          <cell r="AM281" t="e">
            <v>#N/A</v>
          </cell>
          <cell r="AN281" t="e">
            <v>#N/A</v>
          </cell>
          <cell r="AO281" t="e">
            <v>#N/A</v>
          </cell>
          <cell r="AP281" t="e">
            <v>#N/A</v>
          </cell>
          <cell r="AQ281" t="e">
            <v>#N/A</v>
          </cell>
          <cell r="AR281" t="e">
            <v>#N/A</v>
          </cell>
          <cell r="AS281" t="e">
            <v>#N/A</v>
          </cell>
          <cell r="AT281" t="e">
            <v>#N/A</v>
          </cell>
          <cell r="AU281" t="e">
            <v>#N/A</v>
          </cell>
          <cell r="AV281">
            <v>26</v>
          </cell>
          <cell r="AW281">
            <v>25</v>
          </cell>
          <cell r="AX281">
            <v>51</v>
          </cell>
          <cell r="AY281" t="str">
            <v>P</v>
          </cell>
          <cell r="AZ281" t="e">
            <v>#N/A</v>
          </cell>
          <cell r="BA281" t="e">
            <v>#N/A</v>
          </cell>
          <cell r="BB281" t="e">
            <v>#N/A</v>
          </cell>
          <cell r="BC281" t="e">
            <v>#N/A</v>
          </cell>
          <cell r="BD281" t="e">
            <v>#N/A</v>
          </cell>
          <cell r="BE281" t="e">
            <v>#N/A</v>
          </cell>
          <cell r="BF281" t="e">
            <v>#N/A</v>
          </cell>
          <cell r="BG281" t="e">
            <v>#N/A</v>
          </cell>
          <cell r="BH281">
            <v>30</v>
          </cell>
          <cell r="BI281">
            <v>45</v>
          </cell>
          <cell r="BJ281">
            <v>75</v>
          </cell>
          <cell r="BK281" t="str">
            <v>P</v>
          </cell>
          <cell r="DT281" t="str">
            <v>NA</v>
          </cell>
          <cell r="DU281" t="str">
            <v>NA</v>
          </cell>
          <cell r="DV281" t="str">
            <v>NA</v>
          </cell>
          <cell r="DW281" t="str">
            <v>NA</v>
          </cell>
          <cell r="DX281" t="str">
            <v>NA</v>
          </cell>
          <cell r="DY281" t="str">
            <v>NA</v>
          </cell>
          <cell r="DZ281" t="str">
            <v>NA</v>
          </cell>
          <cell r="EA281" t="str">
            <v>NA</v>
          </cell>
          <cell r="EB281" t="str">
            <v>NA</v>
          </cell>
          <cell r="EC281" t="str">
            <v>NA</v>
          </cell>
          <cell r="ED281" t="str">
            <v>NA</v>
          </cell>
          <cell r="EE281" t="str">
            <v>NA</v>
          </cell>
          <cell r="EF281" t="str">
            <v>NA</v>
          </cell>
          <cell r="EG281" t="str">
            <v>NA</v>
          </cell>
          <cell r="EH281" t="str">
            <v>NA</v>
          </cell>
          <cell r="EI281" t="str">
            <v>NA</v>
          </cell>
          <cell r="EJ281" t="str">
            <v>NA</v>
          </cell>
          <cell r="EK281" t="str">
            <v>NA</v>
          </cell>
          <cell r="EL281" t="str">
            <v>NA</v>
          </cell>
          <cell r="EM281" t="str">
            <v>NA</v>
          </cell>
          <cell r="EN281" t="str">
            <v>NA</v>
          </cell>
          <cell r="EO281" t="str">
            <v>NA</v>
          </cell>
          <cell r="EP281" t="str">
            <v>NA</v>
          </cell>
          <cell r="EQ281" t="str">
            <v>NA</v>
          </cell>
          <cell r="ER281" t="str">
            <v>NA</v>
          </cell>
          <cell r="ES281" t="str">
            <v>NA</v>
          </cell>
          <cell r="ET281" t="str">
            <v>NA</v>
          </cell>
          <cell r="EU281" t="str">
            <v>NA</v>
          </cell>
          <cell r="EV281" t="str">
            <v>NA</v>
          </cell>
          <cell r="EW281" t="str">
            <v>NA</v>
          </cell>
          <cell r="EX281" t="str">
            <v>NA</v>
          </cell>
          <cell r="EY281" t="str">
            <v>NA</v>
          </cell>
          <cell r="EZ281" t="str">
            <v>NA</v>
          </cell>
          <cell r="FA281" t="str">
            <v>NA</v>
          </cell>
          <cell r="FB281" t="str">
            <v>NA</v>
          </cell>
        </row>
        <row r="282">
          <cell r="B282" t="str">
            <v>I130220</v>
          </cell>
          <cell r="C282" t="str">
            <v>Sathyashree S G</v>
          </cell>
          <cell r="D282">
            <v>24</v>
          </cell>
          <cell r="E282">
            <v>24</v>
          </cell>
          <cell r="F282">
            <v>48</v>
          </cell>
          <cell r="G282" t="str">
            <v>P</v>
          </cell>
          <cell r="H282">
            <v>25</v>
          </cell>
          <cell r="I282">
            <v>35.5</v>
          </cell>
          <cell r="J282">
            <v>61</v>
          </cell>
          <cell r="K282" t="str">
            <v>P</v>
          </cell>
          <cell r="L282">
            <v>28</v>
          </cell>
          <cell r="M282">
            <v>36</v>
          </cell>
          <cell r="N282">
            <v>64</v>
          </cell>
          <cell r="O282" t="str">
            <v>P</v>
          </cell>
          <cell r="P282">
            <v>23</v>
          </cell>
          <cell r="Q282">
            <v>29</v>
          </cell>
          <cell r="R282">
            <v>52</v>
          </cell>
          <cell r="S282" t="str">
            <v>P</v>
          </cell>
          <cell r="T282">
            <v>49</v>
          </cell>
          <cell r="U282">
            <v>32</v>
          </cell>
          <cell r="V282">
            <v>81</v>
          </cell>
          <cell r="W282" t="str">
            <v>P</v>
          </cell>
          <cell r="X282" t="e">
            <v>#N/A</v>
          </cell>
          <cell r="Y282" t="e">
            <v>#N/A</v>
          </cell>
          <cell r="Z282" t="e">
            <v>#N/A</v>
          </cell>
          <cell r="AA282" t="e">
            <v>#N/A</v>
          </cell>
          <cell r="AB282" t="e">
            <v>#N/A</v>
          </cell>
          <cell r="AC282" t="e">
            <v>#N/A</v>
          </cell>
          <cell r="AD282" t="e">
            <v>#N/A</v>
          </cell>
          <cell r="AE282" t="e">
            <v>#N/A</v>
          </cell>
          <cell r="AF282" t="e">
            <v>#N/A</v>
          </cell>
          <cell r="AG282" t="e">
            <v>#N/A</v>
          </cell>
          <cell r="AH282" t="e">
            <v>#N/A</v>
          </cell>
          <cell r="AI282" t="e">
            <v>#N/A</v>
          </cell>
          <cell r="AJ282" t="e">
            <v>#N/A</v>
          </cell>
          <cell r="AK282" t="e">
            <v>#N/A</v>
          </cell>
          <cell r="AL282" t="e">
            <v>#N/A</v>
          </cell>
          <cell r="AM282" t="e">
            <v>#N/A</v>
          </cell>
          <cell r="AN282" t="e">
            <v>#N/A</v>
          </cell>
          <cell r="AO282" t="e">
            <v>#N/A</v>
          </cell>
          <cell r="AP282" t="e">
            <v>#N/A</v>
          </cell>
          <cell r="AQ282" t="e">
            <v>#N/A</v>
          </cell>
          <cell r="AR282" t="e">
            <v>#N/A</v>
          </cell>
          <cell r="AS282" t="e">
            <v>#N/A</v>
          </cell>
          <cell r="AT282" t="e">
            <v>#N/A</v>
          </cell>
          <cell r="AU282" t="e">
            <v>#N/A</v>
          </cell>
          <cell r="AV282">
            <v>33</v>
          </cell>
          <cell r="AW282">
            <v>42</v>
          </cell>
          <cell r="AX282">
            <v>75</v>
          </cell>
          <cell r="AY282" t="str">
            <v>P</v>
          </cell>
          <cell r="AZ282" t="e">
            <v>#N/A</v>
          </cell>
          <cell r="BA282" t="e">
            <v>#N/A</v>
          </cell>
          <cell r="BB282" t="e">
            <v>#N/A</v>
          </cell>
          <cell r="BC282" t="e">
            <v>#N/A</v>
          </cell>
          <cell r="BD282" t="e">
            <v>#N/A</v>
          </cell>
          <cell r="BE282" t="e">
            <v>#N/A</v>
          </cell>
          <cell r="BF282" t="e">
            <v>#N/A</v>
          </cell>
          <cell r="BG282" t="e">
            <v>#N/A</v>
          </cell>
          <cell r="BH282">
            <v>30</v>
          </cell>
          <cell r="BI282">
            <v>45</v>
          </cell>
          <cell r="BJ282">
            <v>75</v>
          </cell>
          <cell r="BK282" t="str">
            <v>P</v>
          </cell>
          <cell r="DT282" t="str">
            <v>NA</v>
          </cell>
          <cell r="DU282" t="str">
            <v>NA</v>
          </cell>
          <cell r="DV282" t="str">
            <v>NA</v>
          </cell>
          <cell r="DW282" t="str">
            <v>NA</v>
          </cell>
          <cell r="DX282" t="str">
            <v>NA</v>
          </cell>
          <cell r="DY282" t="str">
            <v>NA</v>
          </cell>
          <cell r="DZ282" t="str">
            <v>NA</v>
          </cell>
          <cell r="EA282" t="str">
            <v>NA</v>
          </cell>
          <cell r="EB282" t="str">
            <v>NA</v>
          </cell>
          <cell r="EC282" t="str">
            <v>NA</v>
          </cell>
          <cell r="ED282" t="str">
            <v>NA</v>
          </cell>
          <cell r="EE282" t="str">
            <v>NA</v>
          </cell>
          <cell r="EF282" t="str">
            <v>NA</v>
          </cell>
          <cell r="EG282" t="str">
            <v>NA</v>
          </cell>
          <cell r="EH282" t="str">
            <v>NA</v>
          </cell>
          <cell r="EI282" t="str">
            <v>NA</v>
          </cell>
          <cell r="EJ282" t="str">
            <v>NA</v>
          </cell>
          <cell r="EK282" t="str">
            <v>NA</v>
          </cell>
          <cell r="EL282" t="str">
            <v>NA</v>
          </cell>
          <cell r="EM282" t="str">
            <v>NA</v>
          </cell>
          <cell r="EN282" t="str">
            <v>NA</v>
          </cell>
          <cell r="EO282" t="str">
            <v>NA</v>
          </cell>
          <cell r="EP282" t="str">
            <v>NA</v>
          </cell>
          <cell r="EQ282" t="str">
            <v>NA</v>
          </cell>
          <cell r="ER282" t="str">
            <v>NA</v>
          </cell>
          <cell r="ES282" t="str">
            <v>NA</v>
          </cell>
          <cell r="ET282" t="str">
            <v>NA</v>
          </cell>
          <cell r="EU282" t="str">
            <v>NA</v>
          </cell>
          <cell r="EV282" t="str">
            <v>NA</v>
          </cell>
          <cell r="EW282" t="str">
            <v>NA</v>
          </cell>
          <cell r="EX282" t="str">
            <v>NA</v>
          </cell>
          <cell r="EY282" t="str">
            <v>NA</v>
          </cell>
          <cell r="EZ282" t="str">
            <v>NA</v>
          </cell>
          <cell r="FA282" t="str">
            <v>NA</v>
          </cell>
          <cell r="FB282" t="str">
            <v>NA</v>
          </cell>
        </row>
        <row r="283">
          <cell r="B283" t="str">
            <v>I130221</v>
          </cell>
          <cell r="C283" t="str">
            <v>Shanthi G</v>
          </cell>
          <cell r="D283">
            <v>20</v>
          </cell>
          <cell r="E283">
            <v>22</v>
          </cell>
          <cell r="F283">
            <v>42</v>
          </cell>
          <cell r="G283" t="str">
            <v>P</v>
          </cell>
          <cell r="H283">
            <v>20</v>
          </cell>
          <cell r="I283">
            <v>33</v>
          </cell>
          <cell r="J283">
            <v>53</v>
          </cell>
          <cell r="K283" t="str">
            <v>P</v>
          </cell>
          <cell r="L283">
            <v>24</v>
          </cell>
          <cell r="M283">
            <v>26</v>
          </cell>
          <cell r="N283">
            <v>50</v>
          </cell>
          <cell r="O283" t="str">
            <v>P</v>
          </cell>
          <cell r="P283">
            <v>20</v>
          </cell>
          <cell r="Q283">
            <v>30</v>
          </cell>
          <cell r="R283">
            <v>50</v>
          </cell>
          <cell r="S283" t="str">
            <v>P</v>
          </cell>
          <cell r="T283">
            <v>50</v>
          </cell>
          <cell r="U283">
            <v>31</v>
          </cell>
          <cell r="V283">
            <v>81</v>
          </cell>
          <cell r="W283" t="str">
            <v>P</v>
          </cell>
          <cell r="X283" t="e">
            <v>#N/A</v>
          </cell>
          <cell r="Y283" t="e">
            <v>#N/A</v>
          </cell>
          <cell r="Z283" t="e">
            <v>#N/A</v>
          </cell>
          <cell r="AA283" t="e">
            <v>#N/A</v>
          </cell>
          <cell r="AB283">
            <v>29</v>
          </cell>
          <cell r="AC283">
            <v>41</v>
          </cell>
          <cell r="AD283">
            <v>70</v>
          </cell>
          <cell r="AE283" t="str">
            <v>P</v>
          </cell>
          <cell r="AF283" t="e">
            <v>#N/A</v>
          </cell>
          <cell r="AG283" t="e">
            <v>#N/A</v>
          </cell>
          <cell r="AH283" t="e">
            <v>#N/A</v>
          </cell>
          <cell r="AI283" t="e">
            <v>#N/A</v>
          </cell>
          <cell r="AJ283" t="e">
            <v>#N/A</v>
          </cell>
          <cell r="AK283" t="e">
            <v>#N/A</v>
          </cell>
          <cell r="AL283" t="e">
            <v>#N/A</v>
          </cell>
          <cell r="AM283" t="e">
            <v>#N/A</v>
          </cell>
          <cell r="AN283">
            <v>33.380000000000003</v>
          </cell>
          <cell r="AO283">
            <v>42</v>
          </cell>
          <cell r="AP283">
            <v>75</v>
          </cell>
          <cell r="AQ283" t="str">
            <v>P</v>
          </cell>
          <cell r="AR283">
            <v>26</v>
          </cell>
          <cell r="AS283">
            <v>14</v>
          </cell>
          <cell r="AT283">
            <v>40</v>
          </cell>
          <cell r="AU283" t="str">
            <v>P</v>
          </cell>
          <cell r="AV283" t="e">
            <v>#N/A</v>
          </cell>
          <cell r="AW283" t="e">
            <v>#N/A</v>
          </cell>
          <cell r="AX283" t="e">
            <v>#N/A</v>
          </cell>
          <cell r="AY283" t="e">
            <v>#N/A</v>
          </cell>
          <cell r="AZ283" t="e">
            <v>#N/A</v>
          </cell>
          <cell r="BA283" t="e">
            <v>#N/A</v>
          </cell>
          <cell r="BB283" t="e">
            <v>#N/A</v>
          </cell>
          <cell r="BC283" t="e">
            <v>#N/A</v>
          </cell>
          <cell r="BD283">
            <v>22</v>
          </cell>
          <cell r="BE283">
            <v>4</v>
          </cell>
          <cell r="BF283">
            <v>26</v>
          </cell>
          <cell r="BG283" t="str">
            <v>F</v>
          </cell>
          <cell r="BH283" t="e">
            <v>#N/A</v>
          </cell>
          <cell r="BI283" t="e">
            <v>#N/A</v>
          </cell>
          <cell r="BJ283" t="e">
            <v>#N/A</v>
          </cell>
          <cell r="BK283" t="e">
            <v>#N/A</v>
          </cell>
          <cell r="DT283" t="str">
            <v>NA</v>
          </cell>
          <cell r="DU283" t="str">
            <v>NA</v>
          </cell>
          <cell r="DV283" t="str">
            <v>NA</v>
          </cell>
          <cell r="DW283" t="str">
            <v>NA</v>
          </cell>
          <cell r="DX283" t="str">
            <v>NA</v>
          </cell>
          <cell r="DY283" t="str">
            <v>NA</v>
          </cell>
          <cell r="DZ283" t="str">
            <v>NA</v>
          </cell>
          <cell r="EA283" t="str">
            <v>NA</v>
          </cell>
          <cell r="EB283" t="str">
            <v>NA</v>
          </cell>
          <cell r="EC283" t="str">
            <v>NA</v>
          </cell>
          <cell r="ED283" t="str">
            <v>NA</v>
          </cell>
          <cell r="EE283" t="str">
            <v>NA</v>
          </cell>
          <cell r="EF283" t="str">
            <v>NA</v>
          </cell>
          <cell r="EG283" t="str">
            <v>NA</v>
          </cell>
          <cell r="EH283" t="str">
            <v>NA</v>
          </cell>
          <cell r="EI283" t="str">
            <v>NA</v>
          </cell>
          <cell r="EJ283" t="str">
            <v>NA</v>
          </cell>
          <cell r="EK283" t="str">
            <v>NA</v>
          </cell>
          <cell r="EL283" t="str">
            <v>NA</v>
          </cell>
          <cell r="EM283" t="str">
            <v>NA</v>
          </cell>
          <cell r="EN283" t="str">
            <v>NA</v>
          </cell>
          <cell r="EO283" t="str">
            <v>NA</v>
          </cell>
          <cell r="EP283" t="str">
            <v>NA</v>
          </cell>
          <cell r="EQ283" t="str">
            <v>NA</v>
          </cell>
          <cell r="ER283" t="str">
            <v>NA</v>
          </cell>
          <cell r="ES283" t="str">
            <v>NA</v>
          </cell>
          <cell r="ET283" t="str">
            <v>NA</v>
          </cell>
          <cell r="EU283" t="str">
            <v>NA</v>
          </cell>
          <cell r="EV283" t="str">
            <v>NA</v>
          </cell>
          <cell r="EW283" t="str">
            <v>NA</v>
          </cell>
          <cell r="EX283" t="str">
            <v>NA</v>
          </cell>
          <cell r="EY283" t="str">
            <v>NA</v>
          </cell>
          <cell r="EZ283" t="str">
            <v>NA</v>
          </cell>
          <cell r="FA283" t="str">
            <v>NA</v>
          </cell>
          <cell r="FB283" t="str">
            <v>NA</v>
          </cell>
        </row>
        <row r="284">
          <cell r="B284" t="str">
            <v>I130226</v>
          </cell>
          <cell r="C284" t="str">
            <v>Syam Babu K</v>
          </cell>
          <cell r="D284">
            <v>26</v>
          </cell>
          <cell r="E284">
            <v>40</v>
          </cell>
          <cell r="F284">
            <v>66</v>
          </cell>
          <cell r="G284" t="str">
            <v>P</v>
          </cell>
          <cell r="H284">
            <v>28</v>
          </cell>
          <cell r="I284">
            <v>42.5</v>
          </cell>
          <cell r="J284">
            <v>71</v>
          </cell>
          <cell r="K284" t="str">
            <v>P</v>
          </cell>
          <cell r="L284">
            <v>30</v>
          </cell>
          <cell r="M284">
            <v>42</v>
          </cell>
          <cell r="N284">
            <v>72</v>
          </cell>
          <cell r="O284" t="str">
            <v>P</v>
          </cell>
          <cell r="P284">
            <v>27</v>
          </cell>
          <cell r="Q284">
            <v>47</v>
          </cell>
          <cell r="R284">
            <v>74</v>
          </cell>
          <cell r="S284" t="str">
            <v>P</v>
          </cell>
          <cell r="T284">
            <v>49</v>
          </cell>
          <cell r="U284">
            <v>35</v>
          </cell>
          <cell r="V284">
            <v>84</v>
          </cell>
          <cell r="W284" t="str">
            <v>P</v>
          </cell>
          <cell r="X284" t="e">
            <v>#N/A</v>
          </cell>
          <cell r="Y284" t="e">
            <v>#N/A</v>
          </cell>
          <cell r="Z284" t="e">
            <v>#N/A</v>
          </cell>
          <cell r="AA284" t="e">
            <v>#N/A</v>
          </cell>
          <cell r="AB284">
            <v>34</v>
          </cell>
          <cell r="AC284">
            <v>54</v>
          </cell>
          <cell r="AD284">
            <v>88</v>
          </cell>
          <cell r="AE284" t="str">
            <v>P</v>
          </cell>
          <cell r="AF284" t="e">
            <v>#N/A</v>
          </cell>
          <cell r="AG284" t="e">
            <v>#N/A</v>
          </cell>
          <cell r="AH284" t="e">
            <v>#N/A</v>
          </cell>
          <cell r="AI284" t="e">
            <v>#N/A</v>
          </cell>
          <cell r="AJ284" t="e">
            <v>#N/A</v>
          </cell>
          <cell r="AK284" t="e">
            <v>#N/A</v>
          </cell>
          <cell r="AL284" t="e">
            <v>#N/A</v>
          </cell>
          <cell r="AM284" t="e">
            <v>#N/A</v>
          </cell>
          <cell r="AN284" t="e">
            <v>#N/A</v>
          </cell>
          <cell r="AO284" t="e">
            <v>#N/A</v>
          </cell>
          <cell r="AP284" t="e">
            <v>#N/A</v>
          </cell>
          <cell r="AQ284" t="e">
            <v>#N/A</v>
          </cell>
          <cell r="AR284" t="e">
            <v>#N/A</v>
          </cell>
          <cell r="AS284" t="e">
            <v>#N/A</v>
          </cell>
          <cell r="AT284" t="e">
            <v>#N/A</v>
          </cell>
          <cell r="AU284" t="e">
            <v>#N/A</v>
          </cell>
          <cell r="AV284" t="e">
            <v>#N/A</v>
          </cell>
          <cell r="AW284" t="e">
            <v>#N/A</v>
          </cell>
          <cell r="AX284" t="e">
            <v>#N/A</v>
          </cell>
          <cell r="AY284" t="e">
            <v>#N/A</v>
          </cell>
          <cell r="AZ284" t="e">
            <v>#N/A</v>
          </cell>
          <cell r="BA284" t="e">
            <v>#N/A</v>
          </cell>
          <cell r="BB284" t="e">
            <v>#N/A</v>
          </cell>
          <cell r="BC284" t="e">
            <v>#N/A</v>
          </cell>
          <cell r="BD284" t="e">
            <v>#N/A</v>
          </cell>
          <cell r="BE284" t="e">
            <v>#N/A</v>
          </cell>
          <cell r="BF284" t="e">
            <v>#N/A</v>
          </cell>
          <cell r="BG284" t="e">
            <v>#N/A</v>
          </cell>
          <cell r="BH284" t="e">
            <v>#N/A</v>
          </cell>
          <cell r="BI284" t="e">
            <v>#N/A</v>
          </cell>
          <cell r="BJ284" t="e">
            <v>#N/A</v>
          </cell>
          <cell r="BK284" t="e">
            <v>#N/A</v>
          </cell>
          <cell r="DT284" t="str">
            <v>NA</v>
          </cell>
          <cell r="DU284" t="str">
            <v>NA</v>
          </cell>
          <cell r="DV284" t="str">
            <v>NA</v>
          </cell>
          <cell r="DW284" t="str">
            <v>NA</v>
          </cell>
          <cell r="DX284" t="str">
            <v>NA</v>
          </cell>
          <cell r="DY284" t="str">
            <v>NA</v>
          </cell>
          <cell r="DZ284" t="str">
            <v>NA</v>
          </cell>
          <cell r="EA284" t="str">
            <v>NA</v>
          </cell>
          <cell r="EB284" t="str">
            <v>NA</v>
          </cell>
          <cell r="EC284" t="str">
            <v>NA</v>
          </cell>
          <cell r="ED284" t="str">
            <v>NA</v>
          </cell>
          <cell r="EE284" t="str">
            <v>NA</v>
          </cell>
          <cell r="EF284" t="str">
            <v>NA</v>
          </cell>
          <cell r="EG284" t="str">
            <v>NA</v>
          </cell>
          <cell r="EH284" t="str">
            <v>NA</v>
          </cell>
          <cell r="EI284" t="str">
            <v>NA</v>
          </cell>
          <cell r="EJ284" t="str">
            <v>NA</v>
          </cell>
          <cell r="EK284" t="str">
            <v>NA</v>
          </cell>
          <cell r="EL284" t="str">
            <v>NA</v>
          </cell>
          <cell r="EM284" t="str">
            <v>NA</v>
          </cell>
          <cell r="EN284" t="str">
            <v>NA</v>
          </cell>
          <cell r="EO284" t="str">
            <v>NA</v>
          </cell>
          <cell r="EP284" t="str">
            <v>NA</v>
          </cell>
          <cell r="EQ284" t="str">
            <v>NA</v>
          </cell>
          <cell r="ER284" t="str">
            <v>NA</v>
          </cell>
          <cell r="ES284" t="str">
            <v>NA</v>
          </cell>
          <cell r="ET284" t="str">
            <v>NA</v>
          </cell>
          <cell r="EU284" t="str">
            <v>NA</v>
          </cell>
          <cell r="EV284" t="str">
            <v>NA</v>
          </cell>
          <cell r="EW284" t="str">
            <v>NA</v>
          </cell>
          <cell r="EX284" t="str">
            <v>NA</v>
          </cell>
          <cell r="EY284" t="str">
            <v>NA</v>
          </cell>
          <cell r="EZ284" t="str">
            <v>NA</v>
          </cell>
          <cell r="FA284" t="str">
            <v>NA</v>
          </cell>
          <cell r="FB284" t="str">
            <v>NA</v>
          </cell>
        </row>
        <row r="285">
          <cell r="B285" t="str">
            <v>I130228</v>
          </cell>
          <cell r="C285" t="str">
            <v>Yadhukrishnan V O</v>
          </cell>
          <cell r="D285">
            <v>29</v>
          </cell>
          <cell r="E285">
            <v>33</v>
          </cell>
          <cell r="F285">
            <v>62</v>
          </cell>
          <cell r="G285" t="str">
            <v>P</v>
          </cell>
          <cell r="H285">
            <v>31</v>
          </cell>
          <cell r="I285">
            <v>51.5</v>
          </cell>
          <cell r="J285">
            <v>83</v>
          </cell>
          <cell r="K285" t="str">
            <v>P</v>
          </cell>
          <cell r="L285">
            <v>33</v>
          </cell>
          <cell r="M285">
            <v>44</v>
          </cell>
          <cell r="N285">
            <v>77</v>
          </cell>
          <cell r="O285" t="str">
            <v>P</v>
          </cell>
          <cell r="P285">
            <v>28</v>
          </cell>
          <cell r="Q285">
            <v>46</v>
          </cell>
          <cell r="R285">
            <v>74</v>
          </cell>
          <cell r="S285" t="str">
            <v>P</v>
          </cell>
          <cell r="T285">
            <v>52</v>
          </cell>
          <cell r="U285">
            <v>38</v>
          </cell>
          <cell r="V285">
            <v>90</v>
          </cell>
          <cell r="W285" t="str">
            <v>P</v>
          </cell>
          <cell r="X285" t="e">
            <v>#N/A</v>
          </cell>
          <cell r="Y285" t="e">
            <v>#N/A</v>
          </cell>
          <cell r="Z285" t="e">
            <v>#N/A</v>
          </cell>
          <cell r="AA285" t="e">
            <v>#N/A</v>
          </cell>
          <cell r="AB285">
            <v>30</v>
          </cell>
          <cell r="AC285">
            <v>50</v>
          </cell>
          <cell r="AD285">
            <v>80</v>
          </cell>
          <cell r="AE285" t="str">
            <v>P</v>
          </cell>
          <cell r="AF285" t="e">
            <v>#N/A</v>
          </cell>
          <cell r="AG285" t="e">
            <v>#N/A</v>
          </cell>
          <cell r="AH285" t="e">
            <v>#N/A</v>
          </cell>
          <cell r="AI285" t="e">
            <v>#N/A</v>
          </cell>
          <cell r="AJ285" t="e">
            <v>#N/A</v>
          </cell>
          <cell r="AK285" t="e">
            <v>#N/A</v>
          </cell>
          <cell r="AL285" t="e">
            <v>#N/A</v>
          </cell>
          <cell r="AM285" t="e">
            <v>#N/A</v>
          </cell>
          <cell r="AN285" t="e">
            <v>#N/A</v>
          </cell>
          <cell r="AO285" t="e">
            <v>#N/A</v>
          </cell>
          <cell r="AP285" t="e">
            <v>#N/A</v>
          </cell>
          <cell r="AQ285" t="e">
            <v>#N/A</v>
          </cell>
          <cell r="AR285" t="e">
            <v>#N/A</v>
          </cell>
          <cell r="AS285" t="e">
            <v>#N/A</v>
          </cell>
          <cell r="AT285" t="e">
            <v>#N/A</v>
          </cell>
          <cell r="AU285" t="e">
            <v>#N/A</v>
          </cell>
          <cell r="AV285" t="e">
            <v>#N/A</v>
          </cell>
          <cell r="AW285" t="e">
            <v>#N/A</v>
          </cell>
          <cell r="AX285" t="e">
            <v>#N/A</v>
          </cell>
          <cell r="AY285" t="e">
            <v>#N/A</v>
          </cell>
          <cell r="AZ285" t="e">
            <v>#N/A</v>
          </cell>
          <cell r="BA285" t="e">
            <v>#N/A</v>
          </cell>
          <cell r="BB285" t="e">
            <v>#N/A</v>
          </cell>
          <cell r="BC285" t="e">
            <v>#N/A</v>
          </cell>
          <cell r="BD285" t="e">
            <v>#N/A</v>
          </cell>
          <cell r="BE285" t="e">
            <v>#N/A</v>
          </cell>
          <cell r="BF285" t="e">
            <v>#N/A</v>
          </cell>
          <cell r="BG285" t="e">
            <v>#N/A</v>
          </cell>
          <cell r="BH285" t="e">
            <v>#N/A</v>
          </cell>
          <cell r="BI285" t="e">
            <v>#N/A</v>
          </cell>
          <cell r="BJ285" t="e">
            <v>#N/A</v>
          </cell>
          <cell r="BK285" t="e">
            <v>#N/A</v>
          </cell>
          <cell r="DT285" t="str">
            <v>NA</v>
          </cell>
          <cell r="DU285" t="str">
            <v>NA</v>
          </cell>
          <cell r="DV285" t="str">
            <v>NA</v>
          </cell>
          <cell r="DW285" t="str">
            <v>NA</v>
          </cell>
          <cell r="DX285" t="str">
            <v>NA</v>
          </cell>
          <cell r="DY285" t="str">
            <v>NA</v>
          </cell>
          <cell r="DZ285" t="str">
            <v>NA</v>
          </cell>
          <cell r="EA285" t="str">
            <v>NA</v>
          </cell>
          <cell r="EB285" t="str">
            <v>NA</v>
          </cell>
          <cell r="EC285" t="str">
            <v>NA</v>
          </cell>
          <cell r="ED285" t="str">
            <v>NA</v>
          </cell>
          <cell r="EE285" t="str">
            <v>NA</v>
          </cell>
          <cell r="EF285" t="str">
            <v>NA</v>
          </cell>
          <cell r="EG285" t="str">
            <v>NA</v>
          </cell>
          <cell r="EH285" t="str">
            <v>NA</v>
          </cell>
          <cell r="EI285" t="str">
            <v>NA</v>
          </cell>
          <cell r="EJ285" t="str">
            <v>NA</v>
          </cell>
          <cell r="EK285" t="str">
            <v>NA</v>
          </cell>
          <cell r="EL285" t="str">
            <v>NA</v>
          </cell>
          <cell r="EM285" t="str">
            <v>NA</v>
          </cell>
          <cell r="EN285" t="str">
            <v>NA</v>
          </cell>
          <cell r="EO285" t="str">
            <v>NA</v>
          </cell>
          <cell r="EP285" t="str">
            <v>NA</v>
          </cell>
          <cell r="EQ285" t="str">
            <v>NA</v>
          </cell>
          <cell r="ER285" t="str">
            <v>NA</v>
          </cell>
          <cell r="ES285" t="str">
            <v>NA</v>
          </cell>
          <cell r="ET285" t="str">
            <v>NA</v>
          </cell>
          <cell r="EU285" t="str">
            <v>NA</v>
          </cell>
          <cell r="EV285" t="str">
            <v>NA</v>
          </cell>
          <cell r="EW285" t="str">
            <v>NA</v>
          </cell>
          <cell r="EX285" t="str">
            <v>NA</v>
          </cell>
          <cell r="EY285" t="str">
            <v>NA</v>
          </cell>
          <cell r="EZ285" t="str">
            <v>NA</v>
          </cell>
          <cell r="FA285" t="str">
            <v>NA</v>
          </cell>
          <cell r="FB285" t="str">
            <v>NA</v>
          </cell>
        </row>
        <row r="286">
          <cell r="B286" t="str">
            <v>I120225</v>
          </cell>
          <cell r="C286" t="str">
            <v xml:space="preserve">Vency A </v>
          </cell>
          <cell r="D286">
            <v>17</v>
          </cell>
          <cell r="E286">
            <v>23</v>
          </cell>
          <cell r="F286">
            <v>40</v>
          </cell>
          <cell r="G286" t="str">
            <v>P</v>
          </cell>
          <cell r="H286">
            <v>17</v>
          </cell>
          <cell r="I286">
            <v>14</v>
          </cell>
          <cell r="J286">
            <v>31</v>
          </cell>
          <cell r="K286" t="str">
            <v>F</v>
          </cell>
          <cell r="L286">
            <v>22</v>
          </cell>
          <cell r="M286">
            <v>18</v>
          </cell>
          <cell r="N286">
            <v>40</v>
          </cell>
          <cell r="O286" t="str">
            <v>P</v>
          </cell>
          <cell r="P286">
            <v>13</v>
          </cell>
          <cell r="Q286">
            <v>15</v>
          </cell>
          <cell r="R286">
            <v>28</v>
          </cell>
          <cell r="S286" t="str">
            <v>F</v>
          </cell>
          <cell r="T286">
            <v>52</v>
          </cell>
          <cell r="U286">
            <v>34</v>
          </cell>
          <cell r="V286">
            <v>86</v>
          </cell>
          <cell r="W286" t="str">
            <v>P</v>
          </cell>
          <cell r="X286">
            <v>12</v>
          </cell>
          <cell r="Y286">
            <v>17</v>
          </cell>
          <cell r="Z286">
            <v>29</v>
          </cell>
          <cell r="AA286" t="str">
            <v>F</v>
          </cell>
          <cell r="AB286" t="e">
            <v>#N/A</v>
          </cell>
          <cell r="AC286" t="e">
            <v>#N/A</v>
          </cell>
          <cell r="AD286" t="e">
            <v>#N/A</v>
          </cell>
          <cell r="AE286" t="e">
            <v>#N/A</v>
          </cell>
          <cell r="AF286" t="e">
            <v>#N/A</v>
          </cell>
          <cell r="AG286" t="e">
            <v>#N/A</v>
          </cell>
          <cell r="AH286" t="e">
            <v>#N/A</v>
          </cell>
          <cell r="AI286" t="e">
            <v>#N/A</v>
          </cell>
          <cell r="AJ286">
            <v>16</v>
          </cell>
          <cell r="AK286">
            <v>18</v>
          </cell>
          <cell r="AL286">
            <v>34</v>
          </cell>
          <cell r="AM286" t="str">
            <v>F</v>
          </cell>
          <cell r="AN286" t="e">
            <v>#N/A</v>
          </cell>
          <cell r="AO286" t="e">
            <v>#N/A</v>
          </cell>
          <cell r="AP286" t="e">
            <v>#N/A</v>
          </cell>
          <cell r="AQ286" t="e">
            <v>#N/A</v>
          </cell>
          <cell r="AR286" t="e">
            <v>#N/A</v>
          </cell>
          <cell r="AS286" t="e">
            <v>#N/A</v>
          </cell>
          <cell r="AT286" t="e">
            <v>#N/A</v>
          </cell>
          <cell r="AU286" t="e">
            <v>#N/A</v>
          </cell>
          <cell r="AV286">
            <v>22</v>
          </cell>
          <cell r="AW286">
            <v>22</v>
          </cell>
          <cell r="AX286">
            <v>44</v>
          </cell>
          <cell r="AY286" t="str">
            <v>P</v>
          </cell>
          <cell r="AZ286">
            <v>17</v>
          </cell>
          <cell r="BA286">
            <v>10</v>
          </cell>
          <cell r="BB286">
            <v>27</v>
          </cell>
          <cell r="BC286" t="str">
            <v>F</v>
          </cell>
          <cell r="BD286" t="e">
            <v>#N/A</v>
          </cell>
          <cell r="BE286" t="e">
            <v>#N/A</v>
          </cell>
          <cell r="BF286" t="e">
            <v>#N/A</v>
          </cell>
          <cell r="BG286" t="e">
            <v>#N/A</v>
          </cell>
          <cell r="BH286">
            <v>31</v>
          </cell>
          <cell r="BI286">
            <v>44</v>
          </cell>
          <cell r="BJ286">
            <v>75</v>
          </cell>
          <cell r="BK286" t="str">
            <v>P</v>
          </cell>
          <cell r="DT286" t="str">
            <v>NA</v>
          </cell>
          <cell r="DU286" t="str">
            <v>NA</v>
          </cell>
          <cell r="DV286" t="str">
            <v>NA</v>
          </cell>
          <cell r="DW286" t="str">
            <v>NA</v>
          </cell>
          <cell r="DX286" t="str">
            <v>NA</v>
          </cell>
          <cell r="DY286" t="str">
            <v>NA</v>
          </cell>
          <cell r="DZ286" t="str">
            <v>NA</v>
          </cell>
          <cell r="EA286" t="str">
            <v>NA</v>
          </cell>
          <cell r="EB286" t="str">
            <v>NA</v>
          </cell>
          <cell r="EC286" t="str">
            <v>NA</v>
          </cell>
          <cell r="ED286" t="str">
            <v>NA</v>
          </cell>
          <cell r="EE286" t="str">
            <v>NA</v>
          </cell>
          <cell r="EF286" t="str">
            <v>NA</v>
          </cell>
          <cell r="EG286" t="str">
            <v>NA</v>
          </cell>
          <cell r="EH286" t="str">
            <v>NA</v>
          </cell>
          <cell r="EI286" t="str">
            <v>NA</v>
          </cell>
          <cell r="EJ286" t="str">
            <v>NA</v>
          </cell>
          <cell r="EK286" t="str">
            <v>NA</v>
          </cell>
          <cell r="EL286" t="str">
            <v>NA</v>
          </cell>
          <cell r="EM286" t="str">
            <v>NA</v>
          </cell>
          <cell r="EN286" t="str">
            <v>NA</v>
          </cell>
          <cell r="EO286" t="str">
            <v>NA</v>
          </cell>
          <cell r="EP286" t="str">
            <v>NA</v>
          </cell>
          <cell r="EQ286" t="str">
            <v>NA</v>
          </cell>
          <cell r="ER286" t="str">
            <v>NA</v>
          </cell>
          <cell r="ES286" t="str">
            <v>NA</v>
          </cell>
          <cell r="ET286" t="str">
            <v>NA</v>
          </cell>
          <cell r="EU286" t="str">
            <v>NA</v>
          </cell>
          <cell r="EV286" t="str">
            <v>NA</v>
          </cell>
          <cell r="EW286" t="str">
            <v>NA</v>
          </cell>
          <cell r="EX286" t="str">
            <v>NA</v>
          </cell>
          <cell r="EY286" t="str">
            <v>NA</v>
          </cell>
          <cell r="EZ286" t="str">
            <v>NA</v>
          </cell>
          <cell r="FA286" t="str">
            <v>NA</v>
          </cell>
          <cell r="FB286" t="str">
            <v>NA</v>
          </cell>
        </row>
        <row r="287">
          <cell r="B287"/>
          <cell r="C287"/>
          <cell r="D287"/>
          <cell r="E287"/>
          <cell r="F287"/>
          <cell r="G287"/>
          <cell r="H287"/>
          <cell r="I287"/>
          <cell r="J287"/>
          <cell r="K287"/>
          <cell r="L287"/>
          <cell r="M287"/>
          <cell r="N287"/>
          <cell r="O287"/>
          <cell r="P287"/>
          <cell r="Q287"/>
          <cell r="R287"/>
          <cell r="S287"/>
          <cell r="T287"/>
          <cell r="U287"/>
          <cell r="V287"/>
          <cell r="W287"/>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U287"/>
          <cell r="AV287"/>
          <cell r="AW287"/>
          <cell r="AX287"/>
          <cell r="AY287"/>
          <cell r="AZ287"/>
          <cell r="BA287"/>
          <cell r="BB287"/>
          <cell r="BC287"/>
          <cell r="BD287"/>
          <cell r="BE287"/>
          <cell r="BF287"/>
          <cell r="BG287"/>
          <cell r="BH287"/>
          <cell r="BI287"/>
          <cell r="BJ287"/>
          <cell r="BK287"/>
          <cell r="BL287"/>
          <cell r="BM287"/>
          <cell r="BN287"/>
          <cell r="BO287"/>
          <cell r="BP287"/>
          <cell r="BQ287"/>
          <cell r="BR287"/>
          <cell r="BS287"/>
          <cell r="DT287" t="str">
            <v>NA</v>
          </cell>
          <cell r="DU287" t="str">
            <v>NA</v>
          </cell>
          <cell r="DV287" t="str">
            <v>NA</v>
          </cell>
          <cell r="DW287" t="str">
            <v>NA</v>
          </cell>
          <cell r="DX287" t="str">
            <v>NA</v>
          </cell>
          <cell r="DY287" t="str">
            <v>NA</v>
          </cell>
          <cell r="DZ287" t="str">
            <v>NA</v>
          </cell>
          <cell r="EA287" t="str">
            <v>NA</v>
          </cell>
          <cell r="EB287" t="str">
            <v>NA</v>
          </cell>
          <cell r="EC287" t="str">
            <v>NA</v>
          </cell>
          <cell r="ED287" t="str">
            <v>NA</v>
          </cell>
          <cell r="EE287" t="str">
            <v>NA</v>
          </cell>
          <cell r="EF287" t="str">
            <v>NA</v>
          </cell>
          <cell r="EG287" t="str">
            <v>NA</v>
          </cell>
          <cell r="EH287" t="str">
            <v>NA</v>
          </cell>
          <cell r="EI287" t="str">
            <v>NA</v>
          </cell>
          <cell r="EJ287" t="str">
            <v>NA</v>
          </cell>
          <cell r="EK287" t="str">
            <v>NA</v>
          </cell>
          <cell r="EL287" t="str">
            <v>NA</v>
          </cell>
          <cell r="EM287" t="str">
            <v>NA</v>
          </cell>
          <cell r="EN287" t="str">
            <v>NA</v>
          </cell>
          <cell r="EO287" t="str">
            <v>NA</v>
          </cell>
          <cell r="EP287" t="str">
            <v>NA</v>
          </cell>
          <cell r="EQ287" t="str">
            <v>NA</v>
          </cell>
          <cell r="ER287" t="str">
            <v>NA</v>
          </cell>
          <cell r="ES287" t="str">
            <v>NA</v>
          </cell>
          <cell r="ET287" t="str">
            <v>NA</v>
          </cell>
          <cell r="EU287" t="str">
            <v>NA</v>
          </cell>
          <cell r="EV287" t="str">
            <v>NA</v>
          </cell>
          <cell r="EW287" t="str">
            <v>NA</v>
          </cell>
          <cell r="EX287" t="str">
            <v>NA</v>
          </cell>
          <cell r="EY287" t="str">
            <v>NA</v>
          </cell>
          <cell r="EZ287" t="str">
            <v>NA</v>
          </cell>
          <cell r="FA287" t="str">
            <v>NA</v>
          </cell>
          <cell r="FB287" t="str">
            <v>NA</v>
          </cell>
        </row>
        <row r="288">
          <cell r="B288"/>
          <cell r="C288"/>
          <cell r="D288"/>
          <cell r="E288"/>
          <cell r="F288"/>
          <cell r="G288"/>
          <cell r="H288"/>
          <cell r="I288"/>
          <cell r="J288"/>
          <cell r="K288"/>
          <cell r="L288"/>
          <cell r="M288"/>
          <cell r="N288"/>
          <cell r="O288"/>
          <cell r="P288"/>
          <cell r="Q288"/>
          <cell r="R288"/>
          <cell r="S288"/>
          <cell r="T288"/>
          <cell r="U288"/>
          <cell r="V288"/>
          <cell r="W288"/>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U288"/>
          <cell r="AV288"/>
          <cell r="AW288"/>
          <cell r="AX288"/>
          <cell r="AY288"/>
          <cell r="AZ288"/>
          <cell r="BA288"/>
          <cell r="BB288"/>
          <cell r="BC288"/>
          <cell r="BD288"/>
          <cell r="BE288"/>
          <cell r="BF288"/>
          <cell r="BG288"/>
          <cell r="BH288"/>
          <cell r="BI288"/>
          <cell r="BJ288"/>
          <cell r="BK288"/>
          <cell r="BL288"/>
          <cell r="BM288"/>
          <cell r="BN288"/>
          <cell r="BO288"/>
          <cell r="BP288"/>
          <cell r="BQ288"/>
          <cell r="BR288"/>
          <cell r="BS288"/>
          <cell r="DT288" t="str">
            <v>NA</v>
          </cell>
          <cell r="DU288" t="str">
            <v>NA</v>
          </cell>
          <cell r="DV288" t="str">
            <v>NA</v>
          </cell>
          <cell r="DW288" t="str">
            <v>NA</v>
          </cell>
          <cell r="DX288" t="str">
            <v>NA</v>
          </cell>
          <cell r="DY288" t="str">
            <v>NA</v>
          </cell>
          <cell r="DZ288" t="str">
            <v>NA</v>
          </cell>
          <cell r="EA288" t="str">
            <v>NA</v>
          </cell>
          <cell r="EB288" t="str">
            <v>NA</v>
          </cell>
          <cell r="EC288" t="str">
            <v>NA</v>
          </cell>
          <cell r="ED288" t="str">
            <v>NA</v>
          </cell>
          <cell r="EE288" t="str">
            <v>NA</v>
          </cell>
          <cell r="EF288" t="str">
            <v>NA</v>
          </cell>
          <cell r="EG288" t="str">
            <v>NA</v>
          </cell>
          <cell r="EH288" t="str">
            <v>NA</v>
          </cell>
          <cell r="EI288" t="str">
            <v>NA</v>
          </cell>
          <cell r="EJ288" t="str">
            <v>NA</v>
          </cell>
          <cell r="EK288" t="str">
            <v>NA</v>
          </cell>
          <cell r="EL288" t="str">
            <v>NA</v>
          </cell>
          <cell r="EM288" t="str">
            <v>NA</v>
          </cell>
          <cell r="EN288" t="str">
            <v>NA</v>
          </cell>
          <cell r="EO288" t="str">
            <v>NA</v>
          </cell>
          <cell r="EP288" t="str">
            <v>NA</v>
          </cell>
          <cell r="EQ288" t="str">
            <v>NA</v>
          </cell>
          <cell r="ER288" t="str">
            <v>NA</v>
          </cell>
          <cell r="ES288" t="str">
            <v>NA</v>
          </cell>
          <cell r="ET288" t="str">
            <v>NA</v>
          </cell>
          <cell r="EU288" t="str">
            <v>NA</v>
          </cell>
          <cell r="EV288" t="str">
            <v>NA</v>
          </cell>
          <cell r="EW288" t="str">
            <v>NA</v>
          </cell>
          <cell r="EX288" t="str">
            <v>NA</v>
          </cell>
          <cell r="EY288" t="str">
            <v>NA</v>
          </cell>
          <cell r="EZ288" t="str">
            <v>NA</v>
          </cell>
          <cell r="FA288" t="str">
            <v>NA</v>
          </cell>
          <cell r="FB288" t="str">
            <v>NA</v>
          </cell>
        </row>
        <row r="289">
          <cell r="B289"/>
          <cell r="C289"/>
          <cell r="D289" t="str">
            <v>LIF051</v>
          </cell>
          <cell r="E289"/>
          <cell r="F289"/>
          <cell r="G289"/>
          <cell r="H289" t="str">
            <v>LIF052</v>
          </cell>
          <cell r="I289"/>
          <cell r="J289"/>
          <cell r="K289"/>
          <cell r="L289" t="str">
            <v>LIF053</v>
          </cell>
          <cell r="M289"/>
          <cell r="N289"/>
          <cell r="O289"/>
          <cell r="P289" t="str">
            <v>LIF054</v>
          </cell>
          <cell r="Q289"/>
          <cell r="R289"/>
          <cell r="S289"/>
          <cell r="T289" t="str">
            <v>LIF055</v>
          </cell>
          <cell r="U289"/>
          <cell r="V289"/>
          <cell r="W289"/>
          <cell r="X289" t="str">
            <v>LIF056</v>
          </cell>
          <cell r="Y289"/>
          <cell r="Z289"/>
          <cell r="AA289"/>
          <cell r="AB289" t="str">
            <v>ENG011</v>
          </cell>
          <cell r="AC289"/>
          <cell r="AD289"/>
          <cell r="AE289"/>
          <cell r="AF289" t="str">
            <v>HN101</v>
          </cell>
          <cell r="AG289"/>
          <cell r="AH289"/>
          <cell r="AI289"/>
          <cell r="AJ289" t="str">
            <v>HN102</v>
          </cell>
          <cell r="AK289"/>
          <cell r="AL289"/>
          <cell r="AM289"/>
          <cell r="AN289" t="str">
            <v>HN103</v>
          </cell>
          <cell r="AO289"/>
          <cell r="AP289"/>
          <cell r="AQ289"/>
          <cell r="AR289" t="str">
            <v>LIF031</v>
          </cell>
          <cell r="AS289"/>
          <cell r="AT289"/>
          <cell r="AU289"/>
          <cell r="AV289" t="str">
            <v>LIFE01</v>
          </cell>
          <cell r="AW289"/>
          <cell r="AX289"/>
          <cell r="AY289"/>
          <cell r="AZ289" t="str">
            <v>LIFE02</v>
          </cell>
          <cell r="BA289"/>
          <cell r="BB289"/>
          <cell r="BC289"/>
          <cell r="BD289" t="str">
            <v>LIFE04</v>
          </cell>
          <cell r="BE289"/>
          <cell r="BF289"/>
          <cell r="BG289"/>
          <cell r="BH289" t="str">
            <v>MAT011</v>
          </cell>
          <cell r="BI289"/>
          <cell r="BJ289"/>
          <cell r="BK289"/>
          <cell r="BL289" t="str">
            <v>MAT031</v>
          </cell>
          <cell r="BM289"/>
          <cell r="BN289"/>
          <cell r="BO289"/>
          <cell r="BP289" t="str">
            <v>OBSTAM01</v>
          </cell>
          <cell r="BQ289"/>
          <cell r="BR289"/>
          <cell r="BS289"/>
          <cell r="DT289" t="str">
            <v>NA</v>
          </cell>
          <cell r="DU289" t="str">
            <v>NA</v>
          </cell>
          <cell r="DV289" t="str">
            <v>NA</v>
          </cell>
          <cell r="DW289" t="str">
            <v>NA</v>
          </cell>
          <cell r="DX289" t="str">
            <v>NA</v>
          </cell>
          <cell r="DY289" t="str">
            <v>NA</v>
          </cell>
          <cell r="DZ289" t="str">
            <v>NA</v>
          </cell>
          <cell r="EA289" t="str">
            <v>NA</v>
          </cell>
          <cell r="EB289" t="str">
            <v>NA</v>
          </cell>
          <cell r="EC289" t="str">
            <v>NA</v>
          </cell>
          <cell r="ED289" t="str">
            <v>NA</v>
          </cell>
          <cell r="EE289" t="str">
            <v>NA</v>
          </cell>
          <cell r="EF289" t="str">
            <v>NA</v>
          </cell>
          <cell r="EG289" t="str">
            <v>NA</v>
          </cell>
          <cell r="EH289" t="str">
            <v>NA</v>
          </cell>
          <cell r="EI289" t="str">
            <v>NA</v>
          </cell>
          <cell r="EJ289" t="str">
            <v>NA</v>
          </cell>
          <cell r="EK289" t="str">
            <v>NA</v>
          </cell>
          <cell r="EL289" t="str">
            <v>NA</v>
          </cell>
          <cell r="EM289" t="str">
            <v>NA</v>
          </cell>
          <cell r="EN289" t="str">
            <v>NA</v>
          </cell>
          <cell r="EO289" t="str">
            <v>NA</v>
          </cell>
          <cell r="EP289" t="str">
            <v>NA</v>
          </cell>
          <cell r="EQ289" t="str">
            <v>NA</v>
          </cell>
          <cell r="ER289" t="str">
            <v>NA</v>
          </cell>
          <cell r="ES289" t="str">
            <v>NA</v>
          </cell>
          <cell r="ET289" t="str">
            <v>NA</v>
          </cell>
          <cell r="EU289" t="str">
            <v>NA</v>
          </cell>
          <cell r="EV289" t="str">
            <v>NA</v>
          </cell>
          <cell r="EW289" t="str">
            <v>NA</v>
          </cell>
          <cell r="EX289" t="str">
            <v>NA</v>
          </cell>
          <cell r="EY289" t="str">
            <v>NA</v>
          </cell>
          <cell r="EZ289" t="str">
            <v>NA</v>
          </cell>
          <cell r="FA289" t="str">
            <v>NA</v>
          </cell>
          <cell r="FB289" t="str">
            <v>NA</v>
          </cell>
        </row>
        <row r="290">
          <cell r="B290"/>
          <cell r="C290"/>
          <cell r="D290" t="str">
            <v>Cell Biology</v>
          </cell>
          <cell r="E290"/>
          <cell r="F290"/>
          <cell r="G290"/>
          <cell r="H290" t="str">
            <v>Genetics</v>
          </cell>
          <cell r="I290"/>
          <cell r="J290"/>
          <cell r="K290"/>
          <cell r="L290" t="str">
            <v>Microbiology</v>
          </cell>
          <cell r="M290"/>
          <cell r="N290"/>
          <cell r="O290"/>
          <cell r="P290" t="str">
            <v>Biochemistry-I</v>
          </cell>
          <cell r="Q290"/>
          <cell r="R290"/>
          <cell r="S290"/>
          <cell r="T290" t="str">
            <v>Microbiology Lab</v>
          </cell>
          <cell r="U290"/>
          <cell r="V290"/>
          <cell r="W290"/>
          <cell r="X290" t="str">
            <v>Biochemistry-I Lab</v>
          </cell>
          <cell r="Y290"/>
          <cell r="Z290"/>
          <cell r="AA290"/>
          <cell r="AB290" t="str">
            <v>English for Integrated Sciences - I</v>
          </cell>
          <cell r="AC290"/>
          <cell r="AD290"/>
          <cell r="AE290"/>
          <cell r="AF290" t="str">
            <v>Basic Hindi Level -I</v>
          </cell>
          <cell r="AG290"/>
          <cell r="AH290"/>
          <cell r="AI290"/>
          <cell r="AJ290" t="str">
            <v>Advanced Hindi Level – I</v>
          </cell>
          <cell r="AK290"/>
          <cell r="AL290"/>
          <cell r="AM290"/>
          <cell r="AN290" t="str">
            <v>Basic Hindi Level - II</v>
          </cell>
          <cell r="AO290"/>
          <cell r="AP290"/>
          <cell r="AQ290"/>
          <cell r="AR290" t="str">
            <v>Biology III</v>
          </cell>
          <cell r="AS290"/>
          <cell r="AT290"/>
          <cell r="AU290"/>
          <cell r="AV290" t="str">
            <v>Advanced Genomic Technology</v>
          </cell>
          <cell r="AW290"/>
          <cell r="AX290"/>
          <cell r="AY290"/>
          <cell r="AZ290" t="str">
            <v>Pharmaceutical Chemistry</v>
          </cell>
          <cell r="BA290"/>
          <cell r="BB290"/>
          <cell r="BC290"/>
          <cell r="BD290" t="str">
            <v>Chemical Crop Protection and BioEngineering</v>
          </cell>
          <cell r="BE290"/>
          <cell r="BF290"/>
          <cell r="BG290"/>
          <cell r="BH290" t="str">
            <v>Mathematics - I</v>
          </cell>
          <cell r="BI290"/>
          <cell r="BJ290"/>
          <cell r="BK290"/>
          <cell r="BL290" t="str">
            <v>Mathematics III</v>
          </cell>
          <cell r="BM290"/>
          <cell r="BN290"/>
          <cell r="BO290"/>
          <cell r="BP290" t="str">
            <v>Basic Tamil Level - I</v>
          </cell>
          <cell r="BQ290"/>
          <cell r="BR290"/>
          <cell r="BS290"/>
          <cell r="DT290" t="str">
            <v>NA</v>
          </cell>
          <cell r="DU290" t="str">
            <v>NA</v>
          </cell>
          <cell r="DV290" t="str">
            <v>NA</v>
          </cell>
          <cell r="DW290" t="str">
            <v>NA</v>
          </cell>
          <cell r="DX290" t="str">
            <v>NA</v>
          </cell>
          <cell r="DY290" t="str">
            <v>NA</v>
          </cell>
          <cell r="DZ290" t="str">
            <v>NA</v>
          </cell>
          <cell r="EA290" t="str">
            <v>NA</v>
          </cell>
          <cell r="EB290" t="str">
            <v>NA</v>
          </cell>
          <cell r="EC290" t="str">
            <v>NA</v>
          </cell>
          <cell r="ED290" t="str">
            <v>NA</v>
          </cell>
          <cell r="EE290" t="str">
            <v>NA</v>
          </cell>
          <cell r="EF290" t="str">
            <v>NA</v>
          </cell>
          <cell r="EG290" t="str">
            <v>NA</v>
          </cell>
          <cell r="EH290" t="str">
            <v>NA</v>
          </cell>
          <cell r="EI290" t="str">
            <v>NA</v>
          </cell>
          <cell r="EJ290" t="str">
            <v>NA</v>
          </cell>
          <cell r="EK290" t="str">
            <v>NA</v>
          </cell>
          <cell r="EL290" t="str">
            <v>NA</v>
          </cell>
          <cell r="EM290" t="str">
            <v>NA</v>
          </cell>
          <cell r="EN290" t="str">
            <v>NA</v>
          </cell>
          <cell r="EO290" t="str">
            <v>NA</v>
          </cell>
          <cell r="EP290" t="str">
            <v>NA</v>
          </cell>
          <cell r="EQ290" t="str">
            <v>NA</v>
          </cell>
          <cell r="ER290" t="str">
            <v>NA</v>
          </cell>
          <cell r="ES290" t="str">
            <v>NA</v>
          </cell>
          <cell r="ET290" t="str">
            <v>NA</v>
          </cell>
          <cell r="EU290" t="str">
            <v>NA</v>
          </cell>
          <cell r="EV290" t="str">
            <v>NA</v>
          </cell>
          <cell r="EW290" t="str">
            <v>NA</v>
          </cell>
          <cell r="EX290" t="str">
            <v>NA</v>
          </cell>
          <cell r="EY290" t="str">
            <v>NA</v>
          </cell>
          <cell r="EZ290" t="str">
            <v>NA</v>
          </cell>
          <cell r="FA290" t="str">
            <v>NA</v>
          </cell>
          <cell r="FB290" t="str">
            <v>NA</v>
          </cell>
        </row>
        <row r="291">
          <cell r="B291" t="str">
            <v>Reg. No.</v>
          </cell>
          <cell r="C291" t="str">
            <v>Name</v>
          </cell>
          <cell r="D291" t="str">
            <v>Int</v>
          </cell>
          <cell r="E291" t="str">
            <v>ESE</v>
          </cell>
          <cell r="F291" t="str">
            <v>Tot</v>
          </cell>
          <cell r="G291" t="str">
            <v>P/F</v>
          </cell>
          <cell r="H291" t="str">
            <v>Int</v>
          </cell>
          <cell r="I291" t="str">
            <v>ESE</v>
          </cell>
          <cell r="J291" t="str">
            <v>Tot</v>
          </cell>
          <cell r="K291" t="str">
            <v>P/F</v>
          </cell>
          <cell r="L291" t="str">
            <v>Int</v>
          </cell>
          <cell r="M291" t="str">
            <v>ESE</v>
          </cell>
          <cell r="N291" t="str">
            <v>Tot</v>
          </cell>
          <cell r="O291" t="str">
            <v>P/F</v>
          </cell>
          <cell r="P291" t="str">
            <v>Int</v>
          </cell>
          <cell r="Q291" t="str">
            <v>ESE</v>
          </cell>
          <cell r="R291" t="str">
            <v>Tot</v>
          </cell>
          <cell r="S291" t="str">
            <v>P/F</v>
          </cell>
          <cell r="T291" t="str">
            <v>Int</v>
          </cell>
          <cell r="U291" t="str">
            <v>ESE</v>
          </cell>
          <cell r="V291" t="str">
            <v>Tot</v>
          </cell>
          <cell r="W291" t="str">
            <v>P/F</v>
          </cell>
          <cell r="X291" t="str">
            <v>Int</v>
          </cell>
          <cell r="Y291" t="str">
            <v>ESE</v>
          </cell>
          <cell r="Z291" t="str">
            <v>Tot</v>
          </cell>
          <cell r="AA291" t="str">
            <v>P/F</v>
          </cell>
          <cell r="AB291" t="str">
            <v>Int</v>
          </cell>
          <cell r="AC291" t="str">
            <v>ESE</v>
          </cell>
          <cell r="AD291" t="str">
            <v>Tot</v>
          </cell>
          <cell r="AE291" t="str">
            <v>P/F</v>
          </cell>
          <cell r="AF291" t="str">
            <v>Int</v>
          </cell>
          <cell r="AG291" t="str">
            <v>ESE</v>
          </cell>
          <cell r="AH291" t="str">
            <v>Tot</v>
          </cell>
          <cell r="AI291" t="str">
            <v>P/F</v>
          </cell>
          <cell r="AJ291" t="str">
            <v>Int</v>
          </cell>
          <cell r="AK291" t="str">
            <v>ESE</v>
          </cell>
          <cell r="AL291" t="str">
            <v>Tot</v>
          </cell>
          <cell r="AM291" t="str">
            <v>P/F</v>
          </cell>
          <cell r="AN291" t="str">
            <v>Int</v>
          </cell>
          <cell r="AO291" t="str">
            <v>ESE</v>
          </cell>
          <cell r="AP291" t="str">
            <v>Tot</v>
          </cell>
          <cell r="AQ291" t="str">
            <v>P/F</v>
          </cell>
          <cell r="AR291" t="str">
            <v>Int</v>
          </cell>
          <cell r="AS291" t="str">
            <v>ESE</v>
          </cell>
          <cell r="AT291" t="str">
            <v>Tot</v>
          </cell>
          <cell r="AU291" t="str">
            <v>P/F</v>
          </cell>
          <cell r="AV291" t="str">
            <v>Int</v>
          </cell>
          <cell r="AW291" t="str">
            <v>ESE</v>
          </cell>
          <cell r="AX291" t="str">
            <v>Tot</v>
          </cell>
          <cell r="AY291" t="str">
            <v>P/F</v>
          </cell>
          <cell r="AZ291" t="str">
            <v>Int</v>
          </cell>
          <cell r="BA291" t="str">
            <v>ESE</v>
          </cell>
          <cell r="BB291" t="str">
            <v>Tot</v>
          </cell>
          <cell r="BC291" t="str">
            <v>P/F</v>
          </cell>
          <cell r="BD291" t="str">
            <v>Int</v>
          </cell>
          <cell r="BE291" t="str">
            <v>ESE</v>
          </cell>
          <cell r="BF291" t="str">
            <v>Tot</v>
          </cell>
          <cell r="BG291" t="str">
            <v>P/F</v>
          </cell>
          <cell r="BH291" t="str">
            <v>Int</v>
          </cell>
          <cell r="BI291" t="str">
            <v>ESE</v>
          </cell>
          <cell r="BJ291" t="str">
            <v>Tot</v>
          </cell>
          <cell r="BK291" t="str">
            <v>P/F</v>
          </cell>
          <cell r="BL291" t="str">
            <v>Int</v>
          </cell>
          <cell r="BM291" t="str">
            <v>ESE</v>
          </cell>
          <cell r="BN291" t="str">
            <v>Tot</v>
          </cell>
          <cell r="BO291" t="str">
            <v>P/F</v>
          </cell>
          <cell r="BP291" t="str">
            <v>Int</v>
          </cell>
          <cell r="BQ291" t="str">
            <v>ESE</v>
          </cell>
          <cell r="BR291" t="str">
            <v>Tot</v>
          </cell>
          <cell r="BS291" t="str">
            <v>P/F</v>
          </cell>
          <cell r="DT291" t="str">
            <v>NA</v>
          </cell>
          <cell r="DU291" t="str">
            <v>NA</v>
          </cell>
          <cell r="DV291" t="str">
            <v>NA</v>
          </cell>
          <cell r="DW291" t="str">
            <v>NA</v>
          </cell>
          <cell r="DX291" t="str">
            <v>NA</v>
          </cell>
          <cell r="DY291" t="str">
            <v>NA</v>
          </cell>
          <cell r="DZ291" t="str">
            <v>NA</v>
          </cell>
          <cell r="EA291" t="str">
            <v>NA</v>
          </cell>
          <cell r="EB291" t="str">
            <v>NA</v>
          </cell>
          <cell r="EC291" t="str">
            <v>NA</v>
          </cell>
          <cell r="ED291" t="str">
            <v>NA</v>
          </cell>
          <cell r="EE291" t="str">
            <v>NA</v>
          </cell>
          <cell r="EF291" t="str">
            <v>NA</v>
          </cell>
          <cell r="EG291" t="str">
            <v>NA</v>
          </cell>
          <cell r="EH291" t="str">
            <v>NA</v>
          </cell>
          <cell r="EI291" t="str">
            <v>NA</v>
          </cell>
          <cell r="EJ291" t="str">
            <v>NA</v>
          </cell>
          <cell r="EK291" t="str">
            <v>NA</v>
          </cell>
          <cell r="EL291" t="str">
            <v>NA</v>
          </cell>
          <cell r="EM291" t="str">
            <v>NA</v>
          </cell>
          <cell r="EN291" t="str">
            <v>NA</v>
          </cell>
          <cell r="EO291" t="str">
            <v>NA</v>
          </cell>
          <cell r="EP291" t="str">
            <v>NA</v>
          </cell>
          <cell r="EQ291" t="str">
            <v>NA</v>
          </cell>
          <cell r="ER291" t="str">
            <v>NA</v>
          </cell>
          <cell r="ES291" t="str">
            <v>NA</v>
          </cell>
          <cell r="ET291" t="str">
            <v>NA</v>
          </cell>
          <cell r="EU291" t="str">
            <v>NA</v>
          </cell>
          <cell r="EV291" t="str">
            <v>NA</v>
          </cell>
          <cell r="EW291" t="str">
            <v>NA</v>
          </cell>
          <cell r="EX291" t="str">
            <v>NA</v>
          </cell>
          <cell r="EY291" t="str">
            <v>NA</v>
          </cell>
          <cell r="EZ291" t="str">
            <v>NA</v>
          </cell>
          <cell r="FA291" t="str">
            <v>NA</v>
          </cell>
          <cell r="FB291" t="str">
            <v>NA</v>
          </cell>
        </row>
        <row r="292">
          <cell r="B292" t="str">
            <v>I130018</v>
          </cell>
          <cell r="C292" t="str">
            <v>Neeraja S</v>
          </cell>
          <cell r="D292">
            <v>34</v>
          </cell>
          <cell r="E292">
            <v>43</v>
          </cell>
          <cell r="F292">
            <v>77</v>
          </cell>
          <cell r="G292" t="str">
            <v>P</v>
          </cell>
          <cell r="H292">
            <v>33</v>
          </cell>
          <cell r="I292">
            <v>43</v>
          </cell>
          <cell r="J292">
            <v>76</v>
          </cell>
          <cell r="K292" t="str">
            <v>P</v>
          </cell>
          <cell r="L292">
            <v>28</v>
          </cell>
          <cell r="M292">
            <v>41</v>
          </cell>
          <cell r="N292">
            <v>69</v>
          </cell>
          <cell r="O292" t="str">
            <v>P</v>
          </cell>
          <cell r="P292">
            <v>34</v>
          </cell>
          <cell r="Q292">
            <v>48</v>
          </cell>
          <cell r="R292">
            <v>82</v>
          </cell>
          <cell r="S292" t="str">
            <v>P</v>
          </cell>
          <cell r="T292">
            <v>44</v>
          </cell>
          <cell r="U292">
            <v>37</v>
          </cell>
          <cell r="V292">
            <v>81</v>
          </cell>
          <cell r="W292" t="str">
            <v>P</v>
          </cell>
          <cell r="X292">
            <v>53</v>
          </cell>
          <cell r="Y292">
            <v>35</v>
          </cell>
          <cell r="Z292">
            <v>88</v>
          </cell>
          <cell r="AA292" t="str">
            <v>P</v>
          </cell>
          <cell r="AB292" t="e">
            <v>#N/A</v>
          </cell>
          <cell r="AC292" t="e">
            <v>#N/A</v>
          </cell>
          <cell r="AD292" t="e">
            <v>#N/A</v>
          </cell>
          <cell r="AE292" t="e">
            <v>#N/A</v>
          </cell>
          <cell r="AF292">
            <v>36.380000000000003</v>
          </cell>
          <cell r="AG292">
            <v>53</v>
          </cell>
          <cell r="AH292">
            <v>89</v>
          </cell>
          <cell r="AI292" t="str">
            <v>P</v>
          </cell>
          <cell r="AJ292" t="e">
            <v>#N/A</v>
          </cell>
          <cell r="AK292" t="e">
            <v>#N/A</v>
          </cell>
          <cell r="AL292" t="e">
            <v>#N/A</v>
          </cell>
          <cell r="AM292" t="e">
            <v>#N/A</v>
          </cell>
          <cell r="AN292" t="e">
            <v>#N/A</v>
          </cell>
          <cell r="AO292" t="e">
            <v>#N/A</v>
          </cell>
          <cell r="AP292" t="e">
            <v>#N/A</v>
          </cell>
          <cell r="AQ292" t="e">
            <v>#N/A</v>
          </cell>
          <cell r="AR292" t="e">
            <v>#N/A</v>
          </cell>
          <cell r="AS292" t="e">
            <v>#N/A</v>
          </cell>
          <cell r="AT292" t="e">
            <v>#N/A</v>
          </cell>
          <cell r="AU292" t="e">
            <v>#N/A</v>
          </cell>
          <cell r="AV292">
            <v>36</v>
          </cell>
          <cell r="AW292">
            <v>30</v>
          </cell>
          <cell r="AX292">
            <v>66</v>
          </cell>
          <cell r="AY292" t="str">
            <v>P</v>
          </cell>
          <cell r="AZ292" t="e">
            <v>#N/A</v>
          </cell>
          <cell r="BA292" t="e">
            <v>#N/A</v>
          </cell>
          <cell r="BB292" t="e">
            <v>#N/A</v>
          </cell>
          <cell r="BC292" t="e">
            <v>#N/A</v>
          </cell>
          <cell r="BD292" t="e">
            <v>#N/A</v>
          </cell>
          <cell r="BE292" t="e">
            <v>#N/A</v>
          </cell>
          <cell r="BF292" t="e">
            <v>#N/A</v>
          </cell>
          <cell r="BG292" t="e">
            <v>#N/A</v>
          </cell>
          <cell r="BH292" t="e">
            <v>#N/A</v>
          </cell>
          <cell r="BI292" t="e">
            <v>#N/A</v>
          </cell>
          <cell r="BJ292" t="e">
            <v>#N/A</v>
          </cell>
          <cell r="BK292" t="e">
            <v>#N/A</v>
          </cell>
          <cell r="BL292" t="e">
            <v>#N/A</v>
          </cell>
          <cell r="BM292" t="e">
            <v>#N/A</v>
          </cell>
          <cell r="BN292" t="e">
            <v>#N/A</v>
          </cell>
          <cell r="BO292" t="e">
            <v>#N/A</v>
          </cell>
          <cell r="BP292" t="e">
            <v>#N/A</v>
          </cell>
          <cell r="BQ292" t="e">
            <v>#N/A</v>
          </cell>
          <cell r="BR292" t="e">
            <v>#N/A</v>
          </cell>
          <cell r="BS292" t="e">
            <v>#N/A</v>
          </cell>
          <cell r="DT292" t="str">
            <v>NA</v>
          </cell>
          <cell r="DU292" t="str">
            <v>NA</v>
          </cell>
          <cell r="DV292" t="str">
            <v>NA</v>
          </cell>
          <cell r="DW292" t="str">
            <v>NA</v>
          </cell>
          <cell r="DX292" t="str">
            <v>NA</v>
          </cell>
          <cell r="DY292" t="str">
            <v>NA</v>
          </cell>
          <cell r="DZ292" t="str">
            <v>NA</v>
          </cell>
          <cell r="EA292" t="str">
            <v>NA</v>
          </cell>
          <cell r="EB292" t="str">
            <v>NA</v>
          </cell>
          <cell r="EC292" t="str">
            <v>NA</v>
          </cell>
          <cell r="ED292" t="str">
            <v>NA</v>
          </cell>
          <cell r="EE292" t="str">
            <v>NA</v>
          </cell>
          <cell r="EF292" t="str">
            <v>NA</v>
          </cell>
          <cell r="EG292" t="str">
            <v>NA</v>
          </cell>
          <cell r="EH292" t="str">
            <v>NA</v>
          </cell>
          <cell r="EI292" t="str">
            <v>NA</v>
          </cell>
          <cell r="EJ292" t="str">
            <v>NA</v>
          </cell>
          <cell r="EK292" t="str">
            <v>NA</v>
          </cell>
          <cell r="EL292" t="str">
            <v>NA</v>
          </cell>
          <cell r="EM292" t="str">
            <v>NA</v>
          </cell>
          <cell r="EN292" t="str">
            <v>NA</v>
          </cell>
          <cell r="EO292" t="str">
            <v>NA</v>
          </cell>
          <cell r="EP292" t="str">
            <v>NA</v>
          </cell>
          <cell r="EQ292" t="str">
            <v>NA</v>
          </cell>
          <cell r="ER292" t="str">
            <v>NA</v>
          </cell>
          <cell r="ES292" t="str">
            <v>NA</v>
          </cell>
          <cell r="ET292" t="str">
            <v>NA</v>
          </cell>
          <cell r="EU292" t="str">
            <v>NA</v>
          </cell>
          <cell r="EV292" t="str">
            <v>NA</v>
          </cell>
          <cell r="EW292" t="str">
            <v>NA</v>
          </cell>
          <cell r="EX292" t="str">
            <v>NA</v>
          </cell>
          <cell r="EY292" t="str">
            <v>NA</v>
          </cell>
          <cell r="EZ292" t="str">
            <v>NA</v>
          </cell>
          <cell r="FA292" t="str">
            <v>NA</v>
          </cell>
          <cell r="FB292" t="str">
            <v>NA</v>
          </cell>
        </row>
        <row r="293">
          <cell r="B293" t="str">
            <v>I130111</v>
          </cell>
          <cell r="C293" t="str">
            <v>Jyotsna Kalathera</v>
          </cell>
          <cell r="D293">
            <v>33</v>
          </cell>
          <cell r="E293">
            <v>46</v>
          </cell>
          <cell r="F293">
            <v>79</v>
          </cell>
          <cell r="G293" t="str">
            <v>P</v>
          </cell>
          <cell r="H293">
            <v>36</v>
          </cell>
          <cell r="I293">
            <v>43</v>
          </cell>
          <cell r="J293">
            <v>79</v>
          </cell>
          <cell r="K293" t="str">
            <v>P</v>
          </cell>
          <cell r="L293">
            <v>37</v>
          </cell>
          <cell r="M293">
            <v>45</v>
          </cell>
          <cell r="N293">
            <v>82</v>
          </cell>
          <cell r="O293" t="str">
            <v>P</v>
          </cell>
          <cell r="P293">
            <v>39</v>
          </cell>
          <cell r="Q293">
            <v>52</v>
          </cell>
          <cell r="R293">
            <v>91</v>
          </cell>
          <cell r="S293" t="str">
            <v>P</v>
          </cell>
          <cell r="T293">
            <v>45</v>
          </cell>
          <cell r="U293">
            <v>42</v>
          </cell>
          <cell r="V293">
            <v>87</v>
          </cell>
          <cell r="W293" t="str">
            <v>P</v>
          </cell>
          <cell r="X293">
            <v>55</v>
          </cell>
          <cell r="Y293">
            <v>38</v>
          </cell>
          <cell r="Z293">
            <v>93</v>
          </cell>
          <cell r="AA293" t="str">
            <v>P</v>
          </cell>
          <cell r="AB293" t="e">
            <v>#N/A</v>
          </cell>
          <cell r="AC293" t="e">
            <v>#N/A</v>
          </cell>
          <cell r="AD293" t="e">
            <v>#N/A</v>
          </cell>
          <cell r="AE293" t="e">
            <v>#N/A</v>
          </cell>
          <cell r="AF293" t="e">
            <v>#N/A</v>
          </cell>
          <cell r="AG293" t="e">
            <v>#N/A</v>
          </cell>
          <cell r="AH293" t="e">
            <v>#N/A</v>
          </cell>
          <cell r="AI293" t="e">
            <v>#N/A</v>
          </cell>
          <cell r="AJ293" t="e">
            <v>#N/A</v>
          </cell>
          <cell r="AK293" t="e">
            <v>#N/A</v>
          </cell>
          <cell r="AL293" t="e">
            <v>#N/A</v>
          </cell>
          <cell r="AM293" t="e">
            <v>#N/A</v>
          </cell>
          <cell r="AN293" t="e">
            <v>#N/A</v>
          </cell>
          <cell r="AO293" t="e">
            <v>#N/A</v>
          </cell>
          <cell r="AP293" t="e">
            <v>#N/A</v>
          </cell>
          <cell r="AQ293" t="e">
            <v>#N/A</v>
          </cell>
          <cell r="AR293" t="e">
            <v>#N/A</v>
          </cell>
          <cell r="AS293" t="e">
            <v>#N/A</v>
          </cell>
          <cell r="AT293" t="e">
            <v>#N/A</v>
          </cell>
          <cell r="AU293" t="e">
            <v>#N/A</v>
          </cell>
          <cell r="AV293">
            <v>37</v>
          </cell>
          <cell r="AW293">
            <v>39</v>
          </cell>
          <cell r="AX293">
            <v>76</v>
          </cell>
          <cell r="AY293" t="str">
            <v>P</v>
          </cell>
          <cell r="AZ293" t="e">
            <v>#N/A</v>
          </cell>
          <cell r="BA293" t="e">
            <v>#N/A</v>
          </cell>
          <cell r="BB293" t="e">
            <v>#N/A</v>
          </cell>
          <cell r="BC293" t="e">
            <v>#N/A</v>
          </cell>
          <cell r="BD293" t="e">
            <v>#N/A</v>
          </cell>
          <cell r="BE293" t="e">
            <v>#N/A</v>
          </cell>
          <cell r="BF293" t="e">
            <v>#N/A</v>
          </cell>
          <cell r="BG293" t="e">
            <v>#N/A</v>
          </cell>
          <cell r="BH293" t="e">
            <v>#N/A</v>
          </cell>
          <cell r="BI293" t="e">
            <v>#N/A</v>
          </cell>
          <cell r="BJ293" t="e">
            <v>#N/A</v>
          </cell>
          <cell r="BK293" t="e">
            <v>#N/A</v>
          </cell>
          <cell r="BL293" t="e">
            <v>#N/A</v>
          </cell>
          <cell r="BM293" t="e">
            <v>#N/A</v>
          </cell>
          <cell r="BN293" t="e">
            <v>#N/A</v>
          </cell>
          <cell r="BO293" t="e">
            <v>#N/A</v>
          </cell>
          <cell r="BP293">
            <v>33</v>
          </cell>
          <cell r="BQ293">
            <v>38</v>
          </cell>
          <cell r="BR293">
            <v>71</v>
          </cell>
          <cell r="BS293" t="str">
            <v>P</v>
          </cell>
          <cell r="DT293" t="str">
            <v>NA</v>
          </cell>
          <cell r="DU293" t="str">
            <v>NA</v>
          </cell>
          <cell r="DV293" t="str">
            <v>NA</v>
          </cell>
          <cell r="DW293" t="str">
            <v>NA</v>
          </cell>
          <cell r="DX293" t="str">
            <v>NA</v>
          </cell>
          <cell r="DY293" t="str">
            <v>NA</v>
          </cell>
          <cell r="DZ293" t="str">
            <v>NA</v>
          </cell>
          <cell r="EA293" t="str">
            <v>NA</v>
          </cell>
          <cell r="EB293" t="str">
            <v>NA</v>
          </cell>
          <cell r="EC293" t="str">
            <v>NA</v>
          </cell>
          <cell r="ED293" t="str">
            <v>NA</v>
          </cell>
          <cell r="EE293" t="str">
            <v>NA</v>
          </cell>
          <cell r="EF293" t="str">
            <v>NA</v>
          </cell>
          <cell r="EG293" t="str">
            <v>NA</v>
          </cell>
          <cell r="EH293" t="str">
            <v>NA</v>
          </cell>
          <cell r="EI293" t="str">
            <v>NA</v>
          </cell>
          <cell r="EJ293" t="str">
            <v>NA</v>
          </cell>
          <cell r="EK293" t="str">
            <v>NA</v>
          </cell>
          <cell r="EL293" t="str">
            <v>NA</v>
          </cell>
          <cell r="EM293" t="str">
            <v>NA</v>
          </cell>
          <cell r="EN293" t="str">
            <v>NA</v>
          </cell>
          <cell r="EO293" t="str">
            <v>NA</v>
          </cell>
          <cell r="EP293" t="str">
            <v>NA</v>
          </cell>
          <cell r="EQ293" t="str">
            <v>NA</v>
          </cell>
          <cell r="ER293" t="str">
            <v>NA</v>
          </cell>
          <cell r="ES293" t="str">
            <v>NA</v>
          </cell>
          <cell r="ET293" t="str">
            <v>NA</v>
          </cell>
          <cell r="EU293" t="str">
            <v>NA</v>
          </cell>
          <cell r="EV293" t="str">
            <v>NA</v>
          </cell>
          <cell r="EW293" t="str">
            <v>NA</v>
          </cell>
          <cell r="EX293" t="str">
            <v>NA</v>
          </cell>
          <cell r="EY293" t="str">
            <v>NA</v>
          </cell>
          <cell r="EZ293" t="str">
            <v>NA</v>
          </cell>
          <cell r="FA293" t="str">
            <v>NA</v>
          </cell>
          <cell r="FB293" t="str">
            <v>NA</v>
          </cell>
        </row>
        <row r="294">
          <cell r="B294" t="str">
            <v>I130227</v>
          </cell>
          <cell r="C294" t="str">
            <v>Vengateswari T</v>
          </cell>
          <cell r="D294">
            <v>23</v>
          </cell>
          <cell r="E294">
            <v>24</v>
          </cell>
          <cell r="F294">
            <v>47</v>
          </cell>
          <cell r="G294" t="str">
            <v>P</v>
          </cell>
          <cell r="H294">
            <v>17</v>
          </cell>
          <cell r="I294">
            <v>9</v>
          </cell>
          <cell r="J294">
            <v>26</v>
          </cell>
          <cell r="K294" t="str">
            <v>F</v>
          </cell>
          <cell r="L294">
            <v>16</v>
          </cell>
          <cell r="M294">
            <v>4</v>
          </cell>
          <cell r="N294">
            <v>20</v>
          </cell>
          <cell r="O294" t="str">
            <v>F</v>
          </cell>
          <cell r="P294">
            <v>26</v>
          </cell>
          <cell r="Q294">
            <v>14</v>
          </cell>
          <cell r="R294">
            <v>40</v>
          </cell>
          <cell r="S294" t="str">
            <v>P</v>
          </cell>
          <cell r="T294">
            <v>35</v>
          </cell>
          <cell r="U294">
            <v>16</v>
          </cell>
          <cell r="V294">
            <v>51</v>
          </cell>
          <cell r="W294" t="str">
            <v>P</v>
          </cell>
          <cell r="X294">
            <v>50</v>
          </cell>
          <cell r="Y294">
            <v>27</v>
          </cell>
          <cell r="Z294">
            <v>77</v>
          </cell>
          <cell r="AA294" t="str">
            <v>P</v>
          </cell>
          <cell r="AB294">
            <v>19</v>
          </cell>
          <cell r="AC294">
            <v>22</v>
          </cell>
          <cell r="AD294">
            <v>41</v>
          </cell>
          <cell r="AE294" t="str">
            <v>P</v>
          </cell>
          <cell r="AF294" t="e">
            <v>#N/A</v>
          </cell>
          <cell r="AG294" t="e">
            <v>#N/A</v>
          </cell>
          <cell r="AH294" t="e">
            <v>#N/A</v>
          </cell>
          <cell r="AI294" t="e">
            <v>#N/A</v>
          </cell>
          <cell r="AJ294" t="e">
            <v>#N/A</v>
          </cell>
          <cell r="AK294" t="e">
            <v>#N/A</v>
          </cell>
          <cell r="AL294" t="e">
            <v>#N/A</v>
          </cell>
          <cell r="AM294" t="e">
            <v>#N/A</v>
          </cell>
          <cell r="AN294" t="e">
            <v>#N/A</v>
          </cell>
          <cell r="AO294" t="e">
            <v>#N/A</v>
          </cell>
          <cell r="AP294" t="e">
            <v>#N/A</v>
          </cell>
          <cell r="AQ294" t="e">
            <v>#N/A</v>
          </cell>
          <cell r="AR294" t="e">
            <v>#N/A</v>
          </cell>
          <cell r="AS294" t="e">
            <v>#N/A</v>
          </cell>
          <cell r="AT294" t="e">
            <v>#N/A</v>
          </cell>
          <cell r="AU294" t="e">
            <v>#N/A</v>
          </cell>
          <cell r="AV294" t="e">
            <v>#N/A</v>
          </cell>
          <cell r="AW294" t="e">
            <v>#N/A</v>
          </cell>
          <cell r="AX294" t="e">
            <v>#N/A</v>
          </cell>
          <cell r="AY294" t="e">
            <v>#N/A</v>
          </cell>
          <cell r="AZ294" t="e">
            <v>#N/A</v>
          </cell>
          <cell r="BA294" t="e">
            <v>#N/A</v>
          </cell>
          <cell r="BB294" t="e">
            <v>#N/A</v>
          </cell>
          <cell r="BC294" t="e">
            <v>#N/A</v>
          </cell>
          <cell r="BD294">
            <v>16</v>
          </cell>
          <cell r="BE294">
            <v>28</v>
          </cell>
          <cell r="BF294">
            <v>44</v>
          </cell>
          <cell r="BG294" t="str">
            <v>P</v>
          </cell>
          <cell r="BH294">
            <v>21</v>
          </cell>
          <cell r="BI294">
            <v>6</v>
          </cell>
          <cell r="BJ294">
            <v>27</v>
          </cell>
          <cell r="BK294" t="str">
            <v>F</v>
          </cell>
          <cell r="BL294">
            <v>19</v>
          </cell>
          <cell r="BM294">
            <v>21</v>
          </cell>
          <cell r="BN294">
            <v>40</v>
          </cell>
          <cell r="BO294" t="str">
            <v>P</v>
          </cell>
          <cell r="BP294" t="e">
            <v>#N/A</v>
          </cell>
          <cell r="BQ294" t="e">
            <v>#N/A</v>
          </cell>
          <cell r="BR294" t="e">
            <v>#N/A</v>
          </cell>
          <cell r="BS294" t="e">
            <v>#N/A</v>
          </cell>
          <cell r="DT294" t="str">
            <v>NA</v>
          </cell>
          <cell r="DU294" t="str">
            <v>NA</v>
          </cell>
          <cell r="DV294" t="str">
            <v>NA</v>
          </cell>
          <cell r="DW294" t="str">
            <v>NA</v>
          </cell>
          <cell r="DX294" t="str">
            <v>NA</v>
          </cell>
          <cell r="DY294" t="str">
            <v>NA</v>
          </cell>
          <cell r="DZ294" t="str">
            <v>NA</v>
          </cell>
          <cell r="EA294" t="str">
            <v>NA</v>
          </cell>
          <cell r="EB294" t="str">
            <v>NA</v>
          </cell>
          <cell r="EC294" t="str">
            <v>NA</v>
          </cell>
          <cell r="ED294" t="str">
            <v>NA</v>
          </cell>
          <cell r="EE294" t="str">
            <v>NA</v>
          </cell>
          <cell r="EF294" t="str">
            <v>NA</v>
          </cell>
          <cell r="EG294" t="str">
            <v>NA</v>
          </cell>
          <cell r="EH294" t="str">
            <v>NA</v>
          </cell>
          <cell r="EI294" t="str">
            <v>NA</v>
          </cell>
          <cell r="EJ294" t="str">
            <v>NA</v>
          </cell>
          <cell r="EK294" t="str">
            <v>NA</v>
          </cell>
          <cell r="EL294" t="str">
            <v>NA</v>
          </cell>
          <cell r="EM294" t="str">
            <v>NA</v>
          </cell>
          <cell r="EN294" t="str">
            <v>NA</v>
          </cell>
          <cell r="EO294" t="str">
            <v>NA</v>
          </cell>
          <cell r="EP294" t="str">
            <v>NA</v>
          </cell>
          <cell r="EQ294" t="str">
            <v>NA</v>
          </cell>
          <cell r="ER294" t="str">
            <v>NA</v>
          </cell>
          <cell r="ES294" t="str">
            <v>NA</v>
          </cell>
          <cell r="ET294" t="str">
            <v>NA</v>
          </cell>
          <cell r="EU294" t="str">
            <v>NA</v>
          </cell>
          <cell r="EV294" t="str">
            <v>NA</v>
          </cell>
          <cell r="EW294" t="str">
            <v>NA</v>
          </cell>
          <cell r="EX294" t="str">
            <v>NA</v>
          </cell>
          <cell r="EY294" t="str">
            <v>NA</v>
          </cell>
          <cell r="EZ294" t="str">
            <v>NA</v>
          </cell>
          <cell r="FA294" t="str">
            <v>NA</v>
          </cell>
          <cell r="FB294" t="str">
            <v>NA</v>
          </cell>
        </row>
        <row r="295">
          <cell r="B295" t="str">
            <v>I120203</v>
          </cell>
          <cell r="C295" t="str">
            <v>Balasuruthi B</v>
          </cell>
          <cell r="D295">
            <v>22</v>
          </cell>
          <cell r="E295">
            <v>30</v>
          </cell>
          <cell r="F295">
            <v>52</v>
          </cell>
          <cell r="G295" t="str">
            <v>P</v>
          </cell>
          <cell r="H295">
            <v>14</v>
          </cell>
          <cell r="I295">
            <v>12</v>
          </cell>
          <cell r="J295">
            <v>26</v>
          </cell>
          <cell r="K295" t="str">
            <v>F</v>
          </cell>
          <cell r="L295">
            <v>17</v>
          </cell>
          <cell r="M295">
            <v>12</v>
          </cell>
          <cell r="N295">
            <v>29</v>
          </cell>
          <cell r="O295" t="str">
            <v>F</v>
          </cell>
          <cell r="P295">
            <v>23</v>
          </cell>
          <cell r="Q295">
            <v>22</v>
          </cell>
          <cell r="R295">
            <v>45</v>
          </cell>
          <cell r="S295" t="str">
            <v>P</v>
          </cell>
          <cell r="T295">
            <v>39</v>
          </cell>
          <cell r="U295">
            <v>18</v>
          </cell>
          <cell r="V295">
            <v>57</v>
          </cell>
          <cell r="W295" t="str">
            <v>P</v>
          </cell>
          <cell r="X295">
            <v>48</v>
          </cell>
          <cell r="Y295">
            <v>25</v>
          </cell>
          <cell r="Z295">
            <v>73</v>
          </cell>
          <cell r="AA295" t="str">
            <v>P</v>
          </cell>
          <cell r="AB295" t="e">
            <v>#N/A</v>
          </cell>
          <cell r="AC295" t="e">
            <v>#N/A</v>
          </cell>
          <cell r="AD295" t="e">
            <v>#N/A</v>
          </cell>
          <cell r="AE295" t="e">
            <v>#N/A</v>
          </cell>
          <cell r="AF295" t="e">
            <v>#N/A</v>
          </cell>
          <cell r="AG295" t="e">
            <v>#N/A</v>
          </cell>
          <cell r="AH295" t="e">
            <v>#N/A</v>
          </cell>
          <cell r="AI295" t="e">
            <v>#N/A</v>
          </cell>
          <cell r="AJ295" t="e">
            <v>#N/A</v>
          </cell>
          <cell r="AK295" t="e">
            <v>#N/A</v>
          </cell>
          <cell r="AL295" t="e">
            <v>#N/A</v>
          </cell>
          <cell r="AM295" t="e">
            <v>#N/A</v>
          </cell>
          <cell r="AN295" t="e">
            <v>#N/A</v>
          </cell>
          <cell r="AO295" t="e">
            <v>#N/A</v>
          </cell>
          <cell r="AP295" t="e">
            <v>#N/A</v>
          </cell>
          <cell r="AQ295" t="e">
            <v>#N/A</v>
          </cell>
          <cell r="AR295" t="e">
            <v>#N/A</v>
          </cell>
          <cell r="AS295" t="e">
            <v>#N/A</v>
          </cell>
          <cell r="AT295" t="e">
            <v>#N/A</v>
          </cell>
          <cell r="AU295" t="e">
            <v>#N/A</v>
          </cell>
          <cell r="AV295" t="e">
            <v>#N/A</v>
          </cell>
          <cell r="AW295" t="e">
            <v>#N/A</v>
          </cell>
          <cell r="AX295" t="e">
            <v>#N/A</v>
          </cell>
          <cell r="AY295" t="e">
            <v>#N/A</v>
          </cell>
          <cell r="AZ295" t="e">
            <v>#N/A</v>
          </cell>
          <cell r="BA295" t="e">
            <v>#N/A</v>
          </cell>
          <cell r="BB295" t="e">
            <v>#N/A</v>
          </cell>
          <cell r="BC295" t="e">
            <v>#N/A</v>
          </cell>
          <cell r="BD295">
            <v>14</v>
          </cell>
          <cell r="BE295">
            <v>26</v>
          </cell>
          <cell r="BF295">
            <v>40</v>
          </cell>
          <cell r="BG295" t="str">
            <v>P</v>
          </cell>
          <cell r="BH295" t="e">
            <v>#N/A</v>
          </cell>
          <cell r="BI295" t="e">
            <v>#N/A</v>
          </cell>
          <cell r="BJ295" t="e">
            <v>#N/A</v>
          </cell>
          <cell r="BK295" t="e">
            <v>#N/A</v>
          </cell>
          <cell r="BL295" t="e">
            <v>#N/A</v>
          </cell>
          <cell r="BM295" t="e">
            <v>#N/A</v>
          </cell>
          <cell r="BN295" t="e">
            <v>#N/A</v>
          </cell>
          <cell r="BO295" t="e">
            <v>#N/A</v>
          </cell>
          <cell r="BP295" t="e">
            <v>#N/A</v>
          </cell>
          <cell r="BQ295" t="e">
            <v>#N/A</v>
          </cell>
          <cell r="BR295" t="e">
            <v>#N/A</v>
          </cell>
          <cell r="BS295" t="e">
            <v>#N/A</v>
          </cell>
          <cell r="DT295" t="str">
            <v>NA</v>
          </cell>
          <cell r="DU295" t="str">
            <v>NA</v>
          </cell>
          <cell r="DV295" t="str">
            <v>NA</v>
          </cell>
          <cell r="DW295" t="str">
            <v>NA</v>
          </cell>
          <cell r="DX295" t="str">
            <v>NA</v>
          </cell>
          <cell r="DY295" t="str">
            <v>NA</v>
          </cell>
          <cell r="DZ295" t="str">
            <v>NA</v>
          </cell>
          <cell r="EA295" t="str">
            <v>NA</v>
          </cell>
          <cell r="EB295" t="str">
            <v>NA</v>
          </cell>
          <cell r="EC295" t="str">
            <v>NA</v>
          </cell>
          <cell r="ED295" t="str">
            <v>NA</v>
          </cell>
          <cell r="EE295" t="str">
            <v>NA</v>
          </cell>
          <cell r="EF295" t="str">
            <v>NA</v>
          </cell>
          <cell r="EG295" t="str">
            <v>NA</v>
          </cell>
          <cell r="EH295" t="str">
            <v>NA</v>
          </cell>
          <cell r="EI295" t="str">
            <v>NA</v>
          </cell>
          <cell r="EJ295" t="str">
            <v>NA</v>
          </cell>
          <cell r="EK295" t="str">
            <v>NA</v>
          </cell>
          <cell r="EL295" t="str">
            <v>NA</v>
          </cell>
          <cell r="EM295" t="str">
            <v>NA</v>
          </cell>
          <cell r="EN295" t="str">
            <v>NA</v>
          </cell>
          <cell r="EO295" t="str">
            <v>NA</v>
          </cell>
          <cell r="EP295" t="str">
            <v>NA</v>
          </cell>
          <cell r="EQ295" t="str">
            <v>NA</v>
          </cell>
          <cell r="ER295" t="str">
            <v>NA</v>
          </cell>
          <cell r="ES295" t="str">
            <v>NA</v>
          </cell>
          <cell r="ET295" t="str">
            <v>NA</v>
          </cell>
          <cell r="EU295" t="str">
            <v>NA</v>
          </cell>
          <cell r="EV295" t="str">
            <v>NA</v>
          </cell>
          <cell r="EW295" t="str">
            <v>NA</v>
          </cell>
          <cell r="EX295" t="str">
            <v>NA</v>
          </cell>
          <cell r="EY295" t="str">
            <v>NA</v>
          </cell>
          <cell r="EZ295" t="str">
            <v>NA</v>
          </cell>
          <cell r="FA295" t="str">
            <v>NA</v>
          </cell>
          <cell r="FB295" t="str">
            <v>NA</v>
          </cell>
        </row>
        <row r="296">
          <cell r="B296" t="str">
            <v>I130301</v>
          </cell>
          <cell r="C296" t="str">
            <v>Aishwarya C</v>
          </cell>
          <cell r="D296">
            <v>30</v>
          </cell>
          <cell r="E296">
            <v>42</v>
          </cell>
          <cell r="F296">
            <v>72</v>
          </cell>
          <cell r="G296" t="str">
            <v>P</v>
          </cell>
          <cell r="H296">
            <v>23</v>
          </cell>
          <cell r="I296">
            <v>28</v>
          </cell>
          <cell r="J296">
            <v>51</v>
          </cell>
          <cell r="K296" t="str">
            <v>P</v>
          </cell>
          <cell r="L296">
            <v>22</v>
          </cell>
          <cell r="M296">
            <v>30</v>
          </cell>
          <cell r="N296">
            <v>52</v>
          </cell>
          <cell r="O296" t="str">
            <v>P</v>
          </cell>
          <cell r="P296">
            <v>30</v>
          </cell>
          <cell r="Q296">
            <v>29</v>
          </cell>
          <cell r="R296">
            <v>59</v>
          </cell>
          <cell r="S296" t="str">
            <v>P</v>
          </cell>
          <cell r="T296">
            <v>43</v>
          </cell>
          <cell r="U296">
            <v>34</v>
          </cell>
          <cell r="V296">
            <v>77</v>
          </cell>
          <cell r="W296" t="str">
            <v>P</v>
          </cell>
          <cell r="X296">
            <v>51</v>
          </cell>
          <cell r="Y296">
            <v>34</v>
          </cell>
          <cell r="Z296">
            <v>85</v>
          </cell>
          <cell r="AA296" t="str">
            <v>P</v>
          </cell>
          <cell r="AB296" t="e">
            <v>#N/A</v>
          </cell>
          <cell r="AC296" t="e">
            <v>#N/A</v>
          </cell>
          <cell r="AD296" t="e">
            <v>#N/A</v>
          </cell>
          <cell r="AE296" t="e">
            <v>#N/A</v>
          </cell>
          <cell r="AF296" t="e">
            <v>#N/A</v>
          </cell>
          <cell r="AG296" t="e">
            <v>#N/A</v>
          </cell>
          <cell r="AH296" t="e">
            <v>#N/A</v>
          </cell>
          <cell r="AI296" t="e">
            <v>#N/A</v>
          </cell>
          <cell r="AJ296" t="e">
            <v>#N/A</v>
          </cell>
          <cell r="AK296" t="e">
            <v>#N/A</v>
          </cell>
          <cell r="AL296" t="e">
            <v>#N/A</v>
          </cell>
          <cell r="AM296" t="e">
            <v>#N/A</v>
          </cell>
          <cell r="AN296" t="e">
            <v>#N/A</v>
          </cell>
          <cell r="AO296" t="e">
            <v>#N/A</v>
          </cell>
          <cell r="AP296" t="e">
            <v>#N/A</v>
          </cell>
          <cell r="AQ296" t="e">
            <v>#N/A</v>
          </cell>
          <cell r="AR296" t="e">
            <v>#N/A</v>
          </cell>
          <cell r="AS296" t="e">
            <v>#N/A</v>
          </cell>
          <cell r="AT296" t="e">
            <v>#N/A</v>
          </cell>
          <cell r="AU296" t="e">
            <v>#N/A</v>
          </cell>
          <cell r="AV296" t="e">
            <v>#N/A</v>
          </cell>
          <cell r="AW296" t="e">
            <v>#N/A</v>
          </cell>
          <cell r="AX296" t="e">
            <v>#N/A</v>
          </cell>
          <cell r="AY296" t="e">
            <v>#N/A</v>
          </cell>
          <cell r="AZ296" t="e">
            <v>#N/A</v>
          </cell>
          <cell r="BA296" t="e">
            <v>#N/A</v>
          </cell>
          <cell r="BB296" t="e">
            <v>#N/A</v>
          </cell>
          <cell r="BC296" t="e">
            <v>#N/A</v>
          </cell>
          <cell r="BD296">
            <v>23</v>
          </cell>
          <cell r="BE296">
            <v>35</v>
          </cell>
          <cell r="BF296">
            <v>58</v>
          </cell>
          <cell r="BG296" t="str">
            <v>P</v>
          </cell>
          <cell r="BH296" t="e">
            <v>#N/A</v>
          </cell>
          <cell r="BI296" t="e">
            <v>#N/A</v>
          </cell>
          <cell r="BJ296" t="e">
            <v>#N/A</v>
          </cell>
          <cell r="BK296" t="e">
            <v>#N/A</v>
          </cell>
          <cell r="BL296" t="e">
            <v>#N/A</v>
          </cell>
          <cell r="BM296" t="e">
            <v>#N/A</v>
          </cell>
          <cell r="BN296" t="e">
            <v>#N/A</v>
          </cell>
          <cell r="BO296" t="e">
            <v>#N/A</v>
          </cell>
          <cell r="BP296" t="e">
            <v>#N/A</v>
          </cell>
          <cell r="BQ296" t="e">
            <v>#N/A</v>
          </cell>
          <cell r="BR296" t="e">
            <v>#N/A</v>
          </cell>
          <cell r="BS296" t="e">
            <v>#N/A</v>
          </cell>
          <cell r="DT296" t="str">
            <v>NA</v>
          </cell>
          <cell r="DU296" t="str">
            <v>NA</v>
          </cell>
          <cell r="DV296" t="str">
            <v>NA</v>
          </cell>
          <cell r="DW296" t="str">
            <v>NA</v>
          </cell>
          <cell r="DX296" t="str">
            <v>NA</v>
          </cell>
          <cell r="DY296" t="str">
            <v>NA</v>
          </cell>
          <cell r="DZ296" t="str">
            <v>NA</v>
          </cell>
          <cell r="EA296" t="str">
            <v>NA</v>
          </cell>
          <cell r="EB296" t="str">
            <v>NA</v>
          </cell>
          <cell r="EC296" t="str">
            <v>NA</v>
          </cell>
          <cell r="ED296" t="str">
            <v>NA</v>
          </cell>
          <cell r="EE296" t="str">
            <v>NA</v>
          </cell>
          <cell r="EF296" t="str">
            <v>NA</v>
          </cell>
          <cell r="EG296" t="str">
            <v>NA</v>
          </cell>
          <cell r="EH296" t="str">
            <v>NA</v>
          </cell>
          <cell r="EI296" t="str">
            <v>NA</v>
          </cell>
          <cell r="EJ296" t="str">
            <v>NA</v>
          </cell>
          <cell r="EK296" t="str">
            <v>NA</v>
          </cell>
          <cell r="EL296" t="str">
            <v>NA</v>
          </cell>
          <cell r="EM296" t="str">
            <v>NA</v>
          </cell>
          <cell r="EN296" t="str">
            <v>NA</v>
          </cell>
          <cell r="EO296" t="str">
            <v>NA</v>
          </cell>
          <cell r="EP296" t="str">
            <v>NA</v>
          </cell>
          <cell r="EQ296" t="str">
            <v>NA</v>
          </cell>
          <cell r="ER296" t="str">
            <v>NA</v>
          </cell>
          <cell r="ES296" t="str">
            <v>NA</v>
          </cell>
          <cell r="ET296" t="str">
            <v>NA</v>
          </cell>
          <cell r="EU296" t="str">
            <v>NA</v>
          </cell>
          <cell r="EV296" t="str">
            <v>NA</v>
          </cell>
          <cell r="EW296" t="str">
            <v>NA</v>
          </cell>
          <cell r="EX296" t="str">
            <v>NA</v>
          </cell>
          <cell r="EY296" t="str">
            <v>NA</v>
          </cell>
          <cell r="EZ296" t="str">
            <v>NA</v>
          </cell>
          <cell r="FA296" t="str">
            <v>NA</v>
          </cell>
          <cell r="FB296" t="str">
            <v>NA</v>
          </cell>
        </row>
        <row r="297">
          <cell r="B297" t="str">
            <v>I130302</v>
          </cell>
          <cell r="C297" t="str">
            <v>Arjun V V</v>
          </cell>
          <cell r="D297">
            <v>25</v>
          </cell>
          <cell r="E297">
            <v>38</v>
          </cell>
          <cell r="F297">
            <v>63</v>
          </cell>
          <cell r="G297" t="str">
            <v>P</v>
          </cell>
          <cell r="H297">
            <v>25</v>
          </cell>
          <cell r="I297">
            <v>26</v>
          </cell>
          <cell r="J297">
            <v>51</v>
          </cell>
          <cell r="K297" t="str">
            <v>P</v>
          </cell>
          <cell r="L297">
            <v>29</v>
          </cell>
          <cell r="M297">
            <v>35</v>
          </cell>
          <cell r="N297">
            <v>64</v>
          </cell>
          <cell r="O297" t="str">
            <v>P</v>
          </cell>
          <cell r="P297">
            <v>32</v>
          </cell>
          <cell r="Q297">
            <v>30</v>
          </cell>
          <cell r="R297">
            <v>62</v>
          </cell>
          <cell r="S297" t="str">
            <v>P</v>
          </cell>
          <cell r="T297">
            <v>43</v>
          </cell>
          <cell r="U297">
            <v>33</v>
          </cell>
          <cell r="V297">
            <v>76</v>
          </cell>
          <cell r="W297" t="str">
            <v>P</v>
          </cell>
          <cell r="X297">
            <v>53</v>
          </cell>
          <cell r="Y297">
            <v>29</v>
          </cell>
          <cell r="Z297">
            <v>82</v>
          </cell>
          <cell r="AA297" t="str">
            <v>P</v>
          </cell>
          <cell r="AB297" t="e">
            <v>#N/A</v>
          </cell>
          <cell r="AC297" t="e">
            <v>#N/A</v>
          </cell>
          <cell r="AD297" t="e">
            <v>#N/A</v>
          </cell>
          <cell r="AE297" t="e">
            <v>#N/A</v>
          </cell>
          <cell r="AF297" t="e">
            <v>#N/A</v>
          </cell>
          <cell r="AG297" t="e">
            <v>#N/A</v>
          </cell>
          <cell r="AH297" t="e">
            <v>#N/A</v>
          </cell>
          <cell r="AI297" t="e">
            <v>#N/A</v>
          </cell>
          <cell r="AJ297" t="e">
            <v>#N/A</v>
          </cell>
          <cell r="AK297" t="e">
            <v>#N/A</v>
          </cell>
          <cell r="AL297" t="e">
            <v>#N/A</v>
          </cell>
          <cell r="AM297" t="e">
            <v>#N/A</v>
          </cell>
          <cell r="AN297" t="e">
            <v>#N/A</v>
          </cell>
          <cell r="AO297" t="e">
            <v>#N/A</v>
          </cell>
          <cell r="AP297" t="e">
            <v>#N/A</v>
          </cell>
          <cell r="AQ297" t="e">
            <v>#N/A</v>
          </cell>
          <cell r="AR297" t="e">
            <v>#N/A</v>
          </cell>
          <cell r="AS297" t="e">
            <v>#N/A</v>
          </cell>
          <cell r="AT297" t="e">
            <v>#N/A</v>
          </cell>
          <cell r="AU297" t="e">
            <v>#N/A</v>
          </cell>
          <cell r="AV297" t="e">
            <v>#N/A</v>
          </cell>
          <cell r="AW297" t="e">
            <v>#N/A</v>
          </cell>
          <cell r="AX297" t="e">
            <v>#N/A</v>
          </cell>
          <cell r="AY297" t="e">
            <v>#N/A</v>
          </cell>
          <cell r="AZ297">
            <v>26</v>
          </cell>
          <cell r="BA297">
            <v>37</v>
          </cell>
          <cell r="BB297">
            <v>63</v>
          </cell>
          <cell r="BC297" t="str">
            <v>P</v>
          </cell>
          <cell r="BD297" t="e">
            <v>#N/A</v>
          </cell>
          <cell r="BE297" t="e">
            <v>#N/A</v>
          </cell>
          <cell r="BF297" t="e">
            <v>#N/A</v>
          </cell>
          <cell r="BG297" t="e">
            <v>#N/A</v>
          </cell>
          <cell r="BH297" t="e">
            <v>#N/A</v>
          </cell>
          <cell r="BI297" t="e">
            <v>#N/A</v>
          </cell>
          <cell r="BJ297" t="e">
            <v>#N/A</v>
          </cell>
          <cell r="BK297" t="e">
            <v>#N/A</v>
          </cell>
          <cell r="BL297" t="e">
            <v>#N/A</v>
          </cell>
          <cell r="BM297" t="e">
            <v>#N/A</v>
          </cell>
          <cell r="BN297" t="e">
            <v>#N/A</v>
          </cell>
          <cell r="BO297" t="e">
            <v>#N/A</v>
          </cell>
          <cell r="BP297">
            <v>26</v>
          </cell>
          <cell r="BQ297">
            <v>44</v>
          </cell>
          <cell r="BR297">
            <v>70</v>
          </cell>
          <cell r="BS297" t="str">
            <v>P</v>
          </cell>
          <cell r="DT297" t="str">
            <v>NA</v>
          </cell>
          <cell r="DU297" t="str">
            <v>NA</v>
          </cell>
          <cell r="DV297" t="str">
            <v>NA</v>
          </cell>
          <cell r="DW297" t="str">
            <v>NA</v>
          </cell>
          <cell r="DX297" t="str">
            <v>NA</v>
          </cell>
          <cell r="DY297" t="str">
            <v>NA</v>
          </cell>
          <cell r="DZ297" t="str">
            <v>NA</v>
          </cell>
          <cell r="EA297" t="str">
            <v>NA</v>
          </cell>
          <cell r="EB297" t="str">
            <v>NA</v>
          </cell>
          <cell r="EC297" t="str">
            <v>NA</v>
          </cell>
          <cell r="ED297" t="str">
            <v>NA</v>
          </cell>
          <cell r="EE297" t="str">
            <v>NA</v>
          </cell>
          <cell r="EF297" t="str">
            <v>NA</v>
          </cell>
          <cell r="EG297" t="str">
            <v>NA</v>
          </cell>
          <cell r="EH297" t="str">
            <v>NA</v>
          </cell>
          <cell r="EI297" t="str">
            <v>NA</v>
          </cell>
          <cell r="EJ297" t="str">
            <v>NA</v>
          </cell>
          <cell r="EK297" t="str">
            <v>NA</v>
          </cell>
          <cell r="EL297" t="str">
            <v>NA</v>
          </cell>
          <cell r="EM297" t="str">
            <v>NA</v>
          </cell>
          <cell r="EN297" t="str">
            <v>NA</v>
          </cell>
          <cell r="EO297" t="str">
            <v>NA</v>
          </cell>
          <cell r="EP297" t="str">
            <v>NA</v>
          </cell>
          <cell r="EQ297" t="str">
            <v>NA</v>
          </cell>
          <cell r="ER297" t="str">
            <v>NA</v>
          </cell>
          <cell r="ES297" t="str">
            <v>NA</v>
          </cell>
          <cell r="ET297" t="str">
            <v>NA</v>
          </cell>
          <cell r="EU297" t="str">
            <v>NA</v>
          </cell>
          <cell r="EV297" t="str">
            <v>NA</v>
          </cell>
          <cell r="EW297" t="str">
            <v>NA</v>
          </cell>
          <cell r="EX297" t="str">
            <v>NA</v>
          </cell>
          <cell r="EY297" t="str">
            <v>NA</v>
          </cell>
          <cell r="EZ297" t="str">
            <v>NA</v>
          </cell>
          <cell r="FA297" t="str">
            <v>NA</v>
          </cell>
          <cell r="FB297" t="str">
            <v>NA</v>
          </cell>
        </row>
        <row r="298">
          <cell r="B298" t="str">
            <v>I130303</v>
          </cell>
          <cell r="C298" t="str">
            <v>Ayana N</v>
          </cell>
          <cell r="D298">
            <v>21</v>
          </cell>
          <cell r="E298" t="str">
            <v>Absent</v>
          </cell>
          <cell r="F298">
            <v>21</v>
          </cell>
          <cell r="G298" t="str">
            <v>A</v>
          </cell>
          <cell r="H298">
            <v>26</v>
          </cell>
          <cell r="I298" t="str">
            <v>Absent</v>
          </cell>
          <cell r="J298">
            <v>26</v>
          </cell>
          <cell r="K298" t="str">
            <v>A</v>
          </cell>
          <cell r="L298">
            <v>24</v>
          </cell>
          <cell r="M298" t="str">
            <v>Absent</v>
          </cell>
          <cell r="N298">
            <v>24</v>
          </cell>
          <cell r="O298" t="str">
            <v>A</v>
          </cell>
          <cell r="P298">
            <v>32</v>
          </cell>
          <cell r="Q298" t="str">
            <v>Absent</v>
          </cell>
          <cell r="R298">
            <v>32</v>
          </cell>
          <cell r="S298" t="str">
            <v>A</v>
          </cell>
          <cell r="T298">
            <v>41</v>
          </cell>
          <cell r="U298" t="str">
            <v>Absent</v>
          </cell>
          <cell r="V298">
            <v>41</v>
          </cell>
          <cell r="W298" t="str">
            <v>A</v>
          </cell>
          <cell r="X298">
            <v>50</v>
          </cell>
          <cell r="Y298" t="str">
            <v>A</v>
          </cell>
          <cell r="Z298">
            <v>50</v>
          </cell>
          <cell r="AA298" t="str">
            <v>A</v>
          </cell>
          <cell r="AB298" t="e">
            <v>#N/A</v>
          </cell>
          <cell r="AC298" t="e">
            <v>#N/A</v>
          </cell>
          <cell r="AD298" t="e">
            <v>#N/A</v>
          </cell>
          <cell r="AE298" t="e">
            <v>#N/A</v>
          </cell>
          <cell r="AF298">
            <v>17.25</v>
          </cell>
          <cell r="AG298" t="str">
            <v>AB</v>
          </cell>
          <cell r="AH298">
            <v>17</v>
          </cell>
          <cell r="AI298" t="str">
            <v>A</v>
          </cell>
          <cell r="AJ298" t="e">
            <v>#N/A</v>
          </cell>
          <cell r="AK298" t="e">
            <v>#N/A</v>
          </cell>
          <cell r="AL298" t="e">
            <v>#N/A</v>
          </cell>
          <cell r="AM298" t="e">
            <v>#N/A</v>
          </cell>
          <cell r="AN298" t="e">
            <v>#N/A</v>
          </cell>
          <cell r="AO298" t="e">
            <v>#N/A</v>
          </cell>
          <cell r="AP298" t="e">
            <v>#N/A</v>
          </cell>
          <cell r="AQ298" t="e">
            <v>#N/A</v>
          </cell>
          <cell r="AR298" t="e">
            <v>#N/A</v>
          </cell>
          <cell r="AS298" t="e">
            <v>#N/A</v>
          </cell>
          <cell r="AT298" t="e">
            <v>#N/A</v>
          </cell>
          <cell r="AU298" t="e">
            <v>#N/A</v>
          </cell>
          <cell r="AV298" t="e">
            <v>#N/A</v>
          </cell>
          <cell r="AW298" t="e">
            <v>#N/A</v>
          </cell>
          <cell r="AX298" t="e">
            <v>#N/A</v>
          </cell>
          <cell r="AY298" t="e">
            <v>#N/A</v>
          </cell>
          <cell r="AZ298" t="e">
            <v>#N/A</v>
          </cell>
          <cell r="BA298" t="e">
            <v>#N/A</v>
          </cell>
          <cell r="BB298" t="e">
            <v>#N/A</v>
          </cell>
          <cell r="BC298" t="e">
            <v>#N/A</v>
          </cell>
          <cell r="BD298">
            <v>32</v>
          </cell>
          <cell r="BE298" t="str">
            <v xml:space="preserve">Absent </v>
          </cell>
          <cell r="BF298">
            <v>32</v>
          </cell>
          <cell r="BG298" t="str">
            <v>A</v>
          </cell>
          <cell r="BH298" t="e">
            <v>#N/A</v>
          </cell>
          <cell r="BI298" t="e">
            <v>#N/A</v>
          </cell>
          <cell r="BJ298" t="e">
            <v>#N/A</v>
          </cell>
          <cell r="BK298" t="e">
            <v>#N/A</v>
          </cell>
          <cell r="BL298" t="e">
            <v>#N/A</v>
          </cell>
          <cell r="BM298" t="e">
            <v>#N/A</v>
          </cell>
          <cell r="BN298" t="e">
            <v>#N/A</v>
          </cell>
          <cell r="BO298" t="e">
            <v>#N/A</v>
          </cell>
          <cell r="BP298" t="e">
            <v>#N/A</v>
          </cell>
          <cell r="BQ298" t="e">
            <v>#N/A</v>
          </cell>
          <cell r="BR298" t="e">
            <v>#N/A</v>
          </cell>
          <cell r="BS298" t="e">
            <v>#N/A</v>
          </cell>
          <cell r="DT298" t="str">
            <v>NA</v>
          </cell>
          <cell r="DU298" t="str">
            <v>NA</v>
          </cell>
          <cell r="DV298" t="str">
            <v>NA</v>
          </cell>
          <cell r="DW298" t="str">
            <v>NA</v>
          </cell>
          <cell r="DX298" t="str">
            <v>NA</v>
          </cell>
          <cell r="DY298" t="str">
            <v>NA</v>
          </cell>
          <cell r="DZ298" t="str">
            <v>NA</v>
          </cell>
          <cell r="EA298" t="str">
            <v>NA</v>
          </cell>
          <cell r="EB298" t="str">
            <v>NA</v>
          </cell>
          <cell r="EC298" t="str">
            <v>NA</v>
          </cell>
          <cell r="ED298" t="str">
            <v>NA</v>
          </cell>
          <cell r="EE298" t="str">
            <v>NA</v>
          </cell>
          <cell r="EF298" t="str">
            <v>NA</v>
          </cell>
          <cell r="EG298" t="str">
            <v>NA</v>
          </cell>
          <cell r="EH298" t="str">
            <v>NA</v>
          </cell>
          <cell r="EI298" t="str">
            <v>NA</v>
          </cell>
          <cell r="EJ298" t="str">
            <v>NA</v>
          </cell>
          <cell r="EK298" t="str">
            <v>NA</v>
          </cell>
          <cell r="EL298" t="str">
            <v>NA</v>
          </cell>
          <cell r="EM298" t="str">
            <v>NA</v>
          </cell>
          <cell r="EN298" t="str">
            <v>NA</v>
          </cell>
          <cell r="EO298" t="str">
            <v>NA</v>
          </cell>
          <cell r="EP298" t="str">
            <v>NA</v>
          </cell>
          <cell r="EQ298" t="str">
            <v>NA</v>
          </cell>
          <cell r="ER298" t="str">
            <v>NA</v>
          </cell>
          <cell r="ES298" t="str">
            <v>NA</v>
          </cell>
          <cell r="ET298" t="str">
            <v>NA</v>
          </cell>
          <cell r="EU298" t="str">
            <v>NA</v>
          </cell>
          <cell r="EV298" t="str">
            <v>NA</v>
          </cell>
          <cell r="EW298" t="str">
            <v>NA</v>
          </cell>
          <cell r="EX298" t="str">
            <v>NA</v>
          </cell>
          <cell r="EY298" t="str">
            <v>NA</v>
          </cell>
          <cell r="EZ298" t="str">
            <v>NA</v>
          </cell>
          <cell r="FA298" t="str">
            <v>NA</v>
          </cell>
          <cell r="FB298" t="str">
            <v>NA</v>
          </cell>
        </row>
        <row r="299">
          <cell r="B299" t="str">
            <v>I130304</v>
          </cell>
          <cell r="C299" t="str">
            <v>Deepakraj R</v>
          </cell>
          <cell r="D299">
            <v>22</v>
          </cell>
          <cell r="E299">
            <v>33</v>
          </cell>
          <cell r="F299">
            <v>55</v>
          </cell>
          <cell r="G299" t="str">
            <v>P</v>
          </cell>
          <cell r="H299">
            <v>19</v>
          </cell>
          <cell r="I299">
            <v>21</v>
          </cell>
          <cell r="J299">
            <v>40</v>
          </cell>
          <cell r="K299" t="str">
            <v>P</v>
          </cell>
          <cell r="L299">
            <v>16</v>
          </cell>
          <cell r="M299">
            <v>5</v>
          </cell>
          <cell r="N299">
            <v>21</v>
          </cell>
          <cell r="O299" t="str">
            <v>F</v>
          </cell>
          <cell r="P299">
            <v>28</v>
          </cell>
          <cell r="Q299">
            <v>14</v>
          </cell>
          <cell r="R299">
            <v>42</v>
          </cell>
          <cell r="S299" t="str">
            <v>P</v>
          </cell>
          <cell r="T299">
            <v>44</v>
          </cell>
          <cell r="U299">
            <v>31</v>
          </cell>
          <cell r="V299">
            <v>75</v>
          </cell>
          <cell r="W299" t="str">
            <v>P</v>
          </cell>
          <cell r="X299">
            <v>53</v>
          </cell>
          <cell r="Y299">
            <v>26</v>
          </cell>
          <cell r="Z299">
            <v>79</v>
          </cell>
          <cell r="AA299" t="str">
            <v>P</v>
          </cell>
          <cell r="AB299" t="e">
            <v>#N/A</v>
          </cell>
          <cell r="AC299" t="e">
            <v>#N/A</v>
          </cell>
          <cell r="AD299" t="e">
            <v>#N/A</v>
          </cell>
          <cell r="AE299" t="e">
            <v>#N/A</v>
          </cell>
          <cell r="AF299">
            <v>33.25</v>
          </cell>
          <cell r="AG299">
            <v>18.5</v>
          </cell>
          <cell r="AH299">
            <v>52</v>
          </cell>
          <cell r="AI299" t="str">
            <v>P</v>
          </cell>
          <cell r="AJ299" t="e">
            <v>#N/A</v>
          </cell>
          <cell r="AK299" t="e">
            <v>#N/A</v>
          </cell>
          <cell r="AL299" t="e">
            <v>#N/A</v>
          </cell>
          <cell r="AM299" t="e">
            <v>#N/A</v>
          </cell>
          <cell r="AN299" t="e">
            <v>#N/A</v>
          </cell>
          <cell r="AO299" t="e">
            <v>#N/A</v>
          </cell>
          <cell r="AP299" t="e">
            <v>#N/A</v>
          </cell>
          <cell r="AQ299" t="e">
            <v>#N/A</v>
          </cell>
          <cell r="AR299" t="e">
            <v>#N/A</v>
          </cell>
          <cell r="AS299" t="e">
            <v>#N/A</v>
          </cell>
          <cell r="AT299" t="e">
            <v>#N/A</v>
          </cell>
          <cell r="AU299" t="e">
            <v>#N/A</v>
          </cell>
          <cell r="AV299" t="e">
            <v>#N/A</v>
          </cell>
          <cell r="AW299" t="e">
            <v>#N/A</v>
          </cell>
          <cell r="AX299" t="e">
            <v>#N/A</v>
          </cell>
          <cell r="AY299" t="e">
            <v>#N/A</v>
          </cell>
          <cell r="AZ299" t="e">
            <v>#N/A</v>
          </cell>
          <cell r="BA299" t="e">
            <v>#N/A</v>
          </cell>
          <cell r="BB299" t="e">
            <v>#N/A</v>
          </cell>
          <cell r="BC299" t="e">
            <v>#N/A</v>
          </cell>
          <cell r="BD299">
            <v>27</v>
          </cell>
          <cell r="BE299">
            <v>48</v>
          </cell>
          <cell r="BF299">
            <v>75</v>
          </cell>
          <cell r="BG299" t="str">
            <v>P</v>
          </cell>
          <cell r="BH299" t="e">
            <v>#N/A</v>
          </cell>
          <cell r="BI299" t="e">
            <v>#N/A</v>
          </cell>
          <cell r="BJ299" t="e">
            <v>#N/A</v>
          </cell>
          <cell r="BK299" t="e">
            <v>#N/A</v>
          </cell>
          <cell r="BL299" t="e">
            <v>#N/A</v>
          </cell>
          <cell r="BM299" t="e">
            <v>#N/A</v>
          </cell>
          <cell r="BN299" t="e">
            <v>#N/A</v>
          </cell>
          <cell r="BO299" t="e">
            <v>#N/A</v>
          </cell>
          <cell r="BP299" t="e">
            <v>#N/A</v>
          </cell>
          <cell r="BQ299" t="e">
            <v>#N/A</v>
          </cell>
          <cell r="BR299" t="e">
            <v>#N/A</v>
          </cell>
          <cell r="BS299" t="e">
            <v>#N/A</v>
          </cell>
          <cell r="DT299" t="str">
            <v>NA</v>
          </cell>
          <cell r="DU299" t="str">
            <v>NA</v>
          </cell>
          <cell r="DV299" t="str">
            <v>NA</v>
          </cell>
          <cell r="DW299" t="str">
            <v>NA</v>
          </cell>
          <cell r="DX299" t="str">
            <v>NA</v>
          </cell>
          <cell r="DY299" t="str">
            <v>NA</v>
          </cell>
          <cell r="DZ299" t="str">
            <v>NA</v>
          </cell>
          <cell r="EA299" t="str">
            <v>NA</v>
          </cell>
          <cell r="EB299" t="str">
            <v>NA</v>
          </cell>
          <cell r="EC299" t="str">
            <v>NA</v>
          </cell>
          <cell r="ED299" t="str">
            <v>NA</v>
          </cell>
          <cell r="EE299" t="str">
            <v>NA</v>
          </cell>
          <cell r="EF299" t="str">
            <v>NA</v>
          </cell>
          <cell r="EG299" t="str">
            <v>NA</v>
          </cell>
          <cell r="EH299" t="str">
            <v>NA</v>
          </cell>
          <cell r="EI299" t="str">
            <v>NA</v>
          </cell>
          <cell r="EJ299" t="str">
            <v>NA</v>
          </cell>
          <cell r="EK299" t="str">
            <v>NA</v>
          </cell>
          <cell r="EL299" t="str">
            <v>NA</v>
          </cell>
          <cell r="EM299" t="str">
            <v>NA</v>
          </cell>
          <cell r="EN299" t="str">
            <v>NA</v>
          </cell>
          <cell r="EO299" t="str">
            <v>NA</v>
          </cell>
          <cell r="EP299" t="str">
            <v>NA</v>
          </cell>
          <cell r="EQ299" t="str">
            <v>NA</v>
          </cell>
          <cell r="ER299" t="str">
            <v>NA</v>
          </cell>
          <cell r="ES299" t="str">
            <v>NA</v>
          </cell>
          <cell r="ET299" t="str">
            <v>NA</v>
          </cell>
          <cell r="EU299" t="str">
            <v>NA</v>
          </cell>
          <cell r="EV299" t="str">
            <v>NA</v>
          </cell>
          <cell r="EW299" t="str">
            <v>NA</v>
          </cell>
          <cell r="EX299" t="str">
            <v>NA</v>
          </cell>
          <cell r="EY299" t="str">
            <v>NA</v>
          </cell>
          <cell r="EZ299" t="str">
            <v>NA</v>
          </cell>
          <cell r="FA299" t="str">
            <v>NA</v>
          </cell>
          <cell r="FB299" t="str">
            <v>NA</v>
          </cell>
        </row>
        <row r="300">
          <cell r="B300" t="str">
            <v>I130305</v>
          </cell>
          <cell r="C300" t="str">
            <v>Divya K</v>
          </cell>
          <cell r="D300">
            <v>28</v>
          </cell>
          <cell r="E300">
            <v>40</v>
          </cell>
          <cell r="F300">
            <v>68</v>
          </cell>
          <cell r="G300" t="str">
            <v>P</v>
          </cell>
          <cell r="H300">
            <v>21</v>
          </cell>
          <cell r="I300">
            <v>25</v>
          </cell>
          <cell r="J300">
            <v>46</v>
          </cell>
          <cell r="K300" t="str">
            <v>P</v>
          </cell>
          <cell r="L300">
            <v>21</v>
          </cell>
          <cell r="M300">
            <v>32</v>
          </cell>
          <cell r="N300">
            <v>53</v>
          </cell>
          <cell r="O300" t="str">
            <v>P</v>
          </cell>
          <cell r="P300">
            <v>29</v>
          </cell>
          <cell r="Q300">
            <v>24</v>
          </cell>
          <cell r="R300">
            <v>53</v>
          </cell>
          <cell r="S300" t="str">
            <v>P</v>
          </cell>
          <cell r="T300">
            <v>43</v>
          </cell>
          <cell r="U300">
            <v>32</v>
          </cell>
          <cell r="V300">
            <v>75</v>
          </cell>
          <cell r="W300" t="str">
            <v>P</v>
          </cell>
          <cell r="X300">
            <v>52</v>
          </cell>
          <cell r="Y300">
            <v>29</v>
          </cell>
          <cell r="Z300">
            <v>81</v>
          </cell>
          <cell r="AA300" t="str">
            <v>P</v>
          </cell>
          <cell r="AB300" t="e">
            <v>#N/A</v>
          </cell>
          <cell r="AC300" t="e">
            <v>#N/A</v>
          </cell>
          <cell r="AD300" t="e">
            <v>#N/A</v>
          </cell>
          <cell r="AE300" t="e">
            <v>#N/A</v>
          </cell>
          <cell r="AF300" t="e">
            <v>#N/A</v>
          </cell>
          <cell r="AG300" t="e">
            <v>#N/A</v>
          </cell>
          <cell r="AH300" t="e">
            <v>#N/A</v>
          </cell>
          <cell r="AI300" t="e">
            <v>#N/A</v>
          </cell>
          <cell r="AJ300" t="e">
            <v>#N/A</v>
          </cell>
          <cell r="AK300" t="e">
            <v>#N/A</v>
          </cell>
          <cell r="AL300" t="e">
            <v>#N/A</v>
          </cell>
          <cell r="AM300" t="e">
            <v>#N/A</v>
          </cell>
          <cell r="AN300" t="e">
            <v>#N/A</v>
          </cell>
          <cell r="AO300" t="e">
            <v>#N/A</v>
          </cell>
          <cell r="AP300" t="e">
            <v>#N/A</v>
          </cell>
          <cell r="AQ300" t="e">
            <v>#N/A</v>
          </cell>
          <cell r="AR300" t="e">
            <v>#N/A</v>
          </cell>
          <cell r="AS300" t="e">
            <v>#N/A</v>
          </cell>
          <cell r="AT300" t="e">
            <v>#N/A</v>
          </cell>
          <cell r="AU300" t="e">
            <v>#N/A</v>
          </cell>
          <cell r="AV300" t="e">
            <v>#N/A</v>
          </cell>
          <cell r="AW300" t="e">
            <v>#N/A</v>
          </cell>
          <cell r="AX300" t="e">
            <v>#N/A</v>
          </cell>
          <cell r="AY300" t="e">
            <v>#N/A</v>
          </cell>
          <cell r="AZ300" t="e">
            <v>#N/A</v>
          </cell>
          <cell r="BA300" t="e">
            <v>#N/A</v>
          </cell>
          <cell r="BB300" t="e">
            <v>#N/A</v>
          </cell>
          <cell r="BC300" t="e">
            <v>#N/A</v>
          </cell>
          <cell r="BD300">
            <v>20</v>
          </cell>
          <cell r="BE300">
            <v>38</v>
          </cell>
          <cell r="BF300">
            <v>58</v>
          </cell>
          <cell r="BG300" t="str">
            <v>P</v>
          </cell>
          <cell r="BH300" t="e">
            <v>#N/A</v>
          </cell>
          <cell r="BI300" t="e">
            <v>#N/A</v>
          </cell>
          <cell r="BJ300" t="e">
            <v>#N/A</v>
          </cell>
          <cell r="BK300" t="e">
            <v>#N/A</v>
          </cell>
          <cell r="BL300" t="e">
            <v>#N/A</v>
          </cell>
          <cell r="BM300" t="e">
            <v>#N/A</v>
          </cell>
          <cell r="BN300" t="e">
            <v>#N/A</v>
          </cell>
          <cell r="BO300" t="e">
            <v>#N/A</v>
          </cell>
          <cell r="BP300" t="e">
            <v>#N/A</v>
          </cell>
          <cell r="BQ300" t="e">
            <v>#N/A</v>
          </cell>
          <cell r="BR300" t="e">
            <v>#N/A</v>
          </cell>
          <cell r="BS300" t="e">
            <v>#N/A</v>
          </cell>
          <cell r="DT300" t="str">
            <v>NA</v>
          </cell>
          <cell r="DU300" t="str">
            <v>NA</v>
          </cell>
          <cell r="DV300" t="str">
            <v>NA</v>
          </cell>
          <cell r="DW300" t="str">
            <v>NA</v>
          </cell>
          <cell r="DX300" t="str">
            <v>NA</v>
          </cell>
          <cell r="DY300" t="str">
            <v>NA</v>
          </cell>
          <cell r="DZ300" t="str">
            <v>NA</v>
          </cell>
          <cell r="EA300" t="str">
            <v>NA</v>
          </cell>
          <cell r="EB300" t="str">
            <v>NA</v>
          </cell>
          <cell r="EC300" t="str">
            <v>NA</v>
          </cell>
          <cell r="ED300" t="str">
            <v>NA</v>
          </cell>
          <cell r="EE300" t="str">
            <v>NA</v>
          </cell>
          <cell r="EF300" t="str">
            <v>NA</v>
          </cell>
          <cell r="EG300" t="str">
            <v>NA</v>
          </cell>
          <cell r="EH300" t="str">
            <v>NA</v>
          </cell>
          <cell r="EI300" t="str">
            <v>NA</v>
          </cell>
          <cell r="EJ300" t="str">
            <v>NA</v>
          </cell>
          <cell r="EK300" t="str">
            <v>NA</v>
          </cell>
          <cell r="EL300" t="str">
            <v>NA</v>
          </cell>
          <cell r="EM300" t="str">
            <v>NA</v>
          </cell>
          <cell r="EN300" t="str">
            <v>NA</v>
          </cell>
          <cell r="EO300" t="str">
            <v>NA</v>
          </cell>
          <cell r="EP300" t="str">
            <v>NA</v>
          </cell>
          <cell r="EQ300" t="str">
            <v>NA</v>
          </cell>
          <cell r="ER300" t="str">
            <v>NA</v>
          </cell>
          <cell r="ES300" t="str">
            <v>NA</v>
          </cell>
          <cell r="ET300" t="str">
            <v>NA</v>
          </cell>
          <cell r="EU300" t="str">
            <v>NA</v>
          </cell>
          <cell r="EV300" t="str">
            <v>NA</v>
          </cell>
          <cell r="EW300" t="str">
            <v>NA</v>
          </cell>
          <cell r="EX300" t="str">
            <v>NA</v>
          </cell>
          <cell r="EY300" t="str">
            <v>NA</v>
          </cell>
          <cell r="EZ300" t="str">
            <v>NA</v>
          </cell>
          <cell r="FA300" t="str">
            <v>NA</v>
          </cell>
          <cell r="FB300" t="str">
            <v>NA</v>
          </cell>
        </row>
        <row r="301">
          <cell r="B301" t="str">
            <v>I130306</v>
          </cell>
          <cell r="C301" t="str">
            <v>Gayathri S</v>
          </cell>
          <cell r="D301">
            <v>29</v>
          </cell>
          <cell r="E301">
            <v>42</v>
          </cell>
          <cell r="F301">
            <v>71</v>
          </cell>
          <cell r="G301" t="str">
            <v>P</v>
          </cell>
          <cell r="H301">
            <v>29</v>
          </cell>
          <cell r="I301">
            <v>23</v>
          </cell>
          <cell r="J301">
            <v>52</v>
          </cell>
          <cell r="K301" t="str">
            <v>P</v>
          </cell>
          <cell r="L301">
            <v>26</v>
          </cell>
          <cell r="M301">
            <v>36</v>
          </cell>
          <cell r="N301">
            <v>62</v>
          </cell>
          <cell r="O301" t="str">
            <v>P</v>
          </cell>
          <cell r="P301">
            <v>32</v>
          </cell>
          <cell r="Q301">
            <v>42</v>
          </cell>
          <cell r="R301">
            <v>74</v>
          </cell>
          <cell r="S301" t="str">
            <v>P</v>
          </cell>
          <cell r="T301">
            <v>41</v>
          </cell>
          <cell r="U301">
            <v>35</v>
          </cell>
          <cell r="V301">
            <v>76</v>
          </cell>
          <cell r="W301" t="str">
            <v>P</v>
          </cell>
          <cell r="X301">
            <v>53</v>
          </cell>
          <cell r="Y301">
            <v>32</v>
          </cell>
          <cell r="Z301">
            <v>85</v>
          </cell>
          <cell r="AA301" t="str">
            <v>P</v>
          </cell>
          <cell r="AB301" t="e">
            <v>#N/A</v>
          </cell>
          <cell r="AC301" t="e">
            <v>#N/A</v>
          </cell>
          <cell r="AD301" t="e">
            <v>#N/A</v>
          </cell>
          <cell r="AE301" t="e">
            <v>#N/A</v>
          </cell>
          <cell r="AF301">
            <v>38.380000000000003</v>
          </cell>
          <cell r="AG301">
            <v>48</v>
          </cell>
          <cell r="AH301">
            <v>86</v>
          </cell>
          <cell r="AI301" t="str">
            <v>P</v>
          </cell>
          <cell r="AJ301" t="e">
            <v>#N/A</v>
          </cell>
          <cell r="AK301" t="e">
            <v>#N/A</v>
          </cell>
          <cell r="AL301" t="e">
            <v>#N/A</v>
          </cell>
          <cell r="AM301" t="e">
            <v>#N/A</v>
          </cell>
          <cell r="AN301" t="e">
            <v>#N/A</v>
          </cell>
          <cell r="AO301" t="e">
            <v>#N/A</v>
          </cell>
          <cell r="AP301" t="e">
            <v>#N/A</v>
          </cell>
          <cell r="AQ301" t="e">
            <v>#N/A</v>
          </cell>
          <cell r="AR301" t="e">
            <v>#N/A</v>
          </cell>
          <cell r="AS301" t="e">
            <v>#N/A</v>
          </cell>
          <cell r="AT301" t="e">
            <v>#N/A</v>
          </cell>
          <cell r="AU301" t="e">
            <v>#N/A</v>
          </cell>
          <cell r="AV301" t="e">
            <v>#N/A</v>
          </cell>
          <cell r="AW301" t="e">
            <v>#N/A</v>
          </cell>
          <cell r="AX301" t="e">
            <v>#N/A</v>
          </cell>
          <cell r="AY301" t="e">
            <v>#N/A</v>
          </cell>
          <cell r="AZ301" t="e">
            <v>#N/A</v>
          </cell>
          <cell r="BA301" t="e">
            <v>#N/A</v>
          </cell>
          <cell r="BB301" t="e">
            <v>#N/A</v>
          </cell>
          <cell r="BC301" t="e">
            <v>#N/A</v>
          </cell>
          <cell r="BD301">
            <v>30</v>
          </cell>
          <cell r="BE301">
            <v>41</v>
          </cell>
          <cell r="BF301">
            <v>71</v>
          </cell>
          <cell r="BG301" t="str">
            <v>P</v>
          </cell>
          <cell r="BH301" t="e">
            <v>#N/A</v>
          </cell>
          <cell r="BI301" t="e">
            <v>#N/A</v>
          </cell>
          <cell r="BJ301" t="e">
            <v>#N/A</v>
          </cell>
          <cell r="BK301" t="e">
            <v>#N/A</v>
          </cell>
          <cell r="BL301" t="e">
            <v>#N/A</v>
          </cell>
          <cell r="BM301" t="e">
            <v>#N/A</v>
          </cell>
          <cell r="BN301" t="e">
            <v>#N/A</v>
          </cell>
          <cell r="BO301" t="e">
            <v>#N/A</v>
          </cell>
          <cell r="BP301" t="e">
            <v>#N/A</v>
          </cell>
          <cell r="BQ301" t="e">
            <v>#N/A</v>
          </cell>
          <cell r="BR301" t="e">
            <v>#N/A</v>
          </cell>
          <cell r="BS301" t="e">
            <v>#N/A</v>
          </cell>
          <cell r="DT301" t="str">
            <v>NA</v>
          </cell>
          <cell r="DU301" t="str">
            <v>NA</v>
          </cell>
          <cell r="DV301" t="str">
            <v>NA</v>
          </cell>
          <cell r="DW301" t="str">
            <v>NA</v>
          </cell>
          <cell r="DX301" t="str">
            <v>NA</v>
          </cell>
          <cell r="DY301" t="str">
            <v>NA</v>
          </cell>
          <cell r="DZ301" t="str">
            <v>NA</v>
          </cell>
          <cell r="EA301" t="str">
            <v>NA</v>
          </cell>
          <cell r="EB301" t="str">
            <v>NA</v>
          </cell>
          <cell r="EC301" t="str">
            <v>NA</v>
          </cell>
          <cell r="ED301" t="str">
            <v>NA</v>
          </cell>
          <cell r="EE301" t="str">
            <v>NA</v>
          </cell>
          <cell r="EF301" t="str">
            <v>NA</v>
          </cell>
          <cell r="EG301" t="str">
            <v>NA</v>
          </cell>
          <cell r="EH301" t="str">
            <v>NA</v>
          </cell>
          <cell r="EI301" t="str">
            <v>NA</v>
          </cell>
          <cell r="EJ301" t="str">
            <v>NA</v>
          </cell>
          <cell r="EK301" t="str">
            <v>NA</v>
          </cell>
          <cell r="EL301" t="str">
            <v>NA</v>
          </cell>
          <cell r="EM301" t="str">
            <v>NA</v>
          </cell>
          <cell r="EN301" t="str">
            <v>NA</v>
          </cell>
          <cell r="EO301" t="str">
            <v>NA</v>
          </cell>
          <cell r="EP301" t="str">
            <v>NA</v>
          </cell>
          <cell r="EQ301" t="str">
            <v>NA</v>
          </cell>
          <cell r="ER301" t="str">
            <v>NA</v>
          </cell>
          <cell r="ES301" t="str">
            <v>NA</v>
          </cell>
          <cell r="ET301" t="str">
            <v>NA</v>
          </cell>
          <cell r="EU301" t="str">
            <v>NA</v>
          </cell>
          <cell r="EV301" t="str">
            <v>NA</v>
          </cell>
          <cell r="EW301" t="str">
            <v>NA</v>
          </cell>
          <cell r="EX301" t="str">
            <v>NA</v>
          </cell>
          <cell r="EY301" t="str">
            <v>NA</v>
          </cell>
          <cell r="EZ301" t="str">
            <v>NA</v>
          </cell>
          <cell r="FA301" t="str">
            <v>NA</v>
          </cell>
          <cell r="FB301" t="str">
            <v>NA</v>
          </cell>
        </row>
        <row r="302">
          <cell r="B302" t="str">
            <v>I130307</v>
          </cell>
          <cell r="C302" t="str">
            <v>Gayathri V</v>
          </cell>
          <cell r="D302">
            <v>27</v>
          </cell>
          <cell r="E302">
            <v>44</v>
          </cell>
          <cell r="F302">
            <v>71</v>
          </cell>
          <cell r="G302" t="str">
            <v>P</v>
          </cell>
          <cell r="H302">
            <v>23</v>
          </cell>
          <cell r="I302">
            <v>28</v>
          </cell>
          <cell r="J302">
            <v>51</v>
          </cell>
          <cell r="K302" t="str">
            <v>P</v>
          </cell>
          <cell r="L302">
            <v>25</v>
          </cell>
          <cell r="M302">
            <v>36</v>
          </cell>
          <cell r="N302">
            <v>61</v>
          </cell>
          <cell r="O302" t="str">
            <v>P</v>
          </cell>
          <cell r="P302">
            <v>30</v>
          </cell>
          <cell r="Q302">
            <v>41</v>
          </cell>
          <cell r="R302">
            <v>71</v>
          </cell>
          <cell r="S302" t="str">
            <v>P</v>
          </cell>
          <cell r="T302">
            <v>40</v>
          </cell>
          <cell r="U302">
            <v>35</v>
          </cell>
          <cell r="V302">
            <v>75</v>
          </cell>
          <cell r="W302" t="str">
            <v>P</v>
          </cell>
          <cell r="X302">
            <v>53</v>
          </cell>
          <cell r="Y302">
            <v>35</v>
          </cell>
          <cell r="Z302">
            <v>88</v>
          </cell>
          <cell r="AA302" t="str">
            <v>P</v>
          </cell>
          <cell r="AB302" t="e">
            <v>#N/A</v>
          </cell>
          <cell r="AC302" t="e">
            <v>#N/A</v>
          </cell>
          <cell r="AD302" t="e">
            <v>#N/A</v>
          </cell>
          <cell r="AE302" t="e">
            <v>#N/A</v>
          </cell>
          <cell r="AF302">
            <v>32.130000000000003</v>
          </cell>
          <cell r="AG302">
            <v>33</v>
          </cell>
          <cell r="AH302">
            <v>65</v>
          </cell>
          <cell r="AI302" t="str">
            <v>P</v>
          </cell>
          <cell r="AJ302" t="e">
            <v>#N/A</v>
          </cell>
          <cell r="AK302" t="e">
            <v>#N/A</v>
          </cell>
          <cell r="AL302" t="e">
            <v>#N/A</v>
          </cell>
          <cell r="AM302" t="e">
            <v>#N/A</v>
          </cell>
          <cell r="AN302" t="e">
            <v>#N/A</v>
          </cell>
          <cell r="AO302" t="e">
            <v>#N/A</v>
          </cell>
          <cell r="AP302" t="e">
            <v>#N/A</v>
          </cell>
          <cell r="AQ302" t="e">
            <v>#N/A</v>
          </cell>
          <cell r="AR302" t="e">
            <v>#N/A</v>
          </cell>
          <cell r="AS302" t="e">
            <v>#N/A</v>
          </cell>
          <cell r="AT302" t="e">
            <v>#N/A</v>
          </cell>
          <cell r="AU302" t="e">
            <v>#N/A</v>
          </cell>
          <cell r="AV302" t="e">
            <v>#N/A</v>
          </cell>
          <cell r="AW302" t="e">
            <v>#N/A</v>
          </cell>
          <cell r="AX302" t="e">
            <v>#N/A</v>
          </cell>
          <cell r="AY302" t="e">
            <v>#N/A</v>
          </cell>
          <cell r="AZ302" t="e">
            <v>#N/A</v>
          </cell>
          <cell r="BA302" t="e">
            <v>#N/A</v>
          </cell>
          <cell r="BB302" t="e">
            <v>#N/A</v>
          </cell>
          <cell r="BC302" t="e">
            <v>#N/A</v>
          </cell>
          <cell r="BD302">
            <v>28</v>
          </cell>
          <cell r="BE302">
            <v>43</v>
          </cell>
          <cell r="BF302">
            <v>71</v>
          </cell>
          <cell r="BG302" t="str">
            <v>P</v>
          </cell>
          <cell r="BH302" t="e">
            <v>#N/A</v>
          </cell>
          <cell r="BI302" t="e">
            <v>#N/A</v>
          </cell>
          <cell r="BJ302" t="e">
            <v>#N/A</v>
          </cell>
          <cell r="BK302" t="e">
            <v>#N/A</v>
          </cell>
          <cell r="BL302" t="e">
            <v>#N/A</v>
          </cell>
          <cell r="BM302" t="e">
            <v>#N/A</v>
          </cell>
          <cell r="BN302" t="e">
            <v>#N/A</v>
          </cell>
          <cell r="BO302" t="e">
            <v>#N/A</v>
          </cell>
          <cell r="BP302" t="e">
            <v>#N/A</v>
          </cell>
          <cell r="BQ302" t="e">
            <v>#N/A</v>
          </cell>
          <cell r="BR302" t="e">
            <v>#N/A</v>
          </cell>
          <cell r="BS302" t="e">
            <v>#N/A</v>
          </cell>
          <cell r="DT302" t="str">
            <v>NA</v>
          </cell>
          <cell r="DU302" t="str">
            <v>NA</v>
          </cell>
          <cell r="DV302" t="str">
            <v>NA</v>
          </cell>
          <cell r="DW302" t="str">
            <v>NA</v>
          </cell>
          <cell r="DX302" t="str">
            <v>NA</v>
          </cell>
          <cell r="DY302" t="str">
            <v>NA</v>
          </cell>
          <cell r="DZ302" t="str">
            <v>NA</v>
          </cell>
          <cell r="EA302" t="str">
            <v>NA</v>
          </cell>
          <cell r="EB302" t="str">
            <v>NA</v>
          </cell>
          <cell r="EC302" t="str">
            <v>NA</v>
          </cell>
          <cell r="ED302" t="str">
            <v>NA</v>
          </cell>
          <cell r="EE302" t="str">
            <v>NA</v>
          </cell>
          <cell r="EF302" t="str">
            <v>NA</v>
          </cell>
          <cell r="EG302" t="str">
            <v>NA</v>
          </cell>
          <cell r="EH302" t="str">
            <v>NA</v>
          </cell>
          <cell r="EI302" t="str">
            <v>NA</v>
          </cell>
          <cell r="EJ302" t="str">
            <v>NA</v>
          </cell>
          <cell r="EK302" t="str">
            <v>NA</v>
          </cell>
          <cell r="EL302" t="str">
            <v>NA</v>
          </cell>
          <cell r="EM302" t="str">
            <v>NA</v>
          </cell>
          <cell r="EN302" t="str">
            <v>NA</v>
          </cell>
          <cell r="EO302" t="str">
            <v>NA</v>
          </cell>
          <cell r="EP302" t="str">
            <v>NA</v>
          </cell>
          <cell r="EQ302" t="str">
            <v>NA</v>
          </cell>
          <cell r="ER302" t="str">
            <v>NA</v>
          </cell>
          <cell r="ES302" t="str">
            <v>NA</v>
          </cell>
          <cell r="ET302" t="str">
            <v>NA</v>
          </cell>
          <cell r="EU302" t="str">
            <v>NA</v>
          </cell>
          <cell r="EV302" t="str">
            <v>NA</v>
          </cell>
          <cell r="EW302" t="str">
            <v>NA</v>
          </cell>
          <cell r="EX302" t="str">
            <v>NA</v>
          </cell>
          <cell r="EY302" t="str">
            <v>NA</v>
          </cell>
          <cell r="EZ302" t="str">
            <v>NA</v>
          </cell>
          <cell r="FA302" t="str">
            <v>NA</v>
          </cell>
          <cell r="FB302" t="str">
            <v>NA</v>
          </cell>
        </row>
        <row r="303">
          <cell r="B303" t="str">
            <v>I130308</v>
          </cell>
          <cell r="C303" t="str">
            <v>Janardana V</v>
          </cell>
          <cell r="D303">
            <v>26</v>
          </cell>
          <cell r="E303">
            <v>37</v>
          </cell>
          <cell r="F303">
            <v>63</v>
          </cell>
          <cell r="G303" t="str">
            <v>P</v>
          </cell>
          <cell r="H303">
            <v>20</v>
          </cell>
          <cell r="I303">
            <v>26</v>
          </cell>
          <cell r="J303">
            <v>46</v>
          </cell>
          <cell r="K303" t="str">
            <v>P</v>
          </cell>
          <cell r="L303">
            <v>27</v>
          </cell>
          <cell r="M303">
            <v>30</v>
          </cell>
          <cell r="N303">
            <v>57</v>
          </cell>
          <cell r="O303" t="str">
            <v>P</v>
          </cell>
          <cell r="P303">
            <v>28</v>
          </cell>
          <cell r="Q303">
            <v>20</v>
          </cell>
          <cell r="R303">
            <v>48</v>
          </cell>
          <cell r="S303" t="str">
            <v>P</v>
          </cell>
          <cell r="T303">
            <v>42</v>
          </cell>
          <cell r="U303">
            <v>35</v>
          </cell>
          <cell r="V303">
            <v>77</v>
          </cell>
          <cell r="W303" t="str">
            <v>P</v>
          </cell>
          <cell r="X303">
            <v>53</v>
          </cell>
          <cell r="Y303">
            <v>35</v>
          </cell>
          <cell r="Z303">
            <v>88</v>
          </cell>
          <cell r="AA303" t="str">
            <v>P</v>
          </cell>
          <cell r="AB303" t="e">
            <v>#N/A</v>
          </cell>
          <cell r="AC303" t="e">
            <v>#N/A</v>
          </cell>
          <cell r="AD303" t="e">
            <v>#N/A</v>
          </cell>
          <cell r="AE303" t="e">
            <v>#N/A</v>
          </cell>
          <cell r="AF303" t="e">
            <v>#N/A</v>
          </cell>
          <cell r="AG303" t="e">
            <v>#N/A</v>
          </cell>
          <cell r="AH303" t="e">
            <v>#N/A</v>
          </cell>
          <cell r="AI303" t="e">
            <v>#N/A</v>
          </cell>
          <cell r="AJ303" t="e">
            <v>#N/A</v>
          </cell>
          <cell r="AK303" t="e">
            <v>#N/A</v>
          </cell>
          <cell r="AL303" t="e">
            <v>#N/A</v>
          </cell>
          <cell r="AM303" t="e">
            <v>#N/A</v>
          </cell>
          <cell r="AN303">
            <v>35.5</v>
          </cell>
          <cell r="AO303">
            <v>51.5</v>
          </cell>
          <cell r="AP303">
            <v>87</v>
          </cell>
          <cell r="AQ303" t="str">
            <v>P</v>
          </cell>
          <cell r="AR303" t="e">
            <v>#N/A</v>
          </cell>
          <cell r="AS303" t="e">
            <v>#N/A</v>
          </cell>
          <cell r="AT303" t="e">
            <v>#N/A</v>
          </cell>
          <cell r="AU303" t="e">
            <v>#N/A</v>
          </cell>
          <cell r="AV303" t="e">
            <v>#N/A</v>
          </cell>
          <cell r="AW303" t="e">
            <v>#N/A</v>
          </cell>
          <cell r="AX303" t="e">
            <v>#N/A</v>
          </cell>
          <cell r="AY303" t="e">
            <v>#N/A</v>
          </cell>
          <cell r="AZ303" t="e">
            <v>#N/A</v>
          </cell>
          <cell r="BA303" t="e">
            <v>#N/A</v>
          </cell>
          <cell r="BB303" t="e">
            <v>#N/A</v>
          </cell>
          <cell r="BC303" t="e">
            <v>#N/A</v>
          </cell>
          <cell r="BD303">
            <v>23</v>
          </cell>
          <cell r="BE303" t="str">
            <v xml:space="preserve">Absent </v>
          </cell>
          <cell r="BF303">
            <v>23</v>
          </cell>
          <cell r="BG303" t="str">
            <v>F</v>
          </cell>
          <cell r="BH303">
            <v>25</v>
          </cell>
          <cell r="BI303">
            <v>15</v>
          </cell>
          <cell r="BJ303">
            <v>40</v>
          </cell>
          <cell r="BK303" t="str">
            <v>P</v>
          </cell>
          <cell r="BL303" t="e">
            <v>#N/A</v>
          </cell>
          <cell r="BM303" t="e">
            <v>#N/A</v>
          </cell>
          <cell r="BN303" t="e">
            <v>#N/A</v>
          </cell>
          <cell r="BO303" t="e">
            <v>#N/A</v>
          </cell>
          <cell r="BP303" t="e">
            <v>#N/A</v>
          </cell>
          <cell r="BQ303" t="e">
            <v>#N/A</v>
          </cell>
          <cell r="BR303" t="e">
            <v>#N/A</v>
          </cell>
          <cell r="BS303" t="e">
            <v>#N/A</v>
          </cell>
          <cell r="DT303" t="str">
            <v>NA</v>
          </cell>
          <cell r="DU303" t="str">
            <v>NA</v>
          </cell>
          <cell r="DV303" t="str">
            <v>NA</v>
          </cell>
          <cell r="DW303" t="str">
            <v>NA</v>
          </cell>
          <cell r="DX303" t="str">
            <v>NA</v>
          </cell>
          <cell r="DY303" t="str">
            <v>NA</v>
          </cell>
          <cell r="DZ303" t="str">
            <v>NA</v>
          </cell>
          <cell r="EA303" t="str">
            <v>NA</v>
          </cell>
          <cell r="EB303" t="str">
            <v>NA</v>
          </cell>
          <cell r="EC303" t="str">
            <v>NA</v>
          </cell>
          <cell r="ED303" t="str">
            <v>NA</v>
          </cell>
          <cell r="EE303" t="str">
            <v>NA</v>
          </cell>
          <cell r="EF303" t="str">
            <v>NA</v>
          </cell>
          <cell r="EG303" t="str">
            <v>NA</v>
          </cell>
          <cell r="EH303" t="str">
            <v>NA</v>
          </cell>
          <cell r="EI303" t="str">
            <v>NA</v>
          </cell>
          <cell r="EJ303" t="str">
            <v>NA</v>
          </cell>
          <cell r="EK303" t="str">
            <v>NA</v>
          </cell>
          <cell r="EL303" t="str">
            <v>NA</v>
          </cell>
          <cell r="EM303" t="str">
            <v>NA</v>
          </cell>
          <cell r="EN303" t="str">
            <v>NA</v>
          </cell>
          <cell r="EO303" t="str">
            <v>NA</v>
          </cell>
          <cell r="EP303" t="str">
            <v>NA</v>
          </cell>
          <cell r="EQ303" t="str">
            <v>NA</v>
          </cell>
          <cell r="ER303" t="str">
            <v>NA</v>
          </cell>
          <cell r="ES303" t="str">
            <v>NA</v>
          </cell>
          <cell r="ET303" t="str">
            <v>NA</v>
          </cell>
          <cell r="EU303" t="str">
            <v>NA</v>
          </cell>
          <cell r="EV303" t="str">
            <v>NA</v>
          </cell>
          <cell r="EW303" t="str">
            <v>NA</v>
          </cell>
          <cell r="EX303" t="str">
            <v>NA</v>
          </cell>
          <cell r="EY303" t="str">
            <v>NA</v>
          </cell>
          <cell r="EZ303" t="str">
            <v>NA</v>
          </cell>
          <cell r="FA303" t="str">
            <v>NA</v>
          </cell>
          <cell r="FB303" t="str">
            <v>NA</v>
          </cell>
        </row>
        <row r="304">
          <cell r="B304" t="str">
            <v>I130309</v>
          </cell>
          <cell r="C304" t="str">
            <v>Jisha V</v>
          </cell>
          <cell r="D304">
            <v>30</v>
          </cell>
          <cell r="E304">
            <v>41</v>
          </cell>
          <cell r="F304">
            <v>71</v>
          </cell>
          <cell r="G304" t="str">
            <v>P</v>
          </cell>
          <cell r="H304">
            <v>28</v>
          </cell>
          <cell r="I304">
            <v>28</v>
          </cell>
          <cell r="J304">
            <v>56</v>
          </cell>
          <cell r="K304" t="str">
            <v>P</v>
          </cell>
          <cell r="L304">
            <v>31</v>
          </cell>
          <cell r="M304">
            <v>41</v>
          </cell>
          <cell r="N304">
            <v>72</v>
          </cell>
          <cell r="O304" t="str">
            <v>P</v>
          </cell>
          <cell r="P304">
            <v>30</v>
          </cell>
          <cell r="Q304">
            <v>30</v>
          </cell>
          <cell r="R304">
            <v>60</v>
          </cell>
          <cell r="S304" t="str">
            <v>P</v>
          </cell>
          <cell r="T304">
            <v>44</v>
          </cell>
          <cell r="U304">
            <v>43</v>
          </cell>
          <cell r="V304">
            <v>87</v>
          </cell>
          <cell r="W304" t="str">
            <v>P</v>
          </cell>
          <cell r="X304">
            <v>51</v>
          </cell>
          <cell r="Y304">
            <v>36</v>
          </cell>
          <cell r="Z304">
            <v>87</v>
          </cell>
          <cell r="AA304" t="str">
            <v>P</v>
          </cell>
          <cell r="AB304" t="e">
            <v>#N/A</v>
          </cell>
          <cell r="AC304" t="e">
            <v>#N/A</v>
          </cell>
          <cell r="AD304" t="e">
            <v>#N/A</v>
          </cell>
          <cell r="AE304" t="e">
            <v>#N/A</v>
          </cell>
          <cell r="AF304">
            <v>36.880000000000003</v>
          </cell>
          <cell r="AG304">
            <v>54.5</v>
          </cell>
          <cell r="AH304">
            <v>91</v>
          </cell>
          <cell r="AI304" t="str">
            <v>P</v>
          </cell>
          <cell r="AJ304" t="e">
            <v>#N/A</v>
          </cell>
          <cell r="AK304" t="e">
            <v>#N/A</v>
          </cell>
          <cell r="AL304" t="e">
            <v>#N/A</v>
          </cell>
          <cell r="AM304" t="e">
            <v>#N/A</v>
          </cell>
          <cell r="AN304" t="e">
            <v>#N/A</v>
          </cell>
          <cell r="AO304" t="e">
            <v>#N/A</v>
          </cell>
          <cell r="AP304" t="e">
            <v>#N/A</v>
          </cell>
          <cell r="AQ304" t="e">
            <v>#N/A</v>
          </cell>
          <cell r="AR304" t="e">
            <v>#N/A</v>
          </cell>
          <cell r="AS304" t="e">
            <v>#N/A</v>
          </cell>
          <cell r="AT304" t="e">
            <v>#N/A</v>
          </cell>
          <cell r="AU304" t="e">
            <v>#N/A</v>
          </cell>
          <cell r="AV304" t="e">
            <v>#N/A</v>
          </cell>
          <cell r="AW304" t="e">
            <v>#N/A</v>
          </cell>
          <cell r="AX304" t="e">
            <v>#N/A</v>
          </cell>
          <cell r="AY304" t="e">
            <v>#N/A</v>
          </cell>
          <cell r="AZ304" t="e">
            <v>#N/A</v>
          </cell>
          <cell r="BA304" t="e">
            <v>#N/A</v>
          </cell>
          <cell r="BB304" t="e">
            <v>#N/A</v>
          </cell>
          <cell r="BC304" t="e">
            <v>#N/A</v>
          </cell>
          <cell r="BD304">
            <v>32</v>
          </cell>
          <cell r="BE304">
            <v>47</v>
          </cell>
          <cell r="BF304">
            <v>79</v>
          </cell>
          <cell r="BG304" t="str">
            <v>P</v>
          </cell>
          <cell r="BH304" t="e">
            <v>#N/A</v>
          </cell>
          <cell r="BI304" t="e">
            <v>#N/A</v>
          </cell>
          <cell r="BJ304" t="e">
            <v>#N/A</v>
          </cell>
          <cell r="BK304" t="e">
            <v>#N/A</v>
          </cell>
          <cell r="BL304" t="e">
            <v>#N/A</v>
          </cell>
          <cell r="BM304" t="e">
            <v>#N/A</v>
          </cell>
          <cell r="BN304" t="e">
            <v>#N/A</v>
          </cell>
          <cell r="BO304" t="e">
            <v>#N/A</v>
          </cell>
          <cell r="BP304" t="e">
            <v>#N/A</v>
          </cell>
          <cell r="BQ304" t="e">
            <v>#N/A</v>
          </cell>
          <cell r="BR304" t="e">
            <v>#N/A</v>
          </cell>
          <cell r="BS304" t="e">
            <v>#N/A</v>
          </cell>
          <cell r="DT304" t="str">
            <v>NA</v>
          </cell>
          <cell r="DU304" t="str">
            <v>NA</v>
          </cell>
          <cell r="DV304" t="str">
            <v>NA</v>
          </cell>
          <cell r="DW304" t="str">
            <v>NA</v>
          </cell>
          <cell r="DX304" t="str">
            <v>NA</v>
          </cell>
          <cell r="DY304" t="str">
            <v>NA</v>
          </cell>
          <cell r="DZ304" t="str">
            <v>NA</v>
          </cell>
          <cell r="EA304" t="str">
            <v>NA</v>
          </cell>
          <cell r="EB304" t="str">
            <v>NA</v>
          </cell>
          <cell r="EC304" t="str">
            <v>NA</v>
          </cell>
          <cell r="ED304" t="str">
            <v>NA</v>
          </cell>
          <cell r="EE304" t="str">
            <v>NA</v>
          </cell>
          <cell r="EF304" t="str">
            <v>NA</v>
          </cell>
          <cell r="EG304" t="str">
            <v>NA</v>
          </cell>
          <cell r="EH304" t="str">
            <v>NA</v>
          </cell>
          <cell r="EI304" t="str">
            <v>NA</v>
          </cell>
          <cell r="EJ304" t="str">
            <v>NA</v>
          </cell>
          <cell r="EK304" t="str">
            <v>NA</v>
          </cell>
          <cell r="EL304" t="str">
            <v>NA</v>
          </cell>
          <cell r="EM304" t="str">
            <v>NA</v>
          </cell>
          <cell r="EN304" t="str">
            <v>NA</v>
          </cell>
          <cell r="EO304" t="str">
            <v>NA</v>
          </cell>
          <cell r="EP304" t="str">
            <v>NA</v>
          </cell>
          <cell r="EQ304" t="str">
            <v>NA</v>
          </cell>
          <cell r="ER304" t="str">
            <v>NA</v>
          </cell>
          <cell r="ES304" t="str">
            <v>NA</v>
          </cell>
          <cell r="ET304" t="str">
            <v>NA</v>
          </cell>
          <cell r="EU304" t="str">
            <v>NA</v>
          </cell>
          <cell r="EV304" t="str">
            <v>NA</v>
          </cell>
          <cell r="EW304" t="str">
            <v>NA</v>
          </cell>
          <cell r="EX304" t="str">
            <v>NA</v>
          </cell>
          <cell r="EY304" t="str">
            <v>NA</v>
          </cell>
          <cell r="EZ304" t="str">
            <v>NA</v>
          </cell>
          <cell r="FA304" t="str">
            <v>NA</v>
          </cell>
          <cell r="FB304" t="str">
            <v>NA</v>
          </cell>
        </row>
        <row r="305">
          <cell r="B305" t="str">
            <v>I130310</v>
          </cell>
          <cell r="C305" t="str">
            <v>Kalaibharathi S</v>
          </cell>
          <cell r="D305">
            <v>22</v>
          </cell>
          <cell r="E305">
            <v>36</v>
          </cell>
          <cell r="F305">
            <v>58</v>
          </cell>
          <cell r="G305" t="str">
            <v>P</v>
          </cell>
          <cell r="H305">
            <v>25</v>
          </cell>
          <cell r="I305">
            <v>28</v>
          </cell>
          <cell r="J305">
            <v>53</v>
          </cell>
          <cell r="K305" t="str">
            <v>P</v>
          </cell>
          <cell r="L305">
            <v>22</v>
          </cell>
          <cell r="M305">
            <v>27</v>
          </cell>
          <cell r="N305">
            <v>49</v>
          </cell>
          <cell r="O305" t="str">
            <v>P</v>
          </cell>
          <cell r="P305">
            <v>31</v>
          </cell>
          <cell r="Q305">
            <v>32</v>
          </cell>
          <cell r="R305">
            <v>63</v>
          </cell>
          <cell r="S305" t="str">
            <v>P</v>
          </cell>
          <cell r="T305">
            <v>41</v>
          </cell>
          <cell r="U305">
            <v>34</v>
          </cell>
          <cell r="V305">
            <v>75</v>
          </cell>
          <cell r="W305" t="str">
            <v>P</v>
          </cell>
          <cell r="X305">
            <v>52</v>
          </cell>
          <cell r="Y305">
            <v>33</v>
          </cell>
          <cell r="Z305">
            <v>85</v>
          </cell>
          <cell r="AA305" t="str">
            <v>P</v>
          </cell>
          <cell r="AB305" t="e">
            <v>#N/A</v>
          </cell>
          <cell r="AC305" t="e">
            <v>#N/A</v>
          </cell>
          <cell r="AD305" t="e">
            <v>#N/A</v>
          </cell>
          <cell r="AE305" t="e">
            <v>#N/A</v>
          </cell>
          <cell r="AF305" t="e">
            <v>#N/A</v>
          </cell>
          <cell r="AG305" t="e">
            <v>#N/A</v>
          </cell>
          <cell r="AH305" t="e">
            <v>#N/A</v>
          </cell>
          <cell r="AI305" t="e">
            <v>#N/A</v>
          </cell>
          <cell r="AJ305" t="e">
            <v>#N/A</v>
          </cell>
          <cell r="AK305" t="e">
            <v>#N/A</v>
          </cell>
          <cell r="AL305" t="e">
            <v>#N/A</v>
          </cell>
          <cell r="AM305" t="e">
            <v>#N/A</v>
          </cell>
          <cell r="AN305" t="e">
            <v>#N/A</v>
          </cell>
          <cell r="AO305" t="e">
            <v>#N/A</v>
          </cell>
          <cell r="AP305" t="e">
            <v>#N/A</v>
          </cell>
          <cell r="AQ305" t="e">
            <v>#N/A</v>
          </cell>
          <cell r="AR305" t="e">
            <v>#N/A</v>
          </cell>
          <cell r="AS305" t="e">
            <v>#N/A</v>
          </cell>
          <cell r="AT305" t="e">
            <v>#N/A</v>
          </cell>
          <cell r="AU305" t="e">
            <v>#N/A</v>
          </cell>
          <cell r="AV305" t="e">
            <v>#N/A</v>
          </cell>
          <cell r="AW305" t="e">
            <v>#N/A</v>
          </cell>
          <cell r="AX305" t="e">
            <v>#N/A</v>
          </cell>
          <cell r="AY305" t="e">
            <v>#N/A</v>
          </cell>
          <cell r="AZ305" t="e">
            <v>#N/A</v>
          </cell>
          <cell r="BA305" t="e">
            <v>#N/A</v>
          </cell>
          <cell r="BB305" t="e">
            <v>#N/A</v>
          </cell>
          <cell r="BC305" t="e">
            <v>#N/A</v>
          </cell>
          <cell r="BD305">
            <v>28</v>
          </cell>
          <cell r="BE305">
            <v>47</v>
          </cell>
          <cell r="BF305">
            <v>75</v>
          </cell>
          <cell r="BG305" t="str">
            <v>P</v>
          </cell>
          <cell r="BH305" t="e">
            <v>#N/A</v>
          </cell>
          <cell r="BI305" t="e">
            <v>#N/A</v>
          </cell>
          <cell r="BJ305" t="e">
            <v>#N/A</v>
          </cell>
          <cell r="BK305" t="e">
            <v>#N/A</v>
          </cell>
          <cell r="BL305" t="e">
            <v>#N/A</v>
          </cell>
          <cell r="BM305" t="e">
            <v>#N/A</v>
          </cell>
          <cell r="BN305" t="e">
            <v>#N/A</v>
          </cell>
          <cell r="BO305" t="e">
            <v>#N/A</v>
          </cell>
          <cell r="BP305" t="e">
            <v>#N/A</v>
          </cell>
          <cell r="BQ305" t="e">
            <v>#N/A</v>
          </cell>
          <cell r="BR305" t="e">
            <v>#N/A</v>
          </cell>
          <cell r="BS305" t="e">
            <v>#N/A</v>
          </cell>
          <cell r="DT305" t="str">
            <v>NA</v>
          </cell>
          <cell r="DU305" t="str">
            <v>NA</v>
          </cell>
          <cell r="DV305" t="str">
            <v>NA</v>
          </cell>
          <cell r="DW305" t="str">
            <v>NA</v>
          </cell>
          <cell r="DX305" t="str">
            <v>NA</v>
          </cell>
          <cell r="DY305" t="str">
            <v>NA</v>
          </cell>
          <cell r="DZ305" t="str">
            <v>NA</v>
          </cell>
          <cell r="EA305" t="str">
            <v>NA</v>
          </cell>
          <cell r="EB305" t="str">
            <v>NA</v>
          </cell>
          <cell r="EC305" t="str">
            <v>NA</v>
          </cell>
          <cell r="ED305" t="str">
            <v>NA</v>
          </cell>
          <cell r="EE305" t="str">
            <v>NA</v>
          </cell>
          <cell r="EF305" t="str">
            <v>NA</v>
          </cell>
          <cell r="EG305" t="str">
            <v>NA</v>
          </cell>
          <cell r="EH305" t="str">
            <v>NA</v>
          </cell>
          <cell r="EI305" t="str">
            <v>NA</v>
          </cell>
          <cell r="EJ305" t="str">
            <v>NA</v>
          </cell>
          <cell r="EK305" t="str">
            <v>NA</v>
          </cell>
          <cell r="EL305" t="str">
            <v>NA</v>
          </cell>
          <cell r="EM305" t="str">
            <v>NA</v>
          </cell>
          <cell r="EN305" t="str">
            <v>NA</v>
          </cell>
          <cell r="EO305" t="str">
            <v>NA</v>
          </cell>
          <cell r="EP305" t="str">
            <v>NA</v>
          </cell>
          <cell r="EQ305" t="str">
            <v>NA</v>
          </cell>
          <cell r="ER305" t="str">
            <v>NA</v>
          </cell>
          <cell r="ES305" t="str">
            <v>NA</v>
          </cell>
          <cell r="ET305" t="str">
            <v>NA</v>
          </cell>
          <cell r="EU305" t="str">
            <v>NA</v>
          </cell>
          <cell r="EV305" t="str">
            <v>NA</v>
          </cell>
          <cell r="EW305" t="str">
            <v>NA</v>
          </cell>
          <cell r="EX305" t="str">
            <v>NA</v>
          </cell>
          <cell r="EY305" t="str">
            <v>NA</v>
          </cell>
          <cell r="EZ305" t="str">
            <v>NA</v>
          </cell>
          <cell r="FA305" t="str">
            <v>NA</v>
          </cell>
          <cell r="FB305" t="str">
            <v>NA</v>
          </cell>
        </row>
        <row r="306">
          <cell r="B306" t="str">
            <v>I130311</v>
          </cell>
          <cell r="C306" t="str">
            <v>Lakshmipriya P</v>
          </cell>
          <cell r="D306">
            <v>27</v>
          </cell>
          <cell r="E306">
            <v>37</v>
          </cell>
          <cell r="F306">
            <v>64</v>
          </cell>
          <cell r="G306" t="str">
            <v>P</v>
          </cell>
          <cell r="H306">
            <v>21</v>
          </cell>
          <cell r="I306">
            <v>28</v>
          </cell>
          <cell r="J306">
            <v>49</v>
          </cell>
          <cell r="K306" t="str">
            <v>P</v>
          </cell>
          <cell r="L306">
            <v>23</v>
          </cell>
          <cell r="M306">
            <v>30</v>
          </cell>
          <cell r="N306">
            <v>53</v>
          </cell>
          <cell r="O306" t="str">
            <v>P</v>
          </cell>
          <cell r="P306">
            <v>31</v>
          </cell>
          <cell r="Q306">
            <v>30</v>
          </cell>
          <cell r="R306">
            <v>61</v>
          </cell>
          <cell r="S306" t="str">
            <v>P</v>
          </cell>
          <cell r="T306">
            <v>43</v>
          </cell>
          <cell r="U306">
            <v>32</v>
          </cell>
          <cell r="V306">
            <v>75</v>
          </cell>
          <cell r="W306" t="str">
            <v>P</v>
          </cell>
          <cell r="X306">
            <v>51</v>
          </cell>
          <cell r="Y306">
            <v>33</v>
          </cell>
          <cell r="Z306">
            <v>84</v>
          </cell>
          <cell r="AA306" t="str">
            <v>P</v>
          </cell>
          <cell r="AB306" t="e">
            <v>#N/A</v>
          </cell>
          <cell r="AC306" t="e">
            <v>#N/A</v>
          </cell>
          <cell r="AD306" t="e">
            <v>#N/A</v>
          </cell>
          <cell r="AE306" t="e">
            <v>#N/A</v>
          </cell>
          <cell r="AF306" t="e">
            <v>#N/A</v>
          </cell>
          <cell r="AG306" t="e">
            <v>#N/A</v>
          </cell>
          <cell r="AH306" t="e">
            <v>#N/A</v>
          </cell>
          <cell r="AI306" t="e">
            <v>#N/A</v>
          </cell>
          <cell r="AJ306" t="e">
            <v>#N/A</v>
          </cell>
          <cell r="AK306" t="e">
            <v>#N/A</v>
          </cell>
          <cell r="AL306" t="e">
            <v>#N/A</v>
          </cell>
          <cell r="AM306" t="e">
            <v>#N/A</v>
          </cell>
          <cell r="AN306" t="e">
            <v>#N/A</v>
          </cell>
          <cell r="AO306" t="e">
            <v>#N/A</v>
          </cell>
          <cell r="AP306" t="e">
            <v>#N/A</v>
          </cell>
          <cell r="AQ306" t="e">
            <v>#N/A</v>
          </cell>
          <cell r="AR306" t="e">
            <v>#N/A</v>
          </cell>
          <cell r="AS306" t="e">
            <v>#N/A</v>
          </cell>
          <cell r="AT306" t="e">
            <v>#N/A</v>
          </cell>
          <cell r="AU306" t="e">
            <v>#N/A</v>
          </cell>
          <cell r="AV306" t="e">
            <v>#N/A</v>
          </cell>
          <cell r="AW306" t="e">
            <v>#N/A</v>
          </cell>
          <cell r="AX306" t="e">
            <v>#N/A</v>
          </cell>
          <cell r="AY306" t="e">
            <v>#N/A</v>
          </cell>
          <cell r="AZ306" t="e">
            <v>#N/A</v>
          </cell>
          <cell r="BA306" t="e">
            <v>#N/A</v>
          </cell>
          <cell r="BB306" t="e">
            <v>#N/A</v>
          </cell>
          <cell r="BC306" t="e">
            <v>#N/A</v>
          </cell>
          <cell r="BD306">
            <v>31</v>
          </cell>
          <cell r="BE306">
            <v>46</v>
          </cell>
          <cell r="BF306">
            <v>77</v>
          </cell>
          <cell r="BG306" t="str">
            <v>P</v>
          </cell>
          <cell r="BH306" t="e">
            <v>#N/A</v>
          </cell>
          <cell r="BI306" t="e">
            <v>#N/A</v>
          </cell>
          <cell r="BJ306" t="e">
            <v>#N/A</v>
          </cell>
          <cell r="BK306" t="e">
            <v>#N/A</v>
          </cell>
          <cell r="BL306" t="e">
            <v>#N/A</v>
          </cell>
          <cell r="BM306" t="e">
            <v>#N/A</v>
          </cell>
          <cell r="BN306" t="e">
            <v>#N/A</v>
          </cell>
          <cell r="BO306" t="e">
            <v>#N/A</v>
          </cell>
          <cell r="BP306" t="e">
            <v>#N/A</v>
          </cell>
          <cell r="BQ306" t="e">
            <v>#N/A</v>
          </cell>
          <cell r="BR306" t="e">
            <v>#N/A</v>
          </cell>
          <cell r="BS306" t="e">
            <v>#N/A</v>
          </cell>
          <cell r="DT306" t="str">
            <v>NA</v>
          </cell>
          <cell r="DU306" t="str">
            <v>NA</v>
          </cell>
          <cell r="DV306" t="str">
            <v>NA</v>
          </cell>
          <cell r="DW306" t="str">
            <v>NA</v>
          </cell>
          <cell r="DX306" t="str">
            <v>NA</v>
          </cell>
          <cell r="DY306" t="str">
            <v>NA</v>
          </cell>
          <cell r="DZ306" t="str">
            <v>NA</v>
          </cell>
          <cell r="EA306" t="str">
            <v>NA</v>
          </cell>
          <cell r="EB306" t="str">
            <v>NA</v>
          </cell>
          <cell r="EC306" t="str">
            <v>NA</v>
          </cell>
          <cell r="ED306" t="str">
            <v>NA</v>
          </cell>
          <cell r="EE306" t="str">
            <v>NA</v>
          </cell>
          <cell r="EF306" t="str">
            <v>NA</v>
          </cell>
          <cell r="EG306" t="str">
            <v>NA</v>
          </cell>
          <cell r="EH306" t="str">
            <v>NA</v>
          </cell>
          <cell r="EI306" t="str">
            <v>NA</v>
          </cell>
          <cell r="EJ306" t="str">
            <v>NA</v>
          </cell>
          <cell r="EK306" t="str">
            <v>NA</v>
          </cell>
          <cell r="EL306" t="str">
            <v>NA</v>
          </cell>
          <cell r="EM306" t="str">
            <v>NA</v>
          </cell>
          <cell r="EN306" t="str">
            <v>NA</v>
          </cell>
          <cell r="EO306" t="str">
            <v>NA</v>
          </cell>
          <cell r="EP306" t="str">
            <v>NA</v>
          </cell>
          <cell r="EQ306" t="str">
            <v>NA</v>
          </cell>
          <cell r="ER306" t="str">
            <v>NA</v>
          </cell>
          <cell r="ES306" t="str">
            <v>NA</v>
          </cell>
          <cell r="ET306" t="str">
            <v>NA</v>
          </cell>
          <cell r="EU306" t="str">
            <v>NA</v>
          </cell>
          <cell r="EV306" t="str">
            <v>NA</v>
          </cell>
          <cell r="EW306" t="str">
            <v>NA</v>
          </cell>
          <cell r="EX306" t="str">
            <v>NA</v>
          </cell>
          <cell r="EY306" t="str">
            <v>NA</v>
          </cell>
          <cell r="EZ306" t="str">
            <v>NA</v>
          </cell>
          <cell r="FA306" t="str">
            <v>NA</v>
          </cell>
          <cell r="FB306" t="str">
            <v>NA</v>
          </cell>
        </row>
        <row r="307">
          <cell r="B307" t="str">
            <v>I130312</v>
          </cell>
          <cell r="C307" t="str">
            <v>Manisha M</v>
          </cell>
          <cell r="D307">
            <v>22</v>
          </cell>
          <cell r="E307">
            <v>38</v>
          </cell>
          <cell r="F307">
            <v>60</v>
          </cell>
          <cell r="G307" t="str">
            <v>P</v>
          </cell>
          <cell r="H307">
            <v>22</v>
          </cell>
          <cell r="I307">
            <v>22</v>
          </cell>
          <cell r="J307">
            <v>44</v>
          </cell>
          <cell r="K307" t="str">
            <v>P</v>
          </cell>
          <cell r="L307">
            <v>22</v>
          </cell>
          <cell r="M307">
            <v>27</v>
          </cell>
          <cell r="N307">
            <v>49</v>
          </cell>
          <cell r="O307" t="str">
            <v>P</v>
          </cell>
          <cell r="P307">
            <v>29</v>
          </cell>
          <cell r="Q307">
            <v>23</v>
          </cell>
          <cell r="R307">
            <v>52</v>
          </cell>
          <cell r="S307" t="str">
            <v>P</v>
          </cell>
          <cell r="T307">
            <v>42</v>
          </cell>
          <cell r="U307">
            <v>32</v>
          </cell>
          <cell r="V307">
            <v>74</v>
          </cell>
          <cell r="W307" t="str">
            <v>P</v>
          </cell>
          <cell r="X307">
            <v>50</v>
          </cell>
          <cell r="Y307">
            <v>24</v>
          </cell>
          <cell r="Z307">
            <v>74</v>
          </cell>
          <cell r="AA307" t="str">
            <v>P</v>
          </cell>
          <cell r="AB307" t="e">
            <v>#N/A</v>
          </cell>
          <cell r="AC307" t="e">
            <v>#N/A</v>
          </cell>
          <cell r="AD307" t="e">
            <v>#N/A</v>
          </cell>
          <cell r="AE307" t="e">
            <v>#N/A</v>
          </cell>
          <cell r="AF307" t="e">
            <v>#N/A</v>
          </cell>
          <cell r="AG307" t="e">
            <v>#N/A</v>
          </cell>
          <cell r="AH307" t="e">
            <v>#N/A</v>
          </cell>
          <cell r="AI307" t="e">
            <v>#N/A</v>
          </cell>
          <cell r="AJ307" t="e">
            <v>#N/A</v>
          </cell>
          <cell r="AK307" t="e">
            <v>#N/A</v>
          </cell>
          <cell r="AL307" t="e">
            <v>#N/A</v>
          </cell>
          <cell r="AM307" t="e">
            <v>#N/A</v>
          </cell>
          <cell r="AN307" t="e">
            <v>#N/A</v>
          </cell>
          <cell r="AO307" t="e">
            <v>#N/A</v>
          </cell>
          <cell r="AP307" t="e">
            <v>#N/A</v>
          </cell>
          <cell r="AQ307" t="e">
            <v>#N/A</v>
          </cell>
          <cell r="AR307" t="e">
            <v>#N/A</v>
          </cell>
          <cell r="AS307" t="e">
            <v>#N/A</v>
          </cell>
          <cell r="AT307" t="e">
            <v>#N/A</v>
          </cell>
          <cell r="AU307" t="e">
            <v>#N/A</v>
          </cell>
          <cell r="AV307" t="e">
            <v>#N/A</v>
          </cell>
          <cell r="AW307" t="e">
            <v>#N/A</v>
          </cell>
          <cell r="AX307" t="e">
            <v>#N/A</v>
          </cell>
          <cell r="AY307" t="e">
            <v>#N/A</v>
          </cell>
          <cell r="AZ307" t="e">
            <v>#N/A</v>
          </cell>
          <cell r="BA307" t="e">
            <v>#N/A</v>
          </cell>
          <cell r="BB307" t="e">
            <v>#N/A</v>
          </cell>
          <cell r="BC307" t="e">
            <v>#N/A</v>
          </cell>
          <cell r="BD307">
            <v>29</v>
          </cell>
          <cell r="BE307">
            <v>46</v>
          </cell>
          <cell r="BF307">
            <v>75</v>
          </cell>
          <cell r="BG307" t="str">
            <v>P</v>
          </cell>
          <cell r="BH307" t="e">
            <v>#N/A</v>
          </cell>
          <cell r="BI307" t="e">
            <v>#N/A</v>
          </cell>
          <cell r="BJ307" t="e">
            <v>#N/A</v>
          </cell>
          <cell r="BK307" t="e">
            <v>#N/A</v>
          </cell>
          <cell r="BL307" t="e">
            <v>#N/A</v>
          </cell>
          <cell r="BM307" t="e">
            <v>#N/A</v>
          </cell>
          <cell r="BN307" t="e">
            <v>#N/A</v>
          </cell>
          <cell r="BO307" t="e">
            <v>#N/A</v>
          </cell>
          <cell r="BP307" t="e">
            <v>#N/A</v>
          </cell>
          <cell r="BQ307" t="e">
            <v>#N/A</v>
          </cell>
          <cell r="BR307" t="e">
            <v>#N/A</v>
          </cell>
          <cell r="BS307" t="e">
            <v>#N/A</v>
          </cell>
          <cell r="DT307" t="str">
            <v>NA</v>
          </cell>
          <cell r="DU307" t="str">
            <v>NA</v>
          </cell>
          <cell r="DV307" t="str">
            <v>NA</v>
          </cell>
          <cell r="DW307" t="str">
            <v>NA</v>
          </cell>
          <cell r="DX307" t="str">
            <v>NA</v>
          </cell>
          <cell r="DY307" t="str">
            <v>NA</v>
          </cell>
          <cell r="DZ307" t="str">
            <v>NA</v>
          </cell>
          <cell r="EA307" t="str">
            <v>NA</v>
          </cell>
          <cell r="EB307" t="str">
            <v>NA</v>
          </cell>
          <cell r="EC307" t="str">
            <v>NA</v>
          </cell>
          <cell r="ED307" t="str">
            <v>NA</v>
          </cell>
          <cell r="EE307" t="str">
            <v>NA</v>
          </cell>
          <cell r="EF307" t="str">
            <v>NA</v>
          </cell>
          <cell r="EG307" t="str">
            <v>NA</v>
          </cell>
          <cell r="EH307" t="str">
            <v>NA</v>
          </cell>
          <cell r="EI307" t="str">
            <v>NA</v>
          </cell>
          <cell r="EJ307" t="str">
            <v>NA</v>
          </cell>
          <cell r="EK307" t="str">
            <v>NA</v>
          </cell>
          <cell r="EL307" t="str">
            <v>NA</v>
          </cell>
          <cell r="EM307" t="str">
            <v>NA</v>
          </cell>
          <cell r="EN307" t="str">
            <v>NA</v>
          </cell>
          <cell r="EO307" t="str">
            <v>NA</v>
          </cell>
          <cell r="EP307" t="str">
            <v>NA</v>
          </cell>
          <cell r="EQ307" t="str">
            <v>NA</v>
          </cell>
          <cell r="ER307" t="str">
            <v>NA</v>
          </cell>
          <cell r="ES307" t="str">
            <v>NA</v>
          </cell>
          <cell r="ET307" t="str">
            <v>NA</v>
          </cell>
          <cell r="EU307" t="str">
            <v>NA</v>
          </cell>
          <cell r="EV307" t="str">
            <v>NA</v>
          </cell>
          <cell r="EW307" t="str">
            <v>NA</v>
          </cell>
          <cell r="EX307" t="str">
            <v>NA</v>
          </cell>
          <cell r="EY307" t="str">
            <v>NA</v>
          </cell>
          <cell r="EZ307" t="str">
            <v>NA</v>
          </cell>
          <cell r="FA307" t="str">
            <v>NA</v>
          </cell>
          <cell r="FB307" t="str">
            <v>NA</v>
          </cell>
        </row>
        <row r="308">
          <cell r="B308" t="str">
            <v>I130313</v>
          </cell>
          <cell r="C308" t="str">
            <v>Neetha</v>
          </cell>
          <cell r="D308">
            <v>22</v>
          </cell>
          <cell r="E308">
            <v>29</v>
          </cell>
          <cell r="F308">
            <v>51</v>
          </cell>
          <cell r="G308" t="str">
            <v>P</v>
          </cell>
          <cell r="H308">
            <v>23</v>
          </cell>
          <cell r="I308">
            <v>25</v>
          </cell>
          <cell r="J308">
            <v>48</v>
          </cell>
          <cell r="K308" t="str">
            <v>P</v>
          </cell>
          <cell r="L308">
            <v>22</v>
          </cell>
          <cell r="M308">
            <v>20</v>
          </cell>
          <cell r="N308">
            <v>42</v>
          </cell>
          <cell r="O308" t="str">
            <v>P</v>
          </cell>
          <cell r="P308">
            <v>27</v>
          </cell>
          <cell r="Q308">
            <v>23</v>
          </cell>
          <cell r="R308">
            <v>50</v>
          </cell>
          <cell r="S308" t="str">
            <v>P</v>
          </cell>
          <cell r="T308">
            <v>40</v>
          </cell>
          <cell r="U308">
            <v>31</v>
          </cell>
          <cell r="V308">
            <v>71</v>
          </cell>
          <cell r="W308" t="str">
            <v>P</v>
          </cell>
          <cell r="X308">
            <v>51</v>
          </cell>
          <cell r="Y308">
            <v>31</v>
          </cell>
          <cell r="Z308">
            <v>82</v>
          </cell>
          <cell r="AA308" t="str">
            <v>P</v>
          </cell>
          <cell r="AB308" t="e">
            <v>#N/A</v>
          </cell>
          <cell r="AC308" t="e">
            <v>#N/A</v>
          </cell>
          <cell r="AD308" t="e">
            <v>#N/A</v>
          </cell>
          <cell r="AE308" t="e">
            <v>#N/A</v>
          </cell>
          <cell r="AF308" t="e">
            <v>#N/A</v>
          </cell>
          <cell r="AG308" t="e">
            <v>#N/A</v>
          </cell>
          <cell r="AH308" t="e">
            <v>#N/A</v>
          </cell>
          <cell r="AI308" t="e">
            <v>#N/A</v>
          </cell>
          <cell r="AJ308" t="e">
            <v>#N/A</v>
          </cell>
          <cell r="AK308" t="e">
            <v>#N/A</v>
          </cell>
          <cell r="AL308" t="e">
            <v>#N/A</v>
          </cell>
          <cell r="AM308" t="e">
            <v>#N/A</v>
          </cell>
          <cell r="AN308" t="e">
            <v>#N/A</v>
          </cell>
          <cell r="AO308" t="e">
            <v>#N/A</v>
          </cell>
          <cell r="AP308" t="e">
            <v>#N/A</v>
          </cell>
          <cell r="AQ308" t="e">
            <v>#N/A</v>
          </cell>
          <cell r="AR308" t="e">
            <v>#N/A</v>
          </cell>
          <cell r="AS308" t="e">
            <v>#N/A</v>
          </cell>
          <cell r="AT308" t="e">
            <v>#N/A</v>
          </cell>
          <cell r="AU308" t="e">
            <v>#N/A</v>
          </cell>
          <cell r="AV308" t="e">
            <v>#N/A</v>
          </cell>
          <cell r="AW308" t="e">
            <v>#N/A</v>
          </cell>
          <cell r="AX308" t="e">
            <v>#N/A</v>
          </cell>
          <cell r="AY308" t="e">
            <v>#N/A</v>
          </cell>
          <cell r="AZ308" t="e">
            <v>#N/A</v>
          </cell>
          <cell r="BA308" t="e">
            <v>#N/A</v>
          </cell>
          <cell r="BB308" t="e">
            <v>#N/A</v>
          </cell>
          <cell r="BC308" t="e">
            <v>#N/A</v>
          </cell>
          <cell r="BD308">
            <v>27</v>
          </cell>
          <cell r="BE308">
            <v>26</v>
          </cell>
          <cell r="BF308">
            <v>53</v>
          </cell>
          <cell r="BG308" t="str">
            <v>P</v>
          </cell>
          <cell r="BH308" t="e">
            <v>#N/A</v>
          </cell>
          <cell r="BI308" t="e">
            <v>#N/A</v>
          </cell>
          <cell r="BJ308" t="e">
            <v>#N/A</v>
          </cell>
          <cell r="BK308" t="e">
            <v>#N/A</v>
          </cell>
          <cell r="BL308" t="e">
            <v>#N/A</v>
          </cell>
          <cell r="BM308" t="e">
            <v>#N/A</v>
          </cell>
          <cell r="BN308" t="e">
            <v>#N/A</v>
          </cell>
          <cell r="BO308" t="e">
            <v>#N/A</v>
          </cell>
          <cell r="BP308">
            <v>28</v>
          </cell>
          <cell r="BQ308">
            <v>42</v>
          </cell>
          <cell r="BR308">
            <v>70</v>
          </cell>
          <cell r="BS308" t="str">
            <v>P</v>
          </cell>
          <cell r="DT308" t="str">
            <v>NA</v>
          </cell>
          <cell r="DU308" t="str">
            <v>NA</v>
          </cell>
          <cell r="DV308" t="str">
            <v>NA</v>
          </cell>
          <cell r="DW308" t="str">
            <v>NA</v>
          </cell>
          <cell r="DX308" t="str">
            <v>NA</v>
          </cell>
          <cell r="DY308" t="str">
            <v>NA</v>
          </cell>
          <cell r="DZ308" t="str">
            <v>NA</v>
          </cell>
          <cell r="EA308" t="str">
            <v>NA</v>
          </cell>
          <cell r="EB308" t="str">
            <v>NA</v>
          </cell>
          <cell r="EC308" t="str">
            <v>NA</v>
          </cell>
          <cell r="ED308" t="str">
            <v>NA</v>
          </cell>
          <cell r="EE308" t="str">
            <v>NA</v>
          </cell>
          <cell r="EF308" t="str">
            <v>NA</v>
          </cell>
          <cell r="EG308" t="str">
            <v>NA</v>
          </cell>
          <cell r="EH308" t="str">
            <v>NA</v>
          </cell>
          <cell r="EI308" t="str">
            <v>NA</v>
          </cell>
          <cell r="EJ308" t="str">
            <v>NA</v>
          </cell>
          <cell r="EK308" t="str">
            <v>NA</v>
          </cell>
          <cell r="EL308" t="str">
            <v>NA</v>
          </cell>
          <cell r="EM308" t="str">
            <v>NA</v>
          </cell>
          <cell r="EN308" t="str">
            <v>NA</v>
          </cell>
          <cell r="EO308" t="str">
            <v>NA</v>
          </cell>
          <cell r="EP308" t="str">
            <v>NA</v>
          </cell>
          <cell r="EQ308" t="str">
            <v>NA</v>
          </cell>
          <cell r="ER308" t="str">
            <v>NA</v>
          </cell>
          <cell r="ES308" t="str">
            <v>NA</v>
          </cell>
          <cell r="ET308" t="str">
            <v>NA</v>
          </cell>
          <cell r="EU308" t="str">
            <v>NA</v>
          </cell>
          <cell r="EV308" t="str">
            <v>NA</v>
          </cell>
          <cell r="EW308" t="str">
            <v>NA</v>
          </cell>
          <cell r="EX308" t="str">
            <v>NA</v>
          </cell>
          <cell r="EY308" t="str">
            <v>NA</v>
          </cell>
          <cell r="EZ308" t="str">
            <v>NA</v>
          </cell>
          <cell r="FA308" t="str">
            <v>NA</v>
          </cell>
          <cell r="FB308" t="str">
            <v>NA</v>
          </cell>
        </row>
        <row r="309">
          <cell r="B309" t="str">
            <v>I130314</v>
          </cell>
          <cell r="C309" t="str">
            <v>Nidhi S Mukundan</v>
          </cell>
          <cell r="D309">
            <v>27</v>
          </cell>
          <cell r="E309">
            <v>43</v>
          </cell>
          <cell r="F309">
            <v>70</v>
          </cell>
          <cell r="G309" t="str">
            <v>P</v>
          </cell>
          <cell r="H309">
            <v>27</v>
          </cell>
          <cell r="I309">
            <v>29</v>
          </cell>
          <cell r="J309">
            <v>56</v>
          </cell>
          <cell r="K309" t="str">
            <v>P</v>
          </cell>
          <cell r="L309">
            <v>28</v>
          </cell>
          <cell r="M309">
            <v>29</v>
          </cell>
          <cell r="N309">
            <v>57</v>
          </cell>
          <cell r="O309" t="str">
            <v>P</v>
          </cell>
          <cell r="P309">
            <v>30</v>
          </cell>
          <cell r="Q309">
            <v>36</v>
          </cell>
          <cell r="R309">
            <v>66</v>
          </cell>
          <cell r="S309" t="str">
            <v>P</v>
          </cell>
          <cell r="T309">
            <v>43</v>
          </cell>
          <cell r="U309">
            <v>38</v>
          </cell>
          <cell r="V309">
            <v>81</v>
          </cell>
          <cell r="W309" t="str">
            <v>P</v>
          </cell>
          <cell r="X309">
            <v>54</v>
          </cell>
          <cell r="Y309">
            <v>34</v>
          </cell>
          <cell r="Z309">
            <v>88</v>
          </cell>
          <cell r="AA309" t="str">
            <v>P</v>
          </cell>
          <cell r="AB309" t="e">
            <v>#N/A</v>
          </cell>
          <cell r="AC309" t="e">
            <v>#N/A</v>
          </cell>
          <cell r="AD309" t="e">
            <v>#N/A</v>
          </cell>
          <cell r="AE309" t="e">
            <v>#N/A</v>
          </cell>
          <cell r="AF309">
            <v>35.380000000000003</v>
          </cell>
          <cell r="AG309">
            <v>55.5</v>
          </cell>
          <cell r="AH309">
            <v>91</v>
          </cell>
          <cell r="AI309" t="str">
            <v>P</v>
          </cell>
          <cell r="AJ309" t="e">
            <v>#N/A</v>
          </cell>
          <cell r="AK309" t="e">
            <v>#N/A</v>
          </cell>
          <cell r="AL309" t="e">
            <v>#N/A</v>
          </cell>
          <cell r="AM309" t="e">
            <v>#N/A</v>
          </cell>
          <cell r="AN309" t="e">
            <v>#N/A</v>
          </cell>
          <cell r="AO309" t="e">
            <v>#N/A</v>
          </cell>
          <cell r="AP309" t="e">
            <v>#N/A</v>
          </cell>
          <cell r="AQ309" t="e">
            <v>#N/A</v>
          </cell>
          <cell r="AR309" t="e">
            <v>#N/A</v>
          </cell>
          <cell r="AS309" t="e">
            <v>#N/A</v>
          </cell>
          <cell r="AT309" t="e">
            <v>#N/A</v>
          </cell>
          <cell r="AU309" t="e">
            <v>#N/A</v>
          </cell>
          <cell r="AV309" t="e">
            <v>#N/A</v>
          </cell>
          <cell r="AW309" t="e">
            <v>#N/A</v>
          </cell>
          <cell r="AX309" t="e">
            <v>#N/A</v>
          </cell>
          <cell r="AY309" t="e">
            <v>#N/A</v>
          </cell>
          <cell r="AZ309">
            <v>30</v>
          </cell>
          <cell r="BA309">
            <v>40</v>
          </cell>
          <cell r="BB309">
            <v>70</v>
          </cell>
          <cell r="BC309" t="str">
            <v>P</v>
          </cell>
          <cell r="BD309" t="e">
            <v>#N/A</v>
          </cell>
          <cell r="BE309" t="e">
            <v>#N/A</v>
          </cell>
          <cell r="BF309" t="e">
            <v>#N/A</v>
          </cell>
          <cell r="BG309" t="e">
            <v>#N/A</v>
          </cell>
          <cell r="BH309" t="e">
            <v>#N/A</v>
          </cell>
          <cell r="BI309" t="e">
            <v>#N/A</v>
          </cell>
          <cell r="BJ309" t="e">
            <v>#N/A</v>
          </cell>
          <cell r="BK309" t="e">
            <v>#N/A</v>
          </cell>
          <cell r="BL309" t="e">
            <v>#N/A</v>
          </cell>
          <cell r="BM309" t="e">
            <v>#N/A</v>
          </cell>
          <cell r="BN309" t="e">
            <v>#N/A</v>
          </cell>
          <cell r="BO309" t="e">
            <v>#N/A</v>
          </cell>
          <cell r="BP309" t="e">
            <v>#N/A</v>
          </cell>
          <cell r="BQ309" t="e">
            <v>#N/A</v>
          </cell>
          <cell r="BR309" t="e">
            <v>#N/A</v>
          </cell>
          <cell r="BS309" t="e">
            <v>#N/A</v>
          </cell>
          <cell r="DT309" t="str">
            <v>NA</v>
          </cell>
          <cell r="DU309" t="str">
            <v>NA</v>
          </cell>
          <cell r="DV309" t="str">
            <v>NA</v>
          </cell>
          <cell r="DW309" t="str">
            <v>NA</v>
          </cell>
          <cell r="DX309" t="str">
            <v>NA</v>
          </cell>
          <cell r="DY309" t="str">
            <v>NA</v>
          </cell>
          <cell r="DZ309" t="str">
            <v>NA</v>
          </cell>
          <cell r="EA309" t="str">
            <v>NA</v>
          </cell>
          <cell r="EB309" t="str">
            <v>NA</v>
          </cell>
          <cell r="EC309" t="str">
            <v>NA</v>
          </cell>
          <cell r="ED309" t="str">
            <v>NA</v>
          </cell>
          <cell r="EE309" t="str">
            <v>NA</v>
          </cell>
          <cell r="EF309" t="str">
            <v>NA</v>
          </cell>
          <cell r="EG309" t="str">
            <v>NA</v>
          </cell>
          <cell r="EH309" t="str">
            <v>NA</v>
          </cell>
          <cell r="EI309" t="str">
            <v>NA</v>
          </cell>
          <cell r="EJ309" t="str">
            <v>NA</v>
          </cell>
          <cell r="EK309" t="str">
            <v>NA</v>
          </cell>
          <cell r="EL309" t="str">
            <v>NA</v>
          </cell>
          <cell r="EM309" t="str">
            <v>NA</v>
          </cell>
          <cell r="EN309" t="str">
            <v>NA</v>
          </cell>
          <cell r="EO309" t="str">
            <v>NA</v>
          </cell>
          <cell r="EP309" t="str">
            <v>NA</v>
          </cell>
          <cell r="EQ309" t="str">
            <v>NA</v>
          </cell>
          <cell r="ER309" t="str">
            <v>NA</v>
          </cell>
          <cell r="ES309" t="str">
            <v>NA</v>
          </cell>
          <cell r="ET309" t="str">
            <v>NA</v>
          </cell>
          <cell r="EU309" t="str">
            <v>NA</v>
          </cell>
          <cell r="EV309" t="str">
            <v>NA</v>
          </cell>
          <cell r="EW309" t="str">
            <v>NA</v>
          </cell>
          <cell r="EX309" t="str">
            <v>NA</v>
          </cell>
          <cell r="EY309" t="str">
            <v>NA</v>
          </cell>
          <cell r="EZ309" t="str">
            <v>NA</v>
          </cell>
          <cell r="FA309" t="str">
            <v>NA</v>
          </cell>
          <cell r="FB309" t="str">
            <v>NA</v>
          </cell>
        </row>
        <row r="310">
          <cell r="B310" t="str">
            <v>I130315</v>
          </cell>
          <cell r="C310" t="str">
            <v>Pavithra M</v>
          </cell>
          <cell r="D310">
            <v>32</v>
          </cell>
          <cell r="E310">
            <v>48</v>
          </cell>
          <cell r="F310">
            <v>80</v>
          </cell>
          <cell r="G310" t="str">
            <v>P</v>
          </cell>
          <cell r="H310">
            <v>17</v>
          </cell>
          <cell r="I310">
            <v>26</v>
          </cell>
          <cell r="J310">
            <v>43</v>
          </cell>
          <cell r="K310" t="str">
            <v>P</v>
          </cell>
          <cell r="L310">
            <v>24</v>
          </cell>
          <cell r="M310">
            <v>27</v>
          </cell>
          <cell r="N310">
            <v>51</v>
          </cell>
          <cell r="O310" t="str">
            <v>P</v>
          </cell>
          <cell r="P310">
            <v>28</v>
          </cell>
          <cell r="Q310">
            <v>33</v>
          </cell>
          <cell r="R310">
            <v>61</v>
          </cell>
          <cell r="S310" t="str">
            <v>P</v>
          </cell>
          <cell r="T310">
            <v>41</v>
          </cell>
          <cell r="U310">
            <v>27</v>
          </cell>
          <cell r="V310">
            <v>68</v>
          </cell>
          <cell r="W310" t="str">
            <v>P</v>
          </cell>
          <cell r="X310">
            <v>48</v>
          </cell>
          <cell r="Y310">
            <v>34</v>
          </cell>
          <cell r="Z310">
            <v>82</v>
          </cell>
          <cell r="AA310" t="str">
            <v>P</v>
          </cell>
          <cell r="AB310" t="e">
            <v>#N/A</v>
          </cell>
          <cell r="AC310" t="e">
            <v>#N/A</v>
          </cell>
          <cell r="AD310" t="e">
            <v>#N/A</v>
          </cell>
          <cell r="AE310" t="e">
            <v>#N/A</v>
          </cell>
          <cell r="AF310" t="e">
            <v>#N/A</v>
          </cell>
          <cell r="AG310" t="e">
            <v>#N/A</v>
          </cell>
          <cell r="AH310" t="e">
            <v>#N/A</v>
          </cell>
          <cell r="AI310" t="e">
            <v>#N/A</v>
          </cell>
          <cell r="AJ310" t="e">
            <v>#N/A</v>
          </cell>
          <cell r="AK310" t="e">
            <v>#N/A</v>
          </cell>
          <cell r="AL310" t="e">
            <v>#N/A</v>
          </cell>
          <cell r="AM310" t="e">
            <v>#N/A</v>
          </cell>
          <cell r="AN310" t="e">
            <v>#N/A</v>
          </cell>
          <cell r="AO310" t="e">
            <v>#N/A</v>
          </cell>
          <cell r="AP310" t="e">
            <v>#N/A</v>
          </cell>
          <cell r="AQ310" t="e">
            <v>#N/A</v>
          </cell>
          <cell r="AR310" t="e">
            <v>#N/A</v>
          </cell>
          <cell r="AS310" t="e">
            <v>#N/A</v>
          </cell>
          <cell r="AT310" t="e">
            <v>#N/A</v>
          </cell>
          <cell r="AU310" t="e">
            <v>#N/A</v>
          </cell>
          <cell r="AV310" t="e">
            <v>#N/A</v>
          </cell>
          <cell r="AW310" t="e">
            <v>#N/A</v>
          </cell>
          <cell r="AX310" t="e">
            <v>#N/A</v>
          </cell>
          <cell r="AY310" t="e">
            <v>#N/A</v>
          </cell>
          <cell r="AZ310" t="e">
            <v>#N/A</v>
          </cell>
          <cell r="BA310" t="e">
            <v>#N/A</v>
          </cell>
          <cell r="BB310" t="e">
            <v>#N/A</v>
          </cell>
          <cell r="BC310" t="e">
            <v>#N/A</v>
          </cell>
          <cell r="BD310">
            <v>23</v>
          </cell>
          <cell r="BE310">
            <v>42</v>
          </cell>
          <cell r="BF310">
            <v>65</v>
          </cell>
          <cell r="BG310" t="str">
            <v>P</v>
          </cell>
          <cell r="BH310" t="e">
            <v>#N/A</v>
          </cell>
          <cell r="BI310" t="e">
            <v>#N/A</v>
          </cell>
          <cell r="BJ310" t="e">
            <v>#N/A</v>
          </cell>
          <cell r="BK310" t="e">
            <v>#N/A</v>
          </cell>
          <cell r="BL310" t="e">
            <v>#N/A</v>
          </cell>
          <cell r="BM310" t="e">
            <v>#N/A</v>
          </cell>
          <cell r="BN310" t="e">
            <v>#N/A</v>
          </cell>
          <cell r="BO310" t="e">
            <v>#N/A</v>
          </cell>
          <cell r="BP310" t="e">
            <v>#N/A</v>
          </cell>
          <cell r="BQ310" t="e">
            <v>#N/A</v>
          </cell>
          <cell r="BR310" t="e">
            <v>#N/A</v>
          </cell>
          <cell r="BS310" t="e">
            <v>#N/A</v>
          </cell>
          <cell r="DT310" t="str">
            <v>NA</v>
          </cell>
          <cell r="DU310" t="str">
            <v>NA</v>
          </cell>
          <cell r="DV310" t="str">
            <v>NA</v>
          </cell>
          <cell r="DW310" t="str">
            <v>NA</v>
          </cell>
          <cell r="DX310" t="str">
            <v>NA</v>
          </cell>
          <cell r="DY310" t="str">
            <v>NA</v>
          </cell>
          <cell r="DZ310" t="str">
            <v>NA</v>
          </cell>
          <cell r="EA310" t="str">
            <v>NA</v>
          </cell>
          <cell r="EB310" t="str">
            <v>NA</v>
          </cell>
          <cell r="EC310" t="str">
            <v>NA</v>
          </cell>
          <cell r="ED310" t="str">
            <v>NA</v>
          </cell>
          <cell r="EE310" t="str">
            <v>NA</v>
          </cell>
          <cell r="EF310" t="str">
            <v>NA</v>
          </cell>
          <cell r="EG310" t="str">
            <v>NA</v>
          </cell>
          <cell r="EH310" t="str">
            <v>NA</v>
          </cell>
          <cell r="EI310" t="str">
            <v>NA</v>
          </cell>
          <cell r="EJ310" t="str">
            <v>NA</v>
          </cell>
          <cell r="EK310" t="str">
            <v>NA</v>
          </cell>
          <cell r="EL310" t="str">
            <v>NA</v>
          </cell>
          <cell r="EM310" t="str">
            <v>NA</v>
          </cell>
          <cell r="EN310" t="str">
            <v>NA</v>
          </cell>
          <cell r="EO310" t="str">
            <v>NA</v>
          </cell>
          <cell r="EP310" t="str">
            <v>NA</v>
          </cell>
          <cell r="EQ310" t="str">
            <v>NA</v>
          </cell>
          <cell r="ER310" t="str">
            <v>NA</v>
          </cell>
          <cell r="ES310" t="str">
            <v>NA</v>
          </cell>
          <cell r="ET310" t="str">
            <v>NA</v>
          </cell>
          <cell r="EU310" t="str">
            <v>NA</v>
          </cell>
          <cell r="EV310" t="str">
            <v>NA</v>
          </cell>
          <cell r="EW310" t="str">
            <v>NA</v>
          </cell>
          <cell r="EX310" t="str">
            <v>NA</v>
          </cell>
          <cell r="EY310" t="str">
            <v>NA</v>
          </cell>
          <cell r="EZ310" t="str">
            <v>NA</v>
          </cell>
          <cell r="FA310" t="str">
            <v>NA</v>
          </cell>
          <cell r="FB310" t="str">
            <v>NA</v>
          </cell>
        </row>
        <row r="311">
          <cell r="B311" t="str">
            <v>I130316</v>
          </cell>
          <cell r="C311" t="str">
            <v>Pradeep T</v>
          </cell>
          <cell r="D311">
            <v>19</v>
          </cell>
          <cell r="E311">
            <v>25</v>
          </cell>
          <cell r="F311">
            <v>44</v>
          </cell>
          <cell r="G311" t="str">
            <v>P</v>
          </cell>
          <cell r="H311">
            <v>14</v>
          </cell>
          <cell r="I311">
            <v>17</v>
          </cell>
          <cell r="J311">
            <v>31</v>
          </cell>
          <cell r="K311" t="str">
            <v>F</v>
          </cell>
          <cell r="L311">
            <v>7</v>
          </cell>
          <cell r="M311">
            <v>6</v>
          </cell>
          <cell r="N311">
            <v>13</v>
          </cell>
          <cell r="O311" t="str">
            <v>F</v>
          </cell>
          <cell r="P311">
            <v>23</v>
          </cell>
          <cell r="Q311">
            <v>19</v>
          </cell>
          <cell r="R311">
            <v>42</v>
          </cell>
          <cell r="S311" t="str">
            <v>P</v>
          </cell>
          <cell r="T311">
            <v>39</v>
          </cell>
          <cell r="U311">
            <v>32</v>
          </cell>
          <cell r="V311">
            <v>71</v>
          </cell>
          <cell r="W311" t="str">
            <v>P</v>
          </cell>
          <cell r="X311">
            <v>51</v>
          </cell>
          <cell r="Y311">
            <v>28</v>
          </cell>
          <cell r="Z311">
            <v>79</v>
          </cell>
          <cell r="AA311" t="str">
            <v>P</v>
          </cell>
          <cell r="AB311" t="e">
            <v>#N/A</v>
          </cell>
          <cell r="AC311" t="e">
            <v>#N/A</v>
          </cell>
          <cell r="AD311" t="e">
            <v>#N/A</v>
          </cell>
          <cell r="AE311" t="e">
            <v>#N/A</v>
          </cell>
          <cell r="AF311" t="e">
            <v>#N/A</v>
          </cell>
          <cell r="AG311" t="e">
            <v>#N/A</v>
          </cell>
          <cell r="AH311" t="e">
            <v>#N/A</v>
          </cell>
          <cell r="AI311" t="e">
            <v>#N/A</v>
          </cell>
          <cell r="AJ311" t="e">
            <v>#N/A</v>
          </cell>
          <cell r="AK311" t="e">
            <v>#N/A</v>
          </cell>
          <cell r="AL311" t="e">
            <v>#N/A</v>
          </cell>
          <cell r="AM311" t="e">
            <v>#N/A</v>
          </cell>
          <cell r="AN311" t="e">
            <v>#N/A</v>
          </cell>
          <cell r="AO311" t="e">
            <v>#N/A</v>
          </cell>
          <cell r="AP311" t="e">
            <v>#N/A</v>
          </cell>
          <cell r="AQ311" t="e">
            <v>#N/A</v>
          </cell>
          <cell r="AR311">
            <v>27</v>
          </cell>
          <cell r="AS311">
            <v>9</v>
          </cell>
          <cell r="AT311">
            <v>36</v>
          </cell>
          <cell r="AU311" t="str">
            <v>F</v>
          </cell>
          <cell r="AV311" t="e">
            <v>#N/A</v>
          </cell>
          <cell r="AW311" t="e">
            <v>#N/A</v>
          </cell>
          <cell r="AX311" t="e">
            <v>#N/A</v>
          </cell>
          <cell r="AY311" t="e">
            <v>#N/A</v>
          </cell>
          <cell r="AZ311" t="e">
            <v>#N/A</v>
          </cell>
          <cell r="BA311" t="e">
            <v>#N/A</v>
          </cell>
          <cell r="BB311" t="e">
            <v>#N/A</v>
          </cell>
          <cell r="BC311" t="e">
            <v>#N/A</v>
          </cell>
          <cell r="BD311">
            <v>20</v>
          </cell>
          <cell r="BE311">
            <v>27</v>
          </cell>
          <cell r="BF311">
            <v>47</v>
          </cell>
          <cell r="BG311" t="str">
            <v>P</v>
          </cell>
          <cell r="BH311" t="e">
            <v>#N/A</v>
          </cell>
          <cell r="BI311" t="e">
            <v>#N/A</v>
          </cell>
          <cell r="BJ311" t="e">
            <v>#N/A</v>
          </cell>
          <cell r="BK311" t="e">
            <v>#N/A</v>
          </cell>
          <cell r="BL311">
            <v>28</v>
          </cell>
          <cell r="BM311">
            <v>19</v>
          </cell>
          <cell r="BN311">
            <v>47</v>
          </cell>
          <cell r="BO311" t="str">
            <v>P</v>
          </cell>
          <cell r="BP311" t="e">
            <v>#N/A</v>
          </cell>
          <cell r="BQ311" t="e">
            <v>#N/A</v>
          </cell>
          <cell r="BR311" t="e">
            <v>#N/A</v>
          </cell>
          <cell r="BS311" t="e">
            <v>#N/A</v>
          </cell>
          <cell r="DT311" t="str">
            <v>NA</v>
          </cell>
          <cell r="DU311" t="str">
            <v>NA</v>
          </cell>
          <cell r="DV311" t="str">
            <v>NA</v>
          </cell>
          <cell r="DW311" t="str">
            <v>NA</v>
          </cell>
          <cell r="DX311" t="str">
            <v>NA</v>
          </cell>
          <cell r="DY311" t="str">
            <v>NA</v>
          </cell>
          <cell r="DZ311" t="str">
            <v>NA</v>
          </cell>
          <cell r="EA311" t="str">
            <v>NA</v>
          </cell>
          <cell r="EB311" t="str">
            <v>NA</v>
          </cell>
          <cell r="EC311" t="str">
            <v>NA</v>
          </cell>
          <cell r="ED311" t="str">
            <v>NA</v>
          </cell>
          <cell r="EE311" t="str">
            <v>NA</v>
          </cell>
          <cell r="EF311" t="str">
            <v>NA</v>
          </cell>
          <cell r="EG311" t="str">
            <v>NA</v>
          </cell>
          <cell r="EH311" t="str">
            <v>NA</v>
          </cell>
          <cell r="EI311" t="str">
            <v>NA</v>
          </cell>
          <cell r="EJ311" t="str">
            <v>NA</v>
          </cell>
          <cell r="EK311" t="str">
            <v>NA</v>
          </cell>
          <cell r="EL311" t="str">
            <v>NA</v>
          </cell>
          <cell r="EM311" t="str">
            <v>NA</v>
          </cell>
          <cell r="EN311" t="str">
            <v>NA</v>
          </cell>
          <cell r="EO311" t="str">
            <v>NA</v>
          </cell>
          <cell r="EP311" t="str">
            <v>NA</v>
          </cell>
          <cell r="EQ311" t="str">
            <v>NA</v>
          </cell>
          <cell r="ER311" t="str">
            <v>NA</v>
          </cell>
          <cell r="ES311" t="str">
            <v>NA</v>
          </cell>
          <cell r="ET311" t="str">
            <v>NA</v>
          </cell>
          <cell r="EU311" t="str">
            <v>NA</v>
          </cell>
          <cell r="EV311" t="str">
            <v>NA</v>
          </cell>
          <cell r="EW311" t="str">
            <v>NA</v>
          </cell>
          <cell r="EX311" t="str">
            <v>NA</v>
          </cell>
          <cell r="EY311" t="str">
            <v>NA</v>
          </cell>
          <cell r="EZ311" t="str">
            <v>NA</v>
          </cell>
          <cell r="FA311" t="str">
            <v>NA</v>
          </cell>
          <cell r="FB311" t="str">
            <v>NA</v>
          </cell>
        </row>
        <row r="312">
          <cell r="B312" t="str">
            <v>I130318</v>
          </cell>
          <cell r="C312" t="str">
            <v>Sindhithiya R</v>
          </cell>
          <cell r="D312">
            <v>27</v>
          </cell>
          <cell r="E312">
            <v>38</v>
          </cell>
          <cell r="F312">
            <v>65</v>
          </cell>
          <cell r="G312" t="str">
            <v>P</v>
          </cell>
          <cell r="H312">
            <v>22</v>
          </cell>
          <cell r="I312">
            <v>14</v>
          </cell>
          <cell r="J312">
            <v>36</v>
          </cell>
          <cell r="K312" t="str">
            <v>F</v>
          </cell>
          <cell r="L312">
            <v>20</v>
          </cell>
          <cell r="M312">
            <v>17</v>
          </cell>
          <cell r="N312">
            <v>37</v>
          </cell>
          <cell r="O312" t="str">
            <v>F</v>
          </cell>
          <cell r="P312">
            <v>29</v>
          </cell>
          <cell r="Q312">
            <v>19</v>
          </cell>
          <cell r="R312">
            <v>48</v>
          </cell>
          <cell r="S312" t="str">
            <v>P</v>
          </cell>
          <cell r="T312">
            <v>37</v>
          </cell>
          <cell r="U312">
            <v>23</v>
          </cell>
          <cell r="V312">
            <v>60</v>
          </cell>
          <cell r="W312" t="str">
            <v>P</v>
          </cell>
          <cell r="X312">
            <v>50</v>
          </cell>
          <cell r="Y312">
            <v>32</v>
          </cell>
          <cell r="Z312">
            <v>82</v>
          </cell>
          <cell r="AA312" t="str">
            <v>P</v>
          </cell>
          <cell r="AB312" t="e">
            <v>#N/A</v>
          </cell>
          <cell r="AC312" t="e">
            <v>#N/A</v>
          </cell>
          <cell r="AD312" t="e">
            <v>#N/A</v>
          </cell>
          <cell r="AE312" t="e">
            <v>#N/A</v>
          </cell>
          <cell r="AF312" t="e">
            <v>#N/A</v>
          </cell>
          <cell r="AG312" t="e">
            <v>#N/A</v>
          </cell>
          <cell r="AH312" t="e">
            <v>#N/A</v>
          </cell>
          <cell r="AI312" t="e">
            <v>#N/A</v>
          </cell>
          <cell r="AJ312" t="e">
            <v>#N/A</v>
          </cell>
          <cell r="AK312" t="e">
            <v>#N/A</v>
          </cell>
          <cell r="AL312" t="e">
            <v>#N/A</v>
          </cell>
          <cell r="AM312" t="e">
            <v>#N/A</v>
          </cell>
          <cell r="AN312" t="e">
            <v>#N/A</v>
          </cell>
          <cell r="AO312" t="e">
            <v>#N/A</v>
          </cell>
          <cell r="AP312" t="e">
            <v>#N/A</v>
          </cell>
          <cell r="AQ312" t="e">
            <v>#N/A</v>
          </cell>
          <cell r="AR312" t="e">
            <v>#N/A</v>
          </cell>
          <cell r="AS312" t="e">
            <v>#N/A</v>
          </cell>
          <cell r="AT312" t="e">
            <v>#N/A</v>
          </cell>
          <cell r="AU312" t="e">
            <v>#N/A</v>
          </cell>
          <cell r="AV312" t="e">
            <v>#N/A</v>
          </cell>
          <cell r="AW312" t="e">
            <v>#N/A</v>
          </cell>
          <cell r="AX312" t="e">
            <v>#N/A</v>
          </cell>
          <cell r="AY312" t="e">
            <v>#N/A</v>
          </cell>
          <cell r="AZ312" t="e">
            <v>#N/A</v>
          </cell>
          <cell r="BA312" t="e">
            <v>#N/A</v>
          </cell>
          <cell r="BB312" t="e">
            <v>#N/A</v>
          </cell>
          <cell r="BC312" t="e">
            <v>#N/A</v>
          </cell>
          <cell r="BD312">
            <v>19</v>
          </cell>
          <cell r="BE312">
            <v>30</v>
          </cell>
          <cell r="BF312">
            <v>49</v>
          </cell>
          <cell r="BG312" t="str">
            <v>P</v>
          </cell>
          <cell r="BH312" t="e">
            <v>#N/A</v>
          </cell>
          <cell r="BI312" t="e">
            <v>#N/A</v>
          </cell>
          <cell r="BJ312" t="e">
            <v>#N/A</v>
          </cell>
          <cell r="BK312" t="e">
            <v>#N/A</v>
          </cell>
          <cell r="BL312">
            <v>20</v>
          </cell>
          <cell r="BM312">
            <v>9</v>
          </cell>
          <cell r="BN312">
            <v>29</v>
          </cell>
          <cell r="BO312" t="str">
            <v>F</v>
          </cell>
          <cell r="BP312" t="e">
            <v>#N/A</v>
          </cell>
          <cell r="BQ312" t="e">
            <v>#N/A</v>
          </cell>
          <cell r="BR312" t="e">
            <v>#N/A</v>
          </cell>
          <cell r="BS312" t="e">
            <v>#N/A</v>
          </cell>
          <cell r="DT312" t="str">
            <v>NA</v>
          </cell>
          <cell r="DU312" t="str">
            <v>NA</v>
          </cell>
          <cell r="DV312" t="str">
            <v>NA</v>
          </cell>
          <cell r="DW312" t="str">
            <v>NA</v>
          </cell>
          <cell r="DX312" t="str">
            <v>NA</v>
          </cell>
          <cell r="DY312" t="str">
            <v>NA</v>
          </cell>
          <cell r="DZ312" t="str">
            <v>NA</v>
          </cell>
          <cell r="EA312" t="str">
            <v>NA</v>
          </cell>
          <cell r="EB312" t="str">
            <v>NA</v>
          </cell>
          <cell r="EC312" t="str">
            <v>NA</v>
          </cell>
          <cell r="ED312" t="str">
            <v>NA</v>
          </cell>
          <cell r="EE312" t="str">
            <v>NA</v>
          </cell>
          <cell r="EF312" t="str">
            <v>NA</v>
          </cell>
          <cell r="EG312" t="str">
            <v>NA</v>
          </cell>
          <cell r="EH312" t="str">
            <v>NA</v>
          </cell>
          <cell r="EI312" t="str">
            <v>NA</v>
          </cell>
          <cell r="EJ312" t="str">
            <v>NA</v>
          </cell>
          <cell r="EK312" t="str">
            <v>NA</v>
          </cell>
          <cell r="EL312" t="str">
            <v>NA</v>
          </cell>
          <cell r="EM312" t="str">
            <v>NA</v>
          </cell>
          <cell r="EN312" t="str">
            <v>NA</v>
          </cell>
          <cell r="EO312" t="str">
            <v>NA</v>
          </cell>
          <cell r="EP312" t="str">
            <v>NA</v>
          </cell>
          <cell r="EQ312" t="str">
            <v>NA</v>
          </cell>
          <cell r="ER312" t="str">
            <v>NA</v>
          </cell>
          <cell r="ES312" t="str">
            <v>NA</v>
          </cell>
          <cell r="ET312" t="str">
            <v>NA</v>
          </cell>
          <cell r="EU312" t="str">
            <v>NA</v>
          </cell>
          <cell r="EV312" t="str">
            <v>NA</v>
          </cell>
          <cell r="EW312" t="str">
            <v>NA</v>
          </cell>
          <cell r="EX312" t="str">
            <v>NA</v>
          </cell>
          <cell r="EY312" t="str">
            <v>NA</v>
          </cell>
          <cell r="EZ312" t="str">
            <v>NA</v>
          </cell>
          <cell r="FA312" t="str">
            <v>NA</v>
          </cell>
          <cell r="FB312" t="str">
            <v>NA</v>
          </cell>
        </row>
        <row r="313">
          <cell r="B313" t="str">
            <v>I130319</v>
          </cell>
          <cell r="C313" t="str">
            <v>Sneha V</v>
          </cell>
          <cell r="D313">
            <v>23</v>
          </cell>
          <cell r="E313">
            <v>25</v>
          </cell>
          <cell r="F313">
            <v>48</v>
          </cell>
          <cell r="G313" t="str">
            <v>P</v>
          </cell>
          <cell r="H313">
            <v>23</v>
          </cell>
          <cell r="I313">
            <v>9</v>
          </cell>
          <cell r="J313">
            <v>32</v>
          </cell>
          <cell r="K313" t="str">
            <v>F</v>
          </cell>
          <cell r="L313">
            <v>21</v>
          </cell>
          <cell r="M313">
            <v>20</v>
          </cell>
          <cell r="N313">
            <v>41</v>
          </cell>
          <cell r="O313" t="str">
            <v>P</v>
          </cell>
          <cell r="P313">
            <v>27</v>
          </cell>
          <cell r="Q313">
            <v>13</v>
          </cell>
          <cell r="R313">
            <v>40</v>
          </cell>
          <cell r="S313" t="str">
            <v>P</v>
          </cell>
          <cell r="T313">
            <v>43</v>
          </cell>
          <cell r="U313">
            <v>30</v>
          </cell>
          <cell r="V313">
            <v>73</v>
          </cell>
          <cell r="W313" t="str">
            <v>P</v>
          </cell>
          <cell r="X313">
            <v>52</v>
          </cell>
          <cell r="Y313">
            <v>32</v>
          </cell>
          <cell r="Z313">
            <v>84</v>
          </cell>
          <cell r="AA313" t="str">
            <v>P</v>
          </cell>
          <cell r="AB313" t="e">
            <v>#N/A</v>
          </cell>
          <cell r="AC313" t="e">
            <v>#N/A</v>
          </cell>
          <cell r="AD313" t="e">
            <v>#N/A</v>
          </cell>
          <cell r="AE313" t="e">
            <v>#N/A</v>
          </cell>
          <cell r="AF313" t="e">
            <v>#N/A</v>
          </cell>
          <cell r="AG313" t="e">
            <v>#N/A</v>
          </cell>
          <cell r="AH313" t="e">
            <v>#N/A</v>
          </cell>
          <cell r="AI313" t="e">
            <v>#N/A</v>
          </cell>
          <cell r="AJ313" t="e">
            <v>#N/A</v>
          </cell>
          <cell r="AK313" t="e">
            <v>#N/A</v>
          </cell>
          <cell r="AL313" t="e">
            <v>#N/A</v>
          </cell>
          <cell r="AM313" t="e">
            <v>#N/A</v>
          </cell>
          <cell r="AN313" t="e">
            <v>#N/A</v>
          </cell>
          <cell r="AO313" t="e">
            <v>#N/A</v>
          </cell>
          <cell r="AP313" t="e">
            <v>#N/A</v>
          </cell>
          <cell r="AQ313" t="e">
            <v>#N/A</v>
          </cell>
          <cell r="AR313" t="e">
            <v>#N/A</v>
          </cell>
          <cell r="AS313" t="e">
            <v>#N/A</v>
          </cell>
          <cell r="AT313" t="e">
            <v>#N/A</v>
          </cell>
          <cell r="AU313" t="e">
            <v>#N/A</v>
          </cell>
          <cell r="AV313" t="e">
            <v>#N/A</v>
          </cell>
          <cell r="AW313" t="e">
            <v>#N/A</v>
          </cell>
          <cell r="AX313" t="e">
            <v>#N/A</v>
          </cell>
          <cell r="AY313" t="e">
            <v>#N/A</v>
          </cell>
          <cell r="AZ313" t="e">
            <v>#N/A</v>
          </cell>
          <cell r="BA313" t="e">
            <v>#N/A</v>
          </cell>
          <cell r="BB313" t="e">
            <v>#N/A</v>
          </cell>
          <cell r="BC313" t="e">
            <v>#N/A</v>
          </cell>
          <cell r="BD313">
            <v>23</v>
          </cell>
          <cell r="BE313">
            <v>31</v>
          </cell>
          <cell r="BF313">
            <v>54</v>
          </cell>
          <cell r="BG313" t="str">
            <v>P</v>
          </cell>
          <cell r="BH313" t="e">
            <v>#N/A</v>
          </cell>
          <cell r="BI313" t="e">
            <v>#N/A</v>
          </cell>
          <cell r="BJ313" t="e">
            <v>#N/A</v>
          </cell>
          <cell r="BK313" t="e">
            <v>#N/A</v>
          </cell>
          <cell r="BL313" t="e">
            <v>#N/A</v>
          </cell>
          <cell r="BM313" t="e">
            <v>#N/A</v>
          </cell>
          <cell r="BN313" t="e">
            <v>#N/A</v>
          </cell>
          <cell r="BO313" t="e">
            <v>#N/A</v>
          </cell>
          <cell r="BP313">
            <v>25</v>
          </cell>
          <cell r="BQ313">
            <v>33</v>
          </cell>
          <cell r="BR313">
            <v>58</v>
          </cell>
          <cell r="BS313" t="str">
            <v>P</v>
          </cell>
          <cell r="DT313" t="str">
            <v>NA</v>
          </cell>
          <cell r="DU313" t="str">
            <v>NA</v>
          </cell>
          <cell r="DV313" t="str">
            <v>NA</v>
          </cell>
          <cell r="DW313" t="str">
            <v>NA</v>
          </cell>
          <cell r="DX313" t="str">
            <v>NA</v>
          </cell>
          <cell r="DY313" t="str">
            <v>NA</v>
          </cell>
          <cell r="DZ313" t="str">
            <v>NA</v>
          </cell>
          <cell r="EA313" t="str">
            <v>NA</v>
          </cell>
          <cell r="EB313" t="str">
            <v>NA</v>
          </cell>
          <cell r="EC313" t="str">
            <v>NA</v>
          </cell>
          <cell r="ED313" t="str">
            <v>NA</v>
          </cell>
          <cell r="EE313" t="str">
            <v>NA</v>
          </cell>
          <cell r="EF313" t="str">
            <v>NA</v>
          </cell>
          <cell r="EG313" t="str">
            <v>NA</v>
          </cell>
          <cell r="EH313" t="str">
            <v>NA</v>
          </cell>
          <cell r="EI313" t="str">
            <v>NA</v>
          </cell>
          <cell r="EJ313" t="str">
            <v>NA</v>
          </cell>
          <cell r="EK313" t="str">
            <v>NA</v>
          </cell>
          <cell r="EL313" t="str">
            <v>NA</v>
          </cell>
          <cell r="EM313" t="str">
            <v>NA</v>
          </cell>
          <cell r="EN313" t="str">
            <v>NA</v>
          </cell>
          <cell r="EO313" t="str">
            <v>NA</v>
          </cell>
          <cell r="EP313" t="str">
            <v>NA</v>
          </cell>
          <cell r="EQ313" t="str">
            <v>NA</v>
          </cell>
          <cell r="ER313" t="str">
            <v>NA</v>
          </cell>
          <cell r="ES313" t="str">
            <v>NA</v>
          </cell>
          <cell r="ET313" t="str">
            <v>NA</v>
          </cell>
          <cell r="EU313" t="str">
            <v>NA</v>
          </cell>
          <cell r="EV313" t="str">
            <v>NA</v>
          </cell>
          <cell r="EW313" t="str">
            <v>NA</v>
          </cell>
          <cell r="EX313" t="str">
            <v>NA</v>
          </cell>
          <cell r="EY313" t="str">
            <v>NA</v>
          </cell>
          <cell r="EZ313" t="str">
            <v>NA</v>
          </cell>
          <cell r="FA313" t="str">
            <v>NA</v>
          </cell>
          <cell r="FB313" t="str">
            <v>NA</v>
          </cell>
        </row>
        <row r="314">
          <cell r="B314" t="str">
            <v>I130320</v>
          </cell>
          <cell r="C314" t="str">
            <v>Sneha  Senapati</v>
          </cell>
          <cell r="D314">
            <v>35</v>
          </cell>
          <cell r="E314">
            <v>44</v>
          </cell>
          <cell r="F314">
            <v>79</v>
          </cell>
          <cell r="G314" t="str">
            <v>P</v>
          </cell>
          <cell r="H314">
            <v>32</v>
          </cell>
          <cell r="I314">
            <v>42</v>
          </cell>
          <cell r="J314">
            <v>74</v>
          </cell>
          <cell r="K314" t="str">
            <v>P</v>
          </cell>
          <cell r="L314">
            <v>32</v>
          </cell>
          <cell r="M314">
            <v>50</v>
          </cell>
          <cell r="N314">
            <v>82</v>
          </cell>
          <cell r="O314" t="str">
            <v>P</v>
          </cell>
          <cell r="P314">
            <v>36</v>
          </cell>
          <cell r="Q314">
            <v>52</v>
          </cell>
          <cell r="R314">
            <v>88</v>
          </cell>
          <cell r="S314" t="str">
            <v>P</v>
          </cell>
          <cell r="T314">
            <v>45</v>
          </cell>
          <cell r="U314">
            <v>38</v>
          </cell>
          <cell r="V314">
            <v>83</v>
          </cell>
          <cell r="W314" t="str">
            <v>P</v>
          </cell>
          <cell r="X314">
            <v>54</v>
          </cell>
          <cell r="Y314">
            <v>36</v>
          </cell>
          <cell r="Z314">
            <v>90</v>
          </cell>
          <cell r="AA314" t="str">
            <v>P</v>
          </cell>
          <cell r="AB314" t="e">
            <v>#N/A</v>
          </cell>
          <cell r="AC314" t="e">
            <v>#N/A</v>
          </cell>
          <cell r="AD314" t="e">
            <v>#N/A</v>
          </cell>
          <cell r="AE314" t="e">
            <v>#N/A</v>
          </cell>
          <cell r="AF314" t="e">
            <v>#N/A</v>
          </cell>
          <cell r="AG314" t="e">
            <v>#N/A</v>
          </cell>
          <cell r="AH314" t="e">
            <v>#N/A</v>
          </cell>
          <cell r="AI314" t="e">
            <v>#N/A</v>
          </cell>
          <cell r="AJ314">
            <v>33</v>
          </cell>
          <cell r="AK314">
            <v>43</v>
          </cell>
          <cell r="AL314">
            <v>76</v>
          </cell>
          <cell r="AM314" t="str">
            <v>P</v>
          </cell>
          <cell r="AN314" t="e">
            <v>#N/A</v>
          </cell>
          <cell r="AO314" t="e">
            <v>#N/A</v>
          </cell>
          <cell r="AP314" t="e">
            <v>#N/A</v>
          </cell>
          <cell r="AQ314" t="e">
            <v>#N/A</v>
          </cell>
          <cell r="AR314" t="e">
            <v>#N/A</v>
          </cell>
          <cell r="AS314" t="e">
            <v>#N/A</v>
          </cell>
          <cell r="AT314" t="e">
            <v>#N/A</v>
          </cell>
          <cell r="AU314" t="e">
            <v>#N/A</v>
          </cell>
          <cell r="AV314">
            <v>37</v>
          </cell>
          <cell r="AW314">
            <v>40</v>
          </cell>
          <cell r="AX314">
            <v>77</v>
          </cell>
          <cell r="AY314" t="str">
            <v>P</v>
          </cell>
          <cell r="AZ314" t="e">
            <v>#N/A</v>
          </cell>
          <cell r="BA314" t="e">
            <v>#N/A</v>
          </cell>
          <cell r="BB314" t="e">
            <v>#N/A</v>
          </cell>
          <cell r="BC314" t="e">
            <v>#N/A</v>
          </cell>
          <cell r="BD314" t="e">
            <v>#N/A</v>
          </cell>
          <cell r="BE314" t="e">
            <v>#N/A</v>
          </cell>
          <cell r="BF314" t="e">
            <v>#N/A</v>
          </cell>
          <cell r="BG314" t="e">
            <v>#N/A</v>
          </cell>
          <cell r="BH314" t="e">
            <v>#N/A</v>
          </cell>
          <cell r="BI314" t="e">
            <v>#N/A</v>
          </cell>
          <cell r="BJ314" t="e">
            <v>#N/A</v>
          </cell>
          <cell r="BK314" t="e">
            <v>#N/A</v>
          </cell>
          <cell r="BL314" t="e">
            <v>#N/A</v>
          </cell>
          <cell r="BM314" t="e">
            <v>#N/A</v>
          </cell>
          <cell r="BN314" t="e">
            <v>#N/A</v>
          </cell>
          <cell r="BO314" t="e">
            <v>#N/A</v>
          </cell>
          <cell r="BP314" t="e">
            <v>#N/A</v>
          </cell>
          <cell r="BQ314" t="e">
            <v>#N/A</v>
          </cell>
          <cell r="BR314" t="e">
            <v>#N/A</v>
          </cell>
          <cell r="BS314" t="e">
            <v>#N/A</v>
          </cell>
          <cell r="DT314" t="str">
            <v>NA</v>
          </cell>
          <cell r="DU314" t="str">
            <v>NA</v>
          </cell>
          <cell r="DV314" t="str">
            <v>NA</v>
          </cell>
          <cell r="DW314" t="str">
            <v>NA</v>
          </cell>
          <cell r="DX314" t="str">
            <v>NA</v>
          </cell>
          <cell r="DY314" t="str">
            <v>NA</v>
          </cell>
          <cell r="DZ314" t="str">
            <v>NA</v>
          </cell>
          <cell r="EA314" t="str">
            <v>NA</v>
          </cell>
          <cell r="EB314" t="str">
            <v>NA</v>
          </cell>
          <cell r="EC314" t="str">
            <v>NA</v>
          </cell>
          <cell r="ED314" t="str">
            <v>NA</v>
          </cell>
          <cell r="EE314" t="str">
            <v>NA</v>
          </cell>
          <cell r="EF314" t="str">
            <v>NA</v>
          </cell>
          <cell r="EG314" t="str">
            <v>NA</v>
          </cell>
          <cell r="EH314" t="str">
            <v>NA</v>
          </cell>
          <cell r="EI314" t="str">
            <v>NA</v>
          </cell>
          <cell r="EJ314" t="str">
            <v>NA</v>
          </cell>
          <cell r="EK314" t="str">
            <v>NA</v>
          </cell>
          <cell r="EL314" t="str">
            <v>NA</v>
          </cell>
          <cell r="EM314" t="str">
            <v>NA</v>
          </cell>
          <cell r="EN314" t="str">
            <v>NA</v>
          </cell>
          <cell r="EO314" t="str">
            <v>NA</v>
          </cell>
          <cell r="EP314" t="str">
            <v>NA</v>
          </cell>
          <cell r="EQ314" t="str">
            <v>NA</v>
          </cell>
          <cell r="ER314" t="str">
            <v>NA</v>
          </cell>
          <cell r="ES314" t="str">
            <v>NA</v>
          </cell>
          <cell r="ET314" t="str">
            <v>NA</v>
          </cell>
          <cell r="EU314" t="str">
            <v>NA</v>
          </cell>
          <cell r="EV314" t="str">
            <v>NA</v>
          </cell>
          <cell r="EW314" t="str">
            <v>NA</v>
          </cell>
          <cell r="EX314" t="str">
            <v>NA</v>
          </cell>
          <cell r="EY314" t="str">
            <v>NA</v>
          </cell>
          <cell r="EZ314" t="str">
            <v>NA</v>
          </cell>
          <cell r="FA314" t="str">
            <v>NA</v>
          </cell>
          <cell r="FB314" t="str">
            <v>NA</v>
          </cell>
        </row>
        <row r="315">
          <cell r="B315" t="str">
            <v>I130322</v>
          </cell>
          <cell r="C315" t="str">
            <v>Suvaathimani S</v>
          </cell>
          <cell r="D315">
            <v>20</v>
          </cell>
          <cell r="E315">
            <v>30</v>
          </cell>
          <cell r="F315">
            <v>50</v>
          </cell>
          <cell r="G315" t="str">
            <v>P</v>
          </cell>
          <cell r="H315">
            <v>21</v>
          </cell>
          <cell r="I315">
            <v>26</v>
          </cell>
          <cell r="J315">
            <v>47</v>
          </cell>
          <cell r="K315" t="str">
            <v>P</v>
          </cell>
          <cell r="L315">
            <v>26</v>
          </cell>
          <cell r="M315">
            <v>19</v>
          </cell>
          <cell r="N315">
            <v>45</v>
          </cell>
          <cell r="O315" t="str">
            <v>P</v>
          </cell>
          <cell r="P315">
            <v>26</v>
          </cell>
          <cell r="Q315">
            <v>32</v>
          </cell>
          <cell r="R315">
            <v>58</v>
          </cell>
          <cell r="S315" t="str">
            <v>P</v>
          </cell>
          <cell r="T315">
            <v>44</v>
          </cell>
          <cell r="U315">
            <v>33</v>
          </cell>
          <cell r="V315">
            <v>77</v>
          </cell>
          <cell r="W315" t="str">
            <v>P</v>
          </cell>
          <cell r="X315">
            <v>51</v>
          </cell>
          <cell r="Y315">
            <v>34</v>
          </cell>
          <cell r="Z315">
            <v>85</v>
          </cell>
          <cell r="AA315" t="str">
            <v>P</v>
          </cell>
          <cell r="AB315" t="e">
            <v>#N/A</v>
          </cell>
          <cell r="AC315" t="e">
            <v>#N/A</v>
          </cell>
          <cell r="AD315" t="e">
            <v>#N/A</v>
          </cell>
          <cell r="AE315" t="e">
            <v>#N/A</v>
          </cell>
          <cell r="AF315" t="e">
            <v>#N/A</v>
          </cell>
          <cell r="AG315" t="e">
            <v>#N/A</v>
          </cell>
          <cell r="AH315" t="e">
            <v>#N/A</v>
          </cell>
          <cell r="AI315" t="e">
            <v>#N/A</v>
          </cell>
          <cell r="AJ315" t="e">
            <v>#N/A</v>
          </cell>
          <cell r="AK315" t="e">
            <v>#N/A</v>
          </cell>
          <cell r="AL315" t="e">
            <v>#N/A</v>
          </cell>
          <cell r="AM315" t="e">
            <v>#N/A</v>
          </cell>
          <cell r="AN315" t="e">
            <v>#N/A</v>
          </cell>
          <cell r="AO315" t="e">
            <v>#N/A</v>
          </cell>
          <cell r="AP315" t="e">
            <v>#N/A</v>
          </cell>
          <cell r="AQ315" t="e">
            <v>#N/A</v>
          </cell>
          <cell r="AR315" t="e">
            <v>#N/A</v>
          </cell>
          <cell r="AS315" t="e">
            <v>#N/A</v>
          </cell>
          <cell r="AT315" t="e">
            <v>#N/A</v>
          </cell>
          <cell r="AU315" t="e">
            <v>#N/A</v>
          </cell>
          <cell r="AV315" t="e">
            <v>#N/A</v>
          </cell>
          <cell r="AW315" t="e">
            <v>#N/A</v>
          </cell>
          <cell r="AX315" t="e">
            <v>#N/A</v>
          </cell>
          <cell r="AY315" t="e">
            <v>#N/A</v>
          </cell>
          <cell r="AZ315" t="e">
            <v>#N/A</v>
          </cell>
          <cell r="BA315" t="e">
            <v>#N/A</v>
          </cell>
          <cell r="BB315" t="e">
            <v>#N/A</v>
          </cell>
          <cell r="BC315" t="e">
            <v>#N/A</v>
          </cell>
          <cell r="BD315">
            <v>23</v>
          </cell>
          <cell r="BE315">
            <v>36</v>
          </cell>
          <cell r="BF315">
            <v>59</v>
          </cell>
          <cell r="BG315" t="str">
            <v>P</v>
          </cell>
          <cell r="BH315" t="e">
            <v>#N/A</v>
          </cell>
          <cell r="BI315" t="e">
            <v>#N/A</v>
          </cell>
          <cell r="BJ315" t="e">
            <v>#N/A</v>
          </cell>
          <cell r="BK315" t="e">
            <v>#N/A</v>
          </cell>
          <cell r="BL315" t="e">
            <v>#N/A</v>
          </cell>
          <cell r="BM315" t="e">
            <v>#N/A</v>
          </cell>
          <cell r="BN315" t="e">
            <v>#N/A</v>
          </cell>
          <cell r="BO315" t="e">
            <v>#N/A</v>
          </cell>
          <cell r="BP315" t="e">
            <v>#N/A</v>
          </cell>
          <cell r="BQ315" t="e">
            <v>#N/A</v>
          </cell>
          <cell r="BR315" t="e">
            <v>#N/A</v>
          </cell>
          <cell r="BS315" t="e">
            <v>#N/A</v>
          </cell>
          <cell r="DT315" t="str">
            <v>NA</v>
          </cell>
          <cell r="DU315" t="str">
            <v>NA</v>
          </cell>
          <cell r="DV315" t="str">
            <v>NA</v>
          </cell>
          <cell r="DW315" t="str">
            <v>NA</v>
          </cell>
          <cell r="DX315" t="str">
            <v>NA</v>
          </cell>
          <cell r="DY315" t="str">
            <v>NA</v>
          </cell>
          <cell r="DZ315" t="str">
            <v>NA</v>
          </cell>
          <cell r="EA315" t="str">
            <v>NA</v>
          </cell>
          <cell r="EB315" t="str">
            <v>NA</v>
          </cell>
          <cell r="EC315" t="str">
            <v>NA</v>
          </cell>
          <cell r="ED315" t="str">
            <v>NA</v>
          </cell>
          <cell r="EE315" t="str">
            <v>NA</v>
          </cell>
          <cell r="EF315" t="str">
            <v>NA</v>
          </cell>
          <cell r="EG315" t="str">
            <v>NA</v>
          </cell>
          <cell r="EH315" t="str">
            <v>NA</v>
          </cell>
          <cell r="EI315" t="str">
            <v>NA</v>
          </cell>
          <cell r="EJ315" t="str">
            <v>NA</v>
          </cell>
          <cell r="EK315" t="str">
            <v>NA</v>
          </cell>
          <cell r="EL315" t="str">
            <v>NA</v>
          </cell>
          <cell r="EM315" t="str">
            <v>NA</v>
          </cell>
          <cell r="EN315" t="str">
            <v>NA</v>
          </cell>
          <cell r="EO315" t="str">
            <v>NA</v>
          </cell>
          <cell r="EP315" t="str">
            <v>NA</v>
          </cell>
          <cell r="EQ315" t="str">
            <v>NA</v>
          </cell>
          <cell r="ER315" t="str">
            <v>NA</v>
          </cell>
          <cell r="ES315" t="str">
            <v>NA</v>
          </cell>
          <cell r="ET315" t="str">
            <v>NA</v>
          </cell>
          <cell r="EU315" t="str">
            <v>NA</v>
          </cell>
          <cell r="EV315" t="str">
            <v>NA</v>
          </cell>
          <cell r="EW315" t="str">
            <v>NA</v>
          </cell>
          <cell r="EX315" t="str">
            <v>NA</v>
          </cell>
          <cell r="EY315" t="str">
            <v>NA</v>
          </cell>
          <cell r="EZ315" t="str">
            <v>NA</v>
          </cell>
          <cell r="FA315" t="str">
            <v>NA</v>
          </cell>
          <cell r="FB315" t="str">
            <v>NA</v>
          </cell>
        </row>
        <row r="316">
          <cell r="B316" t="str">
            <v>I130323</v>
          </cell>
          <cell r="C316" t="str">
            <v>Tharani G</v>
          </cell>
          <cell r="D316">
            <v>25</v>
          </cell>
          <cell r="E316">
            <v>35</v>
          </cell>
          <cell r="F316">
            <v>60</v>
          </cell>
          <cell r="G316" t="str">
            <v>P</v>
          </cell>
          <cell r="H316">
            <v>21</v>
          </cell>
          <cell r="I316">
            <v>15</v>
          </cell>
          <cell r="J316">
            <v>36</v>
          </cell>
          <cell r="K316" t="str">
            <v>F</v>
          </cell>
          <cell r="L316">
            <v>20</v>
          </cell>
          <cell r="M316">
            <v>16</v>
          </cell>
          <cell r="N316">
            <v>36</v>
          </cell>
          <cell r="O316" t="str">
            <v>F</v>
          </cell>
          <cell r="P316">
            <v>30</v>
          </cell>
          <cell r="Q316">
            <v>24</v>
          </cell>
          <cell r="R316">
            <v>54</v>
          </cell>
          <cell r="S316" t="str">
            <v>P</v>
          </cell>
          <cell r="T316">
            <v>43</v>
          </cell>
          <cell r="U316">
            <v>22</v>
          </cell>
          <cell r="V316">
            <v>65</v>
          </cell>
          <cell r="W316" t="str">
            <v>P</v>
          </cell>
          <cell r="X316">
            <v>51</v>
          </cell>
          <cell r="Y316">
            <v>32</v>
          </cell>
          <cell r="Z316">
            <v>83</v>
          </cell>
          <cell r="AA316" t="str">
            <v>P</v>
          </cell>
          <cell r="AB316">
            <v>21</v>
          </cell>
          <cell r="AC316">
            <v>25</v>
          </cell>
          <cell r="AD316">
            <v>46</v>
          </cell>
          <cell r="AE316" t="str">
            <v>P</v>
          </cell>
          <cell r="AF316" t="e">
            <v>#N/A</v>
          </cell>
          <cell r="AG316" t="e">
            <v>#N/A</v>
          </cell>
          <cell r="AH316" t="e">
            <v>#N/A</v>
          </cell>
          <cell r="AI316" t="e">
            <v>#N/A</v>
          </cell>
          <cell r="AJ316" t="e">
            <v>#N/A</v>
          </cell>
          <cell r="AK316" t="e">
            <v>#N/A</v>
          </cell>
          <cell r="AL316" t="e">
            <v>#N/A</v>
          </cell>
          <cell r="AM316" t="e">
            <v>#N/A</v>
          </cell>
          <cell r="AN316" t="e">
            <v>#N/A</v>
          </cell>
          <cell r="AO316" t="e">
            <v>#N/A</v>
          </cell>
          <cell r="AP316" t="e">
            <v>#N/A</v>
          </cell>
          <cell r="AQ316" t="e">
            <v>#N/A</v>
          </cell>
          <cell r="AR316" t="e">
            <v>#N/A</v>
          </cell>
          <cell r="AS316" t="e">
            <v>#N/A</v>
          </cell>
          <cell r="AT316" t="e">
            <v>#N/A</v>
          </cell>
          <cell r="AU316" t="e">
            <v>#N/A</v>
          </cell>
          <cell r="AV316" t="e">
            <v>#N/A</v>
          </cell>
          <cell r="AW316" t="e">
            <v>#N/A</v>
          </cell>
          <cell r="AX316" t="e">
            <v>#N/A</v>
          </cell>
          <cell r="AY316" t="e">
            <v>#N/A</v>
          </cell>
          <cell r="AZ316" t="e">
            <v>#N/A</v>
          </cell>
          <cell r="BA316" t="e">
            <v>#N/A</v>
          </cell>
          <cell r="BB316" t="e">
            <v>#N/A</v>
          </cell>
          <cell r="BC316" t="e">
            <v>#N/A</v>
          </cell>
          <cell r="BD316">
            <v>19</v>
          </cell>
          <cell r="BE316">
            <v>34</v>
          </cell>
          <cell r="BF316">
            <v>53</v>
          </cell>
          <cell r="BG316" t="str">
            <v>P</v>
          </cell>
          <cell r="BH316" t="e">
            <v>#N/A</v>
          </cell>
          <cell r="BI316" t="e">
            <v>#N/A</v>
          </cell>
          <cell r="BJ316" t="e">
            <v>#N/A</v>
          </cell>
          <cell r="BK316" t="e">
            <v>#N/A</v>
          </cell>
          <cell r="BL316">
            <v>30</v>
          </cell>
          <cell r="BM316">
            <v>20</v>
          </cell>
          <cell r="BN316">
            <v>50</v>
          </cell>
          <cell r="BO316" t="str">
            <v>P</v>
          </cell>
          <cell r="BP316" t="e">
            <v>#N/A</v>
          </cell>
          <cell r="BQ316" t="e">
            <v>#N/A</v>
          </cell>
          <cell r="BR316" t="e">
            <v>#N/A</v>
          </cell>
          <cell r="BS316" t="e">
            <v>#N/A</v>
          </cell>
          <cell r="DT316" t="str">
            <v>NA</v>
          </cell>
          <cell r="DU316" t="str">
            <v>NA</v>
          </cell>
          <cell r="DV316" t="str">
            <v>NA</v>
          </cell>
          <cell r="DW316" t="str">
            <v>NA</v>
          </cell>
          <cell r="DX316" t="str">
            <v>NA</v>
          </cell>
          <cell r="DY316" t="str">
            <v>NA</v>
          </cell>
          <cell r="DZ316" t="str">
            <v>NA</v>
          </cell>
          <cell r="EA316" t="str">
            <v>NA</v>
          </cell>
          <cell r="EB316" t="str">
            <v>NA</v>
          </cell>
          <cell r="EC316" t="str">
            <v>NA</v>
          </cell>
          <cell r="ED316" t="str">
            <v>NA</v>
          </cell>
          <cell r="EE316" t="str">
            <v>NA</v>
          </cell>
          <cell r="EF316" t="str">
            <v>NA</v>
          </cell>
          <cell r="EG316" t="str">
            <v>NA</v>
          </cell>
          <cell r="EH316" t="str">
            <v>NA</v>
          </cell>
          <cell r="EI316" t="str">
            <v>NA</v>
          </cell>
          <cell r="EJ316" t="str">
            <v>NA</v>
          </cell>
          <cell r="EK316" t="str">
            <v>NA</v>
          </cell>
          <cell r="EL316" t="str">
            <v>NA</v>
          </cell>
          <cell r="EM316" t="str">
            <v>NA</v>
          </cell>
          <cell r="EN316" t="str">
            <v>NA</v>
          </cell>
          <cell r="EO316" t="str">
            <v>NA</v>
          </cell>
          <cell r="EP316" t="str">
            <v>NA</v>
          </cell>
          <cell r="EQ316" t="str">
            <v>NA</v>
          </cell>
          <cell r="ER316" t="str">
            <v>NA</v>
          </cell>
          <cell r="ES316" t="str">
            <v>NA</v>
          </cell>
          <cell r="ET316" t="str">
            <v>NA</v>
          </cell>
          <cell r="EU316" t="str">
            <v>NA</v>
          </cell>
          <cell r="EV316" t="str">
            <v>NA</v>
          </cell>
          <cell r="EW316" t="str">
            <v>NA</v>
          </cell>
          <cell r="EX316" t="str">
            <v>NA</v>
          </cell>
          <cell r="EY316" t="str">
            <v>NA</v>
          </cell>
          <cell r="EZ316" t="str">
            <v>NA</v>
          </cell>
          <cell r="FA316" t="str">
            <v>NA</v>
          </cell>
          <cell r="FB316" t="str">
            <v>NA</v>
          </cell>
        </row>
        <row r="317">
          <cell r="B317" t="str">
            <v>I130324</v>
          </cell>
          <cell r="C317" t="str">
            <v>Vijaya Durga G</v>
          </cell>
          <cell r="D317">
            <v>29</v>
          </cell>
          <cell r="E317">
            <v>41</v>
          </cell>
          <cell r="F317">
            <v>70</v>
          </cell>
          <cell r="G317" t="str">
            <v>P</v>
          </cell>
          <cell r="H317">
            <v>22</v>
          </cell>
          <cell r="I317">
            <v>24</v>
          </cell>
          <cell r="J317">
            <v>46</v>
          </cell>
          <cell r="K317" t="str">
            <v>P</v>
          </cell>
          <cell r="L317">
            <v>21</v>
          </cell>
          <cell r="M317">
            <v>28</v>
          </cell>
          <cell r="N317">
            <v>49</v>
          </cell>
          <cell r="O317" t="str">
            <v>P</v>
          </cell>
          <cell r="P317">
            <v>32</v>
          </cell>
          <cell r="Q317">
            <v>22</v>
          </cell>
          <cell r="R317">
            <v>54</v>
          </cell>
          <cell r="S317" t="str">
            <v>P</v>
          </cell>
          <cell r="T317">
            <v>41</v>
          </cell>
          <cell r="U317">
            <v>28</v>
          </cell>
          <cell r="V317">
            <v>69</v>
          </cell>
          <cell r="W317" t="str">
            <v>P</v>
          </cell>
          <cell r="X317">
            <v>51</v>
          </cell>
          <cell r="Y317">
            <v>32</v>
          </cell>
          <cell r="Z317">
            <v>83</v>
          </cell>
          <cell r="AA317" t="str">
            <v>P</v>
          </cell>
          <cell r="AB317" t="e">
            <v>#N/A</v>
          </cell>
          <cell r="AC317" t="e">
            <v>#N/A</v>
          </cell>
          <cell r="AD317" t="e">
            <v>#N/A</v>
          </cell>
          <cell r="AE317" t="e">
            <v>#N/A</v>
          </cell>
          <cell r="AF317" t="e">
            <v>#N/A</v>
          </cell>
          <cell r="AG317" t="e">
            <v>#N/A</v>
          </cell>
          <cell r="AH317" t="e">
            <v>#N/A</v>
          </cell>
          <cell r="AI317" t="e">
            <v>#N/A</v>
          </cell>
          <cell r="AJ317" t="e">
            <v>#N/A</v>
          </cell>
          <cell r="AK317" t="e">
            <v>#N/A</v>
          </cell>
          <cell r="AL317" t="e">
            <v>#N/A</v>
          </cell>
          <cell r="AM317" t="e">
            <v>#N/A</v>
          </cell>
          <cell r="AN317" t="e">
            <v>#N/A</v>
          </cell>
          <cell r="AO317" t="e">
            <v>#N/A</v>
          </cell>
          <cell r="AP317" t="e">
            <v>#N/A</v>
          </cell>
          <cell r="AQ317" t="e">
            <v>#N/A</v>
          </cell>
          <cell r="AR317" t="e">
            <v>#N/A</v>
          </cell>
          <cell r="AS317" t="e">
            <v>#N/A</v>
          </cell>
          <cell r="AT317" t="e">
            <v>#N/A</v>
          </cell>
          <cell r="AU317" t="e">
            <v>#N/A</v>
          </cell>
          <cell r="AV317" t="e">
            <v>#N/A</v>
          </cell>
          <cell r="AW317" t="e">
            <v>#N/A</v>
          </cell>
          <cell r="AX317" t="e">
            <v>#N/A</v>
          </cell>
          <cell r="AY317" t="e">
            <v>#N/A</v>
          </cell>
          <cell r="AZ317" t="e">
            <v>#N/A</v>
          </cell>
          <cell r="BA317" t="e">
            <v>#N/A</v>
          </cell>
          <cell r="BB317" t="e">
            <v>#N/A</v>
          </cell>
          <cell r="BC317" t="e">
            <v>#N/A</v>
          </cell>
          <cell r="BD317">
            <v>27</v>
          </cell>
          <cell r="BE317">
            <v>43</v>
          </cell>
          <cell r="BF317">
            <v>70</v>
          </cell>
          <cell r="BG317" t="str">
            <v>P</v>
          </cell>
          <cell r="BH317" t="e">
            <v>#N/A</v>
          </cell>
          <cell r="BI317" t="e">
            <v>#N/A</v>
          </cell>
          <cell r="BJ317" t="e">
            <v>#N/A</v>
          </cell>
          <cell r="BK317" t="e">
            <v>#N/A</v>
          </cell>
          <cell r="BL317" t="e">
            <v>#N/A</v>
          </cell>
          <cell r="BM317" t="e">
            <v>#N/A</v>
          </cell>
          <cell r="BN317" t="e">
            <v>#N/A</v>
          </cell>
          <cell r="BO317" t="e">
            <v>#N/A</v>
          </cell>
          <cell r="BP317" t="e">
            <v>#N/A</v>
          </cell>
          <cell r="BQ317" t="e">
            <v>#N/A</v>
          </cell>
          <cell r="BR317" t="e">
            <v>#N/A</v>
          </cell>
          <cell r="BS317" t="e">
            <v>#N/A</v>
          </cell>
          <cell r="DT317" t="str">
            <v>NA</v>
          </cell>
          <cell r="DU317" t="str">
            <v>NA</v>
          </cell>
          <cell r="DV317" t="str">
            <v>NA</v>
          </cell>
          <cell r="DW317" t="str">
            <v>NA</v>
          </cell>
          <cell r="DX317" t="str">
            <v>NA</v>
          </cell>
          <cell r="DY317" t="str">
            <v>NA</v>
          </cell>
          <cell r="DZ317" t="str">
            <v>NA</v>
          </cell>
          <cell r="EA317" t="str">
            <v>NA</v>
          </cell>
          <cell r="EB317" t="str">
            <v>NA</v>
          </cell>
          <cell r="EC317" t="str">
            <v>NA</v>
          </cell>
          <cell r="ED317" t="str">
            <v>NA</v>
          </cell>
          <cell r="EE317" t="str">
            <v>NA</v>
          </cell>
          <cell r="EF317" t="str">
            <v>NA</v>
          </cell>
          <cell r="EG317" t="str">
            <v>NA</v>
          </cell>
          <cell r="EH317" t="str">
            <v>NA</v>
          </cell>
          <cell r="EI317" t="str">
            <v>NA</v>
          </cell>
          <cell r="EJ317" t="str">
            <v>NA</v>
          </cell>
          <cell r="EK317" t="str">
            <v>NA</v>
          </cell>
          <cell r="EL317" t="str">
            <v>NA</v>
          </cell>
          <cell r="EM317" t="str">
            <v>NA</v>
          </cell>
          <cell r="EN317" t="str">
            <v>NA</v>
          </cell>
          <cell r="EO317" t="str">
            <v>NA</v>
          </cell>
          <cell r="EP317" t="str">
            <v>NA</v>
          </cell>
          <cell r="EQ317" t="str">
            <v>NA</v>
          </cell>
          <cell r="ER317" t="str">
            <v>NA</v>
          </cell>
          <cell r="ES317" t="str">
            <v>NA</v>
          </cell>
          <cell r="ET317" t="str">
            <v>NA</v>
          </cell>
          <cell r="EU317" t="str">
            <v>NA</v>
          </cell>
          <cell r="EV317" t="str">
            <v>NA</v>
          </cell>
          <cell r="EW317" t="str">
            <v>NA</v>
          </cell>
          <cell r="EX317" t="str">
            <v>NA</v>
          </cell>
          <cell r="EY317" t="str">
            <v>NA</v>
          </cell>
          <cell r="EZ317" t="str">
            <v>NA</v>
          </cell>
          <cell r="FA317" t="str">
            <v>NA</v>
          </cell>
          <cell r="FB317" t="str">
            <v>NA</v>
          </cell>
        </row>
        <row r="318">
          <cell r="B318" t="str">
            <v>I130325</v>
          </cell>
          <cell r="C318" t="str">
            <v>Vinothini K</v>
          </cell>
          <cell r="D318">
            <v>29</v>
          </cell>
          <cell r="E318">
            <v>39</v>
          </cell>
          <cell r="F318">
            <v>68</v>
          </cell>
          <cell r="G318" t="str">
            <v>P</v>
          </cell>
          <cell r="H318">
            <v>15</v>
          </cell>
          <cell r="I318">
            <v>26</v>
          </cell>
          <cell r="J318">
            <v>41</v>
          </cell>
          <cell r="K318" t="str">
            <v>P</v>
          </cell>
          <cell r="L318">
            <v>22</v>
          </cell>
          <cell r="M318">
            <v>18</v>
          </cell>
          <cell r="N318">
            <v>40</v>
          </cell>
          <cell r="O318" t="str">
            <v>P</v>
          </cell>
          <cell r="P318">
            <v>28</v>
          </cell>
          <cell r="Q318">
            <v>26</v>
          </cell>
          <cell r="R318">
            <v>54</v>
          </cell>
          <cell r="S318" t="str">
            <v>P</v>
          </cell>
          <cell r="T318">
            <v>40</v>
          </cell>
          <cell r="U318">
            <v>23</v>
          </cell>
          <cell r="V318">
            <v>63</v>
          </cell>
          <cell r="W318" t="str">
            <v>P</v>
          </cell>
          <cell r="X318">
            <v>51</v>
          </cell>
          <cell r="Y318">
            <v>28</v>
          </cell>
          <cell r="Z318">
            <v>79</v>
          </cell>
          <cell r="AA318" t="str">
            <v>P</v>
          </cell>
          <cell r="AB318" t="e">
            <v>#N/A</v>
          </cell>
          <cell r="AC318" t="e">
            <v>#N/A</v>
          </cell>
          <cell r="AD318" t="e">
            <v>#N/A</v>
          </cell>
          <cell r="AE318" t="e">
            <v>#N/A</v>
          </cell>
          <cell r="AF318" t="e">
            <v>#N/A</v>
          </cell>
          <cell r="AG318" t="e">
            <v>#N/A</v>
          </cell>
          <cell r="AH318" t="e">
            <v>#N/A</v>
          </cell>
          <cell r="AI318" t="e">
            <v>#N/A</v>
          </cell>
          <cell r="AJ318" t="e">
            <v>#N/A</v>
          </cell>
          <cell r="AK318" t="e">
            <v>#N/A</v>
          </cell>
          <cell r="AL318" t="e">
            <v>#N/A</v>
          </cell>
          <cell r="AM318" t="e">
            <v>#N/A</v>
          </cell>
          <cell r="AN318" t="e">
            <v>#N/A</v>
          </cell>
          <cell r="AO318" t="e">
            <v>#N/A</v>
          </cell>
          <cell r="AP318" t="e">
            <v>#N/A</v>
          </cell>
          <cell r="AQ318" t="e">
            <v>#N/A</v>
          </cell>
          <cell r="AR318" t="e">
            <v>#N/A</v>
          </cell>
          <cell r="AS318" t="e">
            <v>#N/A</v>
          </cell>
          <cell r="AT318" t="e">
            <v>#N/A</v>
          </cell>
          <cell r="AU318" t="e">
            <v>#N/A</v>
          </cell>
          <cell r="AV318" t="e">
            <v>#N/A</v>
          </cell>
          <cell r="AW318" t="e">
            <v>#N/A</v>
          </cell>
          <cell r="AX318" t="e">
            <v>#N/A</v>
          </cell>
          <cell r="AY318" t="e">
            <v>#N/A</v>
          </cell>
          <cell r="AZ318" t="e">
            <v>#N/A</v>
          </cell>
          <cell r="BA318" t="e">
            <v>#N/A</v>
          </cell>
          <cell r="BB318" t="e">
            <v>#N/A</v>
          </cell>
          <cell r="BC318" t="e">
            <v>#N/A</v>
          </cell>
          <cell r="BD318">
            <v>17</v>
          </cell>
          <cell r="BE318">
            <v>34</v>
          </cell>
          <cell r="BF318">
            <v>51</v>
          </cell>
          <cell r="BG318" t="str">
            <v>P</v>
          </cell>
          <cell r="BH318" t="e">
            <v>#N/A</v>
          </cell>
          <cell r="BI318" t="e">
            <v>#N/A</v>
          </cell>
          <cell r="BJ318" t="e">
            <v>#N/A</v>
          </cell>
          <cell r="BK318" t="e">
            <v>#N/A</v>
          </cell>
          <cell r="BL318">
            <v>32</v>
          </cell>
          <cell r="BM318">
            <v>36</v>
          </cell>
          <cell r="BN318">
            <v>68</v>
          </cell>
          <cell r="BO318" t="str">
            <v>P</v>
          </cell>
          <cell r="BP318" t="e">
            <v>#N/A</v>
          </cell>
          <cell r="BQ318" t="e">
            <v>#N/A</v>
          </cell>
          <cell r="BR318" t="e">
            <v>#N/A</v>
          </cell>
          <cell r="BS318" t="e">
            <v>#N/A</v>
          </cell>
          <cell r="DT318" t="str">
            <v>NA</v>
          </cell>
          <cell r="DU318" t="str">
            <v>NA</v>
          </cell>
          <cell r="DV318" t="str">
            <v>NA</v>
          </cell>
          <cell r="DW318" t="str">
            <v>NA</v>
          </cell>
          <cell r="DX318" t="str">
            <v>NA</v>
          </cell>
          <cell r="DY318" t="str">
            <v>NA</v>
          </cell>
          <cell r="DZ318" t="str">
            <v>NA</v>
          </cell>
          <cell r="EA318" t="str">
            <v>NA</v>
          </cell>
          <cell r="EB318" t="str">
            <v>NA</v>
          </cell>
          <cell r="EC318" t="str">
            <v>NA</v>
          </cell>
          <cell r="ED318" t="str">
            <v>NA</v>
          </cell>
          <cell r="EE318" t="str">
            <v>NA</v>
          </cell>
          <cell r="EF318" t="str">
            <v>NA</v>
          </cell>
          <cell r="EG318" t="str">
            <v>NA</v>
          </cell>
          <cell r="EH318" t="str">
            <v>NA</v>
          </cell>
          <cell r="EI318" t="str">
            <v>NA</v>
          </cell>
          <cell r="EJ318" t="str">
            <v>NA</v>
          </cell>
          <cell r="EK318" t="str">
            <v>NA</v>
          </cell>
          <cell r="EL318" t="str">
            <v>NA</v>
          </cell>
          <cell r="EM318" t="str">
            <v>NA</v>
          </cell>
          <cell r="EN318" t="str">
            <v>NA</v>
          </cell>
          <cell r="EO318" t="str">
            <v>NA</v>
          </cell>
          <cell r="EP318" t="str">
            <v>NA</v>
          </cell>
          <cell r="EQ318" t="str">
            <v>NA</v>
          </cell>
          <cell r="ER318" t="str">
            <v>NA</v>
          </cell>
          <cell r="ES318" t="str">
            <v>NA</v>
          </cell>
          <cell r="ET318" t="str">
            <v>NA</v>
          </cell>
          <cell r="EU318" t="str">
            <v>NA</v>
          </cell>
          <cell r="EV318" t="str">
            <v>NA</v>
          </cell>
          <cell r="EW318" t="str">
            <v>NA</v>
          </cell>
          <cell r="EX318" t="str">
            <v>NA</v>
          </cell>
          <cell r="EY318" t="str">
            <v>NA</v>
          </cell>
          <cell r="EZ318" t="str">
            <v>NA</v>
          </cell>
          <cell r="FA318" t="str">
            <v>NA</v>
          </cell>
          <cell r="FB318" t="str">
            <v>NA</v>
          </cell>
        </row>
        <row r="319">
          <cell r="B319" t="str">
            <v>I130326</v>
          </cell>
          <cell r="C319" t="str">
            <v>Vishma M</v>
          </cell>
          <cell r="D319">
            <v>34</v>
          </cell>
          <cell r="E319">
            <v>48</v>
          </cell>
          <cell r="F319">
            <v>82</v>
          </cell>
          <cell r="G319" t="str">
            <v>P</v>
          </cell>
          <cell r="H319">
            <v>27</v>
          </cell>
          <cell r="I319">
            <v>40</v>
          </cell>
          <cell r="J319">
            <v>67</v>
          </cell>
          <cell r="K319" t="str">
            <v>P</v>
          </cell>
          <cell r="L319">
            <v>30</v>
          </cell>
          <cell r="M319">
            <v>33</v>
          </cell>
          <cell r="N319">
            <v>63</v>
          </cell>
          <cell r="O319" t="str">
            <v>P</v>
          </cell>
          <cell r="P319">
            <v>34</v>
          </cell>
          <cell r="Q319">
            <v>49</v>
          </cell>
          <cell r="R319">
            <v>83</v>
          </cell>
          <cell r="S319" t="str">
            <v>P</v>
          </cell>
          <cell r="T319">
            <v>42</v>
          </cell>
          <cell r="U319">
            <v>37</v>
          </cell>
          <cell r="V319">
            <v>79</v>
          </cell>
          <cell r="W319" t="str">
            <v>P</v>
          </cell>
          <cell r="X319">
            <v>53</v>
          </cell>
          <cell r="Y319">
            <v>35</v>
          </cell>
          <cell r="Z319">
            <v>88</v>
          </cell>
          <cell r="AA319" t="str">
            <v>P</v>
          </cell>
          <cell r="AB319" t="e">
            <v>#N/A</v>
          </cell>
          <cell r="AC319" t="e">
            <v>#N/A</v>
          </cell>
          <cell r="AD319" t="e">
            <v>#N/A</v>
          </cell>
          <cell r="AE319" t="e">
            <v>#N/A</v>
          </cell>
          <cell r="AF319">
            <v>37.130000000000003</v>
          </cell>
          <cell r="AG319">
            <v>35</v>
          </cell>
          <cell r="AH319">
            <v>72</v>
          </cell>
          <cell r="AI319" t="str">
            <v>P</v>
          </cell>
          <cell r="AJ319" t="e">
            <v>#N/A</v>
          </cell>
          <cell r="AK319" t="e">
            <v>#N/A</v>
          </cell>
          <cell r="AL319" t="e">
            <v>#N/A</v>
          </cell>
          <cell r="AM319" t="e">
            <v>#N/A</v>
          </cell>
          <cell r="AN319" t="e">
            <v>#N/A</v>
          </cell>
          <cell r="AO319" t="e">
            <v>#N/A</v>
          </cell>
          <cell r="AP319" t="e">
            <v>#N/A</v>
          </cell>
          <cell r="AQ319" t="e">
            <v>#N/A</v>
          </cell>
          <cell r="AR319" t="e">
            <v>#N/A</v>
          </cell>
          <cell r="AS319" t="e">
            <v>#N/A</v>
          </cell>
          <cell r="AT319" t="e">
            <v>#N/A</v>
          </cell>
          <cell r="AU319" t="e">
            <v>#N/A</v>
          </cell>
          <cell r="AV319" t="e">
            <v>#N/A</v>
          </cell>
          <cell r="AW319" t="e">
            <v>#N/A</v>
          </cell>
          <cell r="AX319" t="e">
            <v>#N/A</v>
          </cell>
          <cell r="AY319" t="e">
            <v>#N/A</v>
          </cell>
          <cell r="AZ319" t="e">
            <v>#N/A</v>
          </cell>
          <cell r="BA319" t="e">
            <v>#N/A</v>
          </cell>
          <cell r="BB319" t="e">
            <v>#N/A</v>
          </cell>
          <cell r="BC319" t="e">
            <v>#N/A</v>
          </cell>
          <cell r="BD319">
            <v>32</v>
          </cell>
          <cell r="BE319">
            <v>46</v>
          </cell>
          <cell r="BF319">
            <v>78</v>
          </cell>
          <cell r="BG319" t="str">
            <v>P</v>
          </cell>
          <cell r="BH319" t="e">
            <v>#N/A</v>
          </cell>
          <cell r="BI319" t="e">
            <v>#N/A</v>
          </cell>
          <cell r="BJ319" t="e">
            <v>#N/A</v>
          </cell>
          <cell r="BK319" t="e">
            <v>#N/A</v>
          </cell>
          <cell r="BL319" t="e">
            <v>#N/A</v>
          </cell>
          <cell r="BM319" t="e">
            <v>#N/A</v>
          </cell>
          <cell r="BN319" t="e">
            <v>#N/A</v>
          </cell>
          <cell r="BO319" t="e">
            <v>#N/A</v>
          </cell>
          <cell r="BP319" t="e">
            <v>#N/A</v>
          </cell>
          <cell r="BQ319" t="e">
            <v>#N/A</v>
          </cell>
          <cell r="BR319" t="e">
            <v>#N/A</v>
          </cell>
          <cell r="BS319" t="e">
            <v>#N/A</v>
          </cell>
          <cell r="DT319" t="str">
            <v>NA</v>
          </cell>
          <cell r="DU319" t="str">
            <v>NA</v>
          </cell>
          <cell r="DV319" t="str">
            <v>NA</v>
          </cell>
          <cell r="DW319" t="str">
            <v>NA</v>
          </cell>
          <cell r="DX319" t="str">
            <v>NA</v>
          </cell>
          <cell r="DY319" t="str">
            <v>NA</v>
          </cell>
          <cell r="DZ319" t="str">
            <v>NA</v>
          </cell>
          <cell r="EA319" t="str">
            <v>NA</v>
          </cell>
          <cell r="EB319" t="str">
            <v>NA</v>
          </cell>
          <cell r="EC319" t="str">
            <v>NA</v>
          </cell>
          <cell r="ED319" t="str">
            <v>NA</v>
          </cell>
          <cell r="EE319" t="str">
            <v>NA</v>
          </cell>
          <cell r="EF319" t="str">
            <v>NA</v>
          </cell>
          <cell r="EG319" t="str">
            <v>NA</v>
          </cell>
          <cell r="EH319" t="str">
            <v>NA</v>
          </cell>
          <cell r="EI319" t="str">
            <v>NA</v>
          </cell>
          <cell r="EJ319" t="str">
            <v>NA</v>
          </cell>
          <cell r="EK319" t="str">
            <v>NA</v>
          </cell>
          <cell r="EL319" t="str">
            <v>NA</v>
          </cell>
          <cell r="EM319" t="str">
            <v>NA</v>
          </cell>
          <cell r="EN319" t="str">
            <v>NA</v>
          </cell>
          <cell r="EO319" t="str">
            <v>NA</v>
          </cell>
          <cell r="EP319" t="str">
            <v>NA</v>
          </cell>
          <cell r="EQ319" t="str">
            <v>NA</v>
          </cell>
          <cell r="ER319" t="str">
            <v>NA</v>
          </cell>
          <cell r="ES319" t="str">
            <v>NA</v>
          </cell>
          <cell r="ET319" t="str">
            <v>NA</v>
          </cell>
          <cell r="EU319" t="str">
            <v>NA</v>
          </cell>
          <cell r="EV319" t="str">
            <v>NA</v>
          </cell>
          <cell r="EW319" t="str">
            <v>NA</v>
          </cell>
          <cell r="EX319" t="str">
            <v>NA</v>
          </cell>
          <cell r="EY319" t="str">
            <v>NA</v>
          </cell>
          <cell r="EZ319" t="str">
            <v>NA</v>
          </cell>
          <cell r="FA319" t="str">
            <v>NA</v>
          </cell>
          <cell r="FB319" t="str">
            <v>NA</v>
          </cell>
        </row>
        <row r="320">
          <cell r="B320" t="str">
            <v>I120306</v>
          </cell>
          <cell r="C320" t="str">
            <v>Kirishma P</v>
          </cell>
          <cell r="D320">
            <v>25</v>
          </cell>
          <cell r="E320">
            <v>23</v>
          </cell>
          <cell r="F320">
            <v>48</v>
          </cell>
          <cell r="G320" t="str">
            <v>P</v>
          </cell>
          <cell r="H320">
            <v>21</v>
          </cell>
          <cell r="I320">
            <v>13</v>
          </cell>
          <cell r="J320">
            <v>34</v>
          </cell>
          <cell r="K320" t="str">
            <v>F</v>
          </cell>
          <cell r="L320">
            <v>17</v>
          </cell>
          <cell r="M320">
            <v>14</v>
          </cell>
          <cell r="N320">
            <v>31</v>
          </cell>
          <cell r="O320" t="str">
            <v>F</v>
          </cell>
          <cell r="P320">
            <v>25</v>
          </cell>
          <cell r="Q320">
            <v>16</v>
          </cell>
          <cell r="R320">
            <v>41</v>
          </cell>
          <cell r="S320" t="str">
            <v>P</v>
          </cell>
          <cell r="T320">
            <v>40</v>
          </cell>
          <cell r="U320">
            <v>22</v>
          </cell>
          <cell r="V320">
            <v>62</v>
          </cell>
          <cell r="W320" t="str">
            <v>P</v>
          </cell>
          <cell r="X320">
            <v>50</v>
          </cell>
          <cell r="Y320">
            <v>27</v>
          </cell>
          <cell r="Z320">
            <v>77</v>
          </cell>
          <cell r="AA320" t="str">
            <v>P</v>
          </cell>
          <cell r="AB320" t="e">
            <v>#N/A</v>
          </cell>
          <cell r="AC320" t="e">
            <v>#N/A</v>
          </cell>
          <cell r="AD320" t="e">
            <v>#N/A</v>
          </cell>
          <cell r="AE320" t="e">
            <v>#N/A</v>
          </cell>
          <cell r="AF320" t="e">
            <v>#N/A</v>
          </cell>
          <cell r="AG320" t="e">
            <v>#N/A</v>
          </cell>
          <cell r="AH320" t="e">
            <v>#N/A</v>
          </cell>
          <cell r="AI320" t="e">
            <v>#N/A</v>
          </cell>
          <cell r="AJ320" t="e">
            <v>#N/A</v>
          </cell>
          <cell r="AK320" t="e">
            <v>#N/A</v>
          </cell>
          <cell r="AL320" t="e">
            <v>#N/A</v>
          </cell>
          <cell r="AM320" t="e">
            <v>#N/A</v>
          </cell>
          <cell r="AN320" t="e">
            <v>#N/A</v>
          </cell>
          <cell r="AO320" t="e">
            <v>#N/A</v>
          </cell>
          <cell r="AP320" t="e">
            <v>#N/A</v>
          </cell>
          <cell r="AQ320" t="e">
            <v>#N/A</v>
          </cell>
          <cell r="AR320" t="e">
            <v>#N/A</v>
          </cell>
          <cell r="AS320" t="e">
            <v>#N/A</v>
          </cell>
          <cell r="AT320" t="e">
            <v>#N/A</v>
          </cell>
          <cell r="AU320" t="e">
            <v>#N/A</v>
          </cell>
          <cell r="AV320" t="e">
            <v>#N/A</v>
          </cell>
          <cell r="AW320" t="e">
            <v>#N/A</v>
          </cell>
          <cell r="AX320" t="e">
            <v>#N/A</v>
          </cell>
          <cell r="AY320" t="e">
            <v>#N/A</v>
          </cell>
          <cell r="AZ320">
            <v>25</v>
          </cell>
          <cell r="BA320">
            <v>28</v>
          </cell>
          <cell r="BB320">
            <v>53</v>
          </cell>
          <cell r="BC320" t="str">
            <v>P</v>
          </cell>
          <cell r="BD320" t="e">
            <v>#N/A</v>
          </cell>
          <cell r="BE320" t="e">
            <v>#N/A</v>
          </cell>
          <cell r="BF320" t="e">
            <v>#N/A</v>
          </cell>
          <cell r="BG320" t="e">
            <v>#N/A</v>
          </cell>
          <cell r="BH320" t="e">
            <v>#N/A</v>
          </cell>
          <cell r="BI320" t="e">
            <v>#N/A</v>
          </cell>
          <cell r="BJ320" t="e">
            <v>#N/A</v>
          </cell>
          <cell r="BK320" t="e">
            <v>#N/A</v>
          </cell>
          <cell r="BL320" t="e">
            <v>#N/A</v>
          </cell>
          <cell r="BM320" t="e">
            <v>#N/A</v>
          </cell>
          <cell r="BN320" t="e">
            <v>#N/A</v>
          </cell>
          <cell r="BO320" t="e">
            <v>#N/A</v>
          </cell>
          <cell r="BP320" t="e">
            <v>#N/A</v>
          </cell>
          <cell r="BQ320" t="e">
            <v>#N/A</v>
          </cell>
          <cell r="BR320" t="e">
            <v>#N/A</v>
          </cell>
          <cell r="BS320" t="e">
            <v>#N/A</v>
          </cell>
          <cell r="DT320" t="str">
            <v>NA</v>
          </cell>
          <cell r="DU320" t="str">
            <v>NA</v>
          </cell>
          <cell r="DV320" t="str">
            <v>NA</v>
          </cell>
          <cell r="DW320" t="str">
            <v>NA</v>
          </cell>
          <cell r="DX320" t="str">
            <v>NA</v>
          </cell>
          <cell r="DY320" t="str">
            <v>NA</v>
          </cell>
          <cell r="DZ320" t="str">
            <v>NA</v>
          </cell>
          <cell r="EA320" t="str">
            <v>NA</v>
          </cell>
          <cell r="EB320" t="str">
            <v>NA</v>
          </cell>
          <cell r="EC320" t="str">
            <v>NA</v>
          </cell>
          <cell r="ED320" t="str">
            <v>NA</v>
          </cell>
          <cell r="EE320" t="str">
            <v>NA</v>
          </cell>
          <cell r="EF320" t="str">
            <v>NA</v>
          </cell>
          <cell r="EG320" t="str">
            <v>NA</v>
          </cell>
          <cell r="EH320" t="str">
            <v>NA</v>
          </cell>
          <cell r="EI320" t="str">
            <v>NA</v>
          </cell>
          <cell r="EJ320" t="str">
            <v>NA</v>
          </cell>
          <cell r="EK320" t="str">
            <v>NA</v>
          </cell>
          <cell r="EL320" t="str">
            <v>NA</v>
          </cell>
          <cell r="EM320" t="str">
            <v>NA</v>
          </cell>
          <cell r="EN320" t="str">
            <v>NA</v>
          </cell>
          <cell r="EO320" t="str">
            <v>NA</v>
          </cell>
          <cell r="EP320" t="str">
            <v>NA</v>
          </cell>
          <cell r="EQ320" t="str">
            <v>NA</v>
          </cell>
          <cell r="ER320" t="str">
            <v>NA</v>
          </cell>
          <cell r="ES320" t="str">
            <v>NA</v>
          </cell>
          <cell r="ET320" t="str">
            <v>NA</v>
          </cell>
          <cell r="EU320" t="str">
            <v>NA</v>
          </cell>
          <cell r="EV320" t="str">
            <v>NA</v>
          </cell>
          <cell r="EW320" t="str">
            <v>NA</v>
          </cell>
          <cell r="EX320" t="str">
            <v>NA</v>
          </cell>
          <cell r="EY320" t="str">
            <v>NA</v>
          </cell>
          <cell r="EZ320" t="str">
            <v>NA</v>
          </cell>
          <cell r="FA320" t="str">
            <v>NA</v>
          </cell>
          <cell r="FB320" t="str">
            <v>NA</v>
          </cell>
        </row>
        <row r="321">
          <cell r="B321"/>
          <cell r="C321"/>
          <cell r="D321"/>
          <cell r="E321"/>
          <cell r="F321"/>
          <cell r="G321"/>
          <cell r="H321"/>
          <cell r="I321"/>
          <cell r="J321"/>
          <cell r="K321"/>
          <cell r="L321"/>
          <cell r="M321"/>
          <cell r="N321"/>
          <cell r="O321"/>
          <cell r="P321"/>
          <cell r="Q321"/>
          <cell r="R321"/>
          <cell r="S321"/>
          <cell r="T321"/>
          <cell r="U321"/>
          <cell r="V321"/>
          <cell r="W321"/>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U321"/>
          <cell r="AV321"/>
          <cell r="AW321"/>
          <cell r="AX321"/>
          <cell r="AY321"/>
          <cell r="AZ321"/>
          <cell r="BA321"/>
          <cell r="BB321"/>
          <cell r="BC321"/>
          <cell r="BD321"/>
          <cell r="BE321"/>
          <cell r="BF321"/>
          <cell r="BG321"/>
          <cell r="BH321"/>
          <cell r="BI321"/>
          <cell r="BJ321"/>
          <cell r="BK321"/>
          <cell r="BL321"/>
          <cell r="BM321"/>
          <cell r="BN321"/>
          <cell r="BO321"/>
          <cell r="BP321"/>
          <cell r="BQ321"/>
          <cell r="BR321"/>
          <cell r="BS321"/>
          <cell r="BT321"/>
          <cell r="BU321"/>
          <cell r="BV321"/>
          <cell r="BW321"/>
          <cell r="BX321"/>
          <cell r="BY321"/>
          <cell r="BZ321"/>
          <cell r="CA321"/>
          <cell r="CB321"/>
          <cell r="CC321"/>
          <cell r="CD321"/>
          <cell r="CE321"/>
          <cell r="DT321" t="str">
            <v>NA</v>
          </cell>
          <cell r="DU321" t="str">
            <v>NA</v>
          </cell>
          <cell r="DV321" t="str">
            <v>NA</v>
          </cell>
          <cell r="DW321" t="str">
            <v>NA</v>
          </cell>
          <cell r="DX321" t="str">
            <v>NA</v>
          </cell>
          <cell r="DY321" t="str">
            <v>NA</v>
          </cell>
          <cell r="DZ321" t="str">
            <v>NA</v>
          </cell>
          <cell r="EA321" t="str">
            <v>NA</v>
          </cell>
          <cell r="EB321" t="str">
            <v>NA</v>
          </cell>
          <cell r="EC321" t="str">
            <v>NA</v>
          </cell>
          <cell r="ED321" t="str">
            <v>NA</v>
          </cell>
          <cell r="EE321" t="str">
            <v>NA</v>
          </cell>
          <cell r="EF321" t="str">
            <v>NA</v>
          </cell>
          <cell r="EG321" t="str">
            <v>NA</v>
          </cell>
          <cell r="EH321" t="str">
            <v>NA</v>
          </cell>
          <cell r="EI321" t="str">
            <v>NA</v>
          </cell>
          <cell r="EJ321" t="str">
            <v>NA</v>
          </cell>
          <cell r="EK321" t="str">
            <v>NA</v>
          </cell>
          <cell r="EL321" t="str">
            <v>NA</v>
          </cell>
          <cell r="EM321" t="str">
            <v>NA</v>
          </cell>
          <cell r="EN321" t="str">
            <v>NA</v>
          </cell>
          <cell r="EO321" t="str">
            <v>NA</v>
          </cell>
          <cell r="EP321" t="str">
            <v>NA</v>
          </cell>
          <cell r="EQ321" t="str">
            <v>NA</v>
          </cell>
          <cell r="ER321" t="str">
            <v>NA</v>
          </cell>
          <cell r="ES321" t="str">
            <v>NA</v>
          </cell>
          <cell r="ET321" t="str">
            <v>NA</v>
          </cell>
          <cell r="EU321" t="str">
            <v>NA</v>
          </cell>
          <cell r="EV321" t="str">
            <v>NA</v>
          </cell>
          <cell r="EW321" t="str">
            <v>NA</v>
          </cell>
          <cell r="EX321" t="str">
            <v>NA</v>
          </cell>
          <cell r="EY321" t="str">
            <v>NA</v>
          </cell>
          <cell r="EZ321" t="str">
            <v>NA</v>
          </cell>
          <cell r="FA321" t="str">
            <v>NA</v>
          </cell>
          <cell r="FB321" t="str">
            <v>NA</v>
          </cell>
        </row>
        <row r="322">
          <cell r="B322"/>
          <cell r="C322"/>
          <cell r="D322"/>
          <cell r="E322"/>
          <cell r="F322"/>
          <cell r="G322"/>
          <cell r="H322"/>
          <cell r="I322"/>
          <cell r="J322"/>
          <cell r="K322"/>
          <cell r="L322"/>
          <cell r="M322"/>
          <cell r="N322"/>
          <cell r="O322"/>
          <cell r="P322"/>
          <cell r="Q322"/>
          <cell r="R322"/>
          <cell r="S322"/>
          <cell r="T322"/>
          <cell r="U322"/>
          <cell r="V322"/>
          <cell r="W322"/>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U322"/>
          <cell r="AV322"/>
          <cell r="AW322"/>
          <cell r="AX322"/>
          <cell r="AY322"/>
          <cell r="AZ322"/>
          <cell r="BA322"/>
          <cell r="BB322"/>
          <cell r="BC322"/>
          <cell r="BD322"/>
          <cell r="BE322"/>
          <cell r="BF322"/>
          <cell r="BG322"/>
          <cell r="BH322"/>
          <cell r="BI322"/>
          <cell r="BJ322"/>
          <cell r="BK322"/>
          <cell r="BL322"/>
          <cell r="BM322"/>
          <cell r="BN322"/>
          <cell r="BO322"/>
          <cell r="BP322"/>
          <cell r="BQ322"/>
          <cell r="BR322"/>
          <cell r="BS322"/>
          <cell r="BT322"/>
          <cell r="BU322"/>
          <cell r="BV322"/>
          <cell r="BW322"/>
          <cell r="BX322"/>
          <cell r="BY322"/>
          <cell r="BZ322"/>
          <cell r="CA322"/>
          <cell r="CB322"/>
          <cell r="CC322"/>
          <cell r="CD322"/>
          <cell r="CE322"/>
          <cell r="DT322" t="str">
            <v>NA</v>
          </cell>
          <cell r="DU322" t="str">
            <v>NA</v>
          </cell>
          <cell r="DV322" t="str">
            <v>NA</v>
          </cell>
          <cell r="DW322" t="str">
            <v>NA</v>
          </cell>
          <cell r="DX322" t="str">
            <v>NA</v>
          </cell>
          <cell r="DY322" t="str">
            <v>NA</v>
          </cell>
          <cell r="DZ322" t="str">
            <v>NA</v>
          </cell>
          <cell r="EA322" t="str">
            <v>NA</v>
          </cell>
          <cell r="EB322" t="str">
            <v>NA</v>
          </cell>
          <cell r="EC322" t="str">
            <v>NA</v>
          </cell>
          <cell r="ED322" t="str">
            <v>NA</v>
          </cell>
          <cell r="EE322" t="str">
            <v>NA</v>
          </cell>
          <cell r="EF322" t="str">
            <v>NA</v>
          </cell>
          <cell r="EG322" t="str">
            <v>NA</v>
          </cell>
          <cell r="EH322" t="str">
            <v>NA</v>
          </cell>
          <cell r="EI322" t="str">
            <v>NA</v>
          </cell>
          <cell r="EJ322" t="str">
            <v>NA</v>
          </cell>
          <cell r="EK322" t="str">
            <v>NA</v>
          </cell>
          <cell r="EL322" t="str">
            <v>NA</v>
          </cell>
          <cell r="EM322" t="str">
            <v>NA</v>
          </cell>
          <cell r="EN322" t="str">
            <v>NA</v>
          </cell>
          <cell r="EO322" t="str">
            <v>NA</v>
          </cell>
          <cell r="EP322" t="str">
            <v>NA</v>
          </cell>
          <cell r="EQ322" t="str">
            <v>NA</v>
          </cell>
          <cell r="ER322" t="str">
            <v>NA</v>
          </cell>
          <cell r="ES322" t="str">
            <v>NA</v>
          </cell>
          <cell r="ET322" t="str">
            <v>NA</v>
          </cell>
          <cell r="EU322" t="str">
            <v>NA</v>
          </cell>
          <cell r="EV322" t="str">
            <v>NA</v>
          </cell>
          <cell r="EW322" t="str">
            <v>NA</v>
          </cell>
          <cell r="EX322" t="str">
            <v>NA</v>
          </cell>
          <cell r="EY322" t="str">
            <v>NA</v>
          </cell>
          <cell r="EZ322" t="str">
            <v>NA</v>
          </cell>
          <cell r="FA322" t="str">
            <v>NA</v>
          </cell>
          <cell r="FB322" t="str">
            <v>NA</v>
          </cell>
        </row>
        <row r="323">
          <cell r="B323"/>
          <cell r="C323"/>
          <cell r="D323" t="str">
            <v>PHY031</v>
          </cell>
          <cell r="E323"/>
          <cell r="F323"/>
          <cell r="G323"/>
          <cell r="H323" t="str">
            <v>PHY032</v>
          </cell>
          <cell r="I323"/>
          <cell r="J323"/>
          <cell r="K323"/>
          <cell r="L323" t="str">
            <v>ENG031</v>
          </cell>
          <cell r="M323"/>
          <cell r="N323"/>
          <cell r="O323"/>
          <cell r="P323" t="str">
            <v>MAT031</v>
          </cell>
          <cell r="Q323"/>
          <cell r="R323"/>
          <cell r="S323"/>
          <cell r="T323" t="str">
            <v>CHE0301</v>
          </cell>
          <cell r="U323"/>
          <cell r="V323"/>
          <cell r="W323"/>
          <cell r="X323" t="str">
            <v>CHE0302</v>
          </cell>
          <cell r="Y323"/>
          <cell r="Z323"/>
          <cell r="AA323"/>
          <cell r="AB323" t="str">
            <v>LIF031</v>
          </cell>
          <cell r="AC323"/>
          <cell r="AD323"/>
          <cell r="AE323"/>
          <cell r="AF323" t="str">
            <v>LIF032</v>
          </cell>
          <cell r="AG323"/>
          <cell r="AH323"/>
          <cell r="AI323"/>
          <cell r="AJ323" t="str">
            <v>ENVS02</v>
          </cell>
          <cell r="AK323"/>
          <cell r="AL323"/>
          <cell r="AM323"/>
          <cell r="AN323" t="str">
            <v>HN101</v>
          </cell>
          <cell r="AO323"/>
          <cell r="AP323"/>
          <cell r="AQ323"/>
          <cell r="AR323" t="str">
            <v>HN103</v>
          </cell>
          <cell r="AS323"/>
          <cell r="AT323"/>
          <cell r="AU323"/>
          <cell r="AV323" t="str">
            <v>MATS01</v>
          </cell>
          <cell r="AW323"/>
          <cell r="AX323"/>
          <cell r="AY323"/>
          <cell r="AZ323" t="str">
            <v>OATAM01</v>
          </cell>
          <cell r="BA323"/>
          <cell r="BB323"/>
          <cell r="BC323"/>
          <cell r="BD323" t="str">
            <v>OATAM02</v>
          </cell>
          <cell r="BE323"/>
          <cell r="BF323"/>
          <cell r="BG323"/>
          <cell r="BH323" t="str">
            <v>OBSTAM01</v>
          </cell>
          <cell r="BI323"/>
          <cell r="BJ323"/>
          <cell r="BK323"/>
          <cell r="BL323" t="str">
            <v>OBSTAM02</v>
          </cell>
          <cell r="BM323"/>
          <cell r="BN323"/>
          <cell r="BO323"/>
          <cell r="BP323" t="str">
            <v>PHYS01</v>
          </cell>
          <cell r="BQ323"/>
          <cell r="BR323"/>
          <cell r="BS323"/>
          <cell r="BT323" t="str">
            <v>SWE10</v>
          </cell>
          <cell r="BU323"/>
          <cell r="BV323"/>
          <cell r="BW323"/>
          <cell r="BX323" t="str">
            <v>SWY001</v>
          </cell>
          <cell r="BY323"/>
          <cell r="BZ323"/>
          <cell r="CA323"/>
          <cell r="CB323" t="str">
            <v>TAME02</v>
          </cell>
          <cell r="CC323"/>
          <cell r="CD323"/>
          <cell r="CE323"/>
          <cell r="DT323" t="str">
            <v>NA</v>
          </cell>
          <cell r="DU323" t="str">
            <v>NA</v>
          </cell>
          <cell r="DV323" t="str">
            <v>NA</v>
          </cell>
          <cell r="DW323" t="str">
            <v>NA</v>
          </cell>
          <cell r="DX323" t="str">
            <v>NA</v>
          </cell>
          <cell r="DY323" t="str">
            <v>NA</v>
          </cell>
          <cell r="DZ323" t="str">
            <v>NA</v>
          </cell>
          <cell r="EA323" t="str">
            <v>NA</v>
          </cell>
          <cell r="EB323" t="str">
            <v>NA</v>
          </cell>
          <cell r="EC323" t="str">
            <v>NA</v>
          </cell>
          <cell r="ED323" t="str">
            <v>NA</v>
          </cell>
          <cell r="EE323" t="str">
            <v>NA</v>
          </cell>
          <cell r="EF323" t="str">
            <v>NA</v>
          </cell>
          <cell r="EG323" t="str">
            <v>NA</v>
          </cell>
          <cell r="EH323" t="str">
            <v>NA</v>
          </cell>
          <cell r="EI323" t="str">
            <v>NA</v>
          </cell>
          <cell r="EJ323" t="str">
            <v>NA</v>
          </cell>
          <cell r="EK323" t="str">
            <v>NA</v>
          </cell>
          <cell r="EL323" t="str">
            <v>NA</v>
          </cell>
          <cell r="EM323" t="str">
            <v>NA</v>
          </cell>
          <cell r="EN323" t="str">
            <v>NA</v>
          </cell>
          <cell r="EO323" t="str">
            <v>NA</v>
          </cell>
          <cell r="EP323" t="str">
            <v>NA</v>
          </cell>
          <cell r="EQ323" t="str">
            <v>NA</v>
          </cell>
          <cell r="ER323" t="str">
            <v>NA</v>
          </cell>
          <cell r="ES323" t="str">
            <v>NA</v>
          </cell>
          <cell r="ET323" t="str">
            <v>NA</v>
          </cell>
          <cell r="EU323" t="str">
            <v>NA</v>
          </cell>
          <cell r="EV323" t="str">
            <v>NA</v>
          </cell>
          <cell r="EW323" t="str">
            <v>NA</v>
          </cell>
          <cell r="EX323" t="str">
            <v>NA</v>
          </cell>
          <cell r="EY323" t="str">
            <v>NA</v>
          </cell>
          <cell r="EZ323" t="str">
            <v>NA</v>
          </cell>
          <cell r="FA323" t="str">
            <v>NA</v>
          </cell>
          <cell r="FB323" t="str">
            <v>NA</v>
          </cell>
        </row>
        <row r="324">
          <cell r="B324"/>
          <cell r="C324"/>
          <cell r="D324" t="str">
            <v>Heat and Thermodynamics</v>
          </cell>
          <cell r="E324"/>
          <cell r="F324"/>
          <cell r="G324"/>
          <cell r="H324" t="str">
            <v>Physics Laboratory - III Heat and Thermodynamics</v>
          </cell>
          <cell r="I324"/>
          <cell r="J324"/>
          <cell r="K324"/>
          <cell r="L324" t="str">
            <v>English for Integrated Sciences - III</v>
          </cell>
          <cell r="M324"/>
          <cell r="N324"/>
          <cell r="O324"/>
          <cell r="P324" t="str">
            <v>Mathematics III</v>
          </cell>
          <cell r="Q324"/>
          <cell r="R324"/>
          <cell r="S324"/>
          <cell r="T324" t="str">
            <v>General Chemistry III</v>
          </cell>
          <cell r="U324"/>
          <cell r="V324"/>
          <cell r="W324"/>
          <cell r="X324" t="str">
            <v>General Chemistry Practical II</v>
          </cell>
          <cell r="Y324"/>
          <cell r="Z324"/>
          <cell r="AA324"/>
          <cell r="AB324" t="str">
            <v>Biology III</v>
          </cell>
          <cell r="AC324"/>
          <cell r="AD324"/>
          <cell r="AE324"/>
          <cell r="AF324" t="str">
            <v>Biology Lab III</v>
          </cell>
          <cell r="AG324"/>
          <cell r="AH324"/>
          <cell r="AI324"/>
          <cell r="AJ324" t="str">
            <v>Environmental Studies for Integrated Sciences-II</v>
          </cell>
          <cell r="AK324"/>
          <cell r="AL324"/>
          <cell r="AM324"/>
          <cell r="AN324" t="str">
            <v>Basic Hindi Level -I</v>
          </cell>
          <cell r="AO324"/>
          <cell r="AP324"/>
          <cell r="AQ324"/>
          <cell r="AR324" t="str">
            <v>Basic Hindi Level - II</v>
          </cell>
          <cell r="AS324"/>
          <cell r="AT324"/>
          <cell r="AU324"/>
          <cell r="AV324" t="str">
            <v>History of Mathematics</v>
          </cell>
          <cell r="AW324"/>
          <cell r="AX324"/>
          <cell r="AY324"/>
          <cell r="AZ324" t="str">
            <v>Advanced Tamil Level - I</v>
          </cell>
          <cell r="BA324"/>
          <cell r="BB324"/>
          <cell r="BC324"/>
          <cell r="BD324" t="str">
            <v>Advance Tamil Level - II</v>
          </cell>
          <cell r="BE324"/>
          <cell r="BF324"/>
          <cell r="BG324"/>
          <cell r="BH324" t="str">
            <v>Basic Tamil Level - I</v>
          </cell>
          <cell r="BI324"/>
          <cell r="BJ324"/>
          <cell r="BK324"/>
          <cell r="BL324" t="str">
            <v>Basic Tamil Level - II</v>
          </cell>
          <cell r="BM324"/>
          <cell r="BN324"/>
          <cell r="BO324"/>
          <cell r="BP324" t="str">
            <v>Physics of Arts</v>
          </cell>
          <cell r="BQ324"/>
          <cell r="BR324"/>
          <cell r="BS324"/>
          <cell r="BT324" t="str">
            <v>Advanced Counselling: Theory &amp; Practice</v>
          </cell>
          <cell r="BU324"/>
          <cell r="BV324"/>
          <cell r="BW324"/>
          <cell r="BX324" t="str">
            <v>Yoga Course</v>
          </cell>
          <cell r="BY324"/>
          <cell r="BZ324"/>
          <cell r="CA324"/>
          <cell r="CB324" t="str">
            <v>Creative Writing in Tamil</v>
          </cell>
          <cell r="CC324"/>
          <cell r="CD324"/>
          <cell r="CE324"/>
          <cell r="DT324" t="str">
            <v>NA</v>
          </cell>
          <cell r="DU324" t="str">
            <v>NA</v>
          </cell>
          <cell r="DV324" t="str">
            <v>NA</v>
          </cell>
          <cell r="DW324" t="str">
            <v>NA</v>
          </cell>
          <cell r="DX324" t="str">
            <v>NA</v>
          </cell>
          <cell r="DY324" t="str">
            <v>NA</v>
          </cell>
          <cell r="DZ324" t="str">
            <v>NA</v>
          </cell>
          <cell r="EA324" t="str">
            <v>NA</v>
          </cell>
          <cell r="EB324" t="str">
            <v>NA</v>
          </cell>
          <cell r="EC324" t="str">
            <v>NA</v>
          </cell>
          <cell r="ED324" t="str">
            <v>NA</v>
          </cell>
          <cell r="EE324" t="str">
            <v>NA</v>
          </cell>
          <cell r="EF324" t="str">
            <v>NA</v>
          </cell>
          <cell r="EG324" t="str">
            <v>NA</v>
          </cell>
          <cell r="EH324" t="str">
            <v>NA</v>
          </cell>
          <cell r="EI324" t="str">
            <v>NA</v>
          </cell>
          <cell r="EJ324" t="str">
            <v>NA</v>
          </cell>
          <cell r="EK324" t="str">
            <v>NA</v>
          </cell>
          <cell r="EL324" t="str">
            <v>NA</v>
          </cell>
          <cell r="EM324" t="str">
            <v>NA</v>
          </cell>
          <cell r="EN324" t="str">
            <v>NA</v>
          </cell>
          <cell r="EO324" t="str">
            <v>NA</v>
          </cell>
          <cell r="EP324" t="str">
            <v>NA</v>
          </cell>
          <cell r="EQ324" t="str">
            <v>NA</v>
          </cell>
          <cell r="ER324" t="str">
            <v>NA</v>
          </cell>
          <cell r="ES324" t="str">
            <v>NA</v>
          </cell>
          <cell r="ET324" t="str">
            <v>NA</v>
          </cell>
          <cell r="EU324" t="str">
            <v>NA</v>
          </cell>
          <cell r="EV324" t="str">
            <v>NA</v>
          </cell>
          <cell r="EW324" t="str">
            <v>NA</v>
          </cell>
          <cell r="EX324" t="str">
            <v>NA</v>
          </cell>
          <cell r="EY324" t="str">
            <v>NA</v>
          </cell>
          <cell r="EZ324" t="str">
            <v>NA</v>
          </cell>
          <cell r="FA324" t="str">
            <v>NA</v>
          </cell>
          <cell r="FB324" t="str">
            <v>NA</v>
          </cell>
        </row>
        <row r="325">
          <cell r="B325" t="str">
            <v>Reg. No.</v>
          </cell>
          <cell r="C325" t="str">
            <v>Name</v>
          </cell>
          <cell r="D325" t="str">
            <v>Int</v>
          </cell>
          <cell r="E325" t="str">
            <v>ESE</v>
          </cell>
          <cell r="F325" t="str">
            <v>Tot</v>
          </cell>
          <cell r="G325" t="str">
            <v>P/F</v>
          </cell>
          <cell r="H325" t="str">
            <v>Int</v>
          </cell>
          <cell r="I325" t="str">
            <v>ESE</v>
          </cell>
          <cell r="J325" t="str">
            <v>Tot</v>
          </cell>
          <cell r="K325" t="str">
            <v>P/F</v>
          </cell>
          <cell r="L325" t="str">
            <v>Int</v>
          </cell>
          <cell r="M325" t="str">
            <v>ESE</v>
          </cell>
          <cell r="N325" t="str">
            <v>Tot</v>
          </cell>
          <cell r="O325" t="str">
            <v>P/F</v>
          </cell>
          <cell r="P325" t="str">
            <v>Int</v>
          </cell>
          <cell r="Q325" t="str">
            <v>ESE</v>
          </cell>
          <cell r="R325" t="str">
            <v>Tot</v>
          </cell>
          <cell r="S325" t="str">
            <v>P/F</v>
          </cell>
          <cell r="T325" t="str">
            <v>Int</v>
          </cell>
          <cell r="U325" t="str">
            <v>ESE</v>
          </cell>
          <cell r="V325" t="str">
            <v>Tot</v>
          </cell>
          <cell r="W325" t="str">
            <v>P/F</v>
          </cell>
          <cell r="X325" t="str">
            <v>Int</v>
          </cell>
          <cell r="Y325" t="str">
            <v>ESE</v>
          </cell>
          <cell r="Z325" t="str">
            <v>Tot</v>
          </cell>
          <cell r="AA325" t="str">
            <v>P/F</v>
          </cell>
          <cell r="AB325" t="str">
            <v>Int</v>
          </cell>
          <cell r="AC325" t="str">
            <v>ESE</v>
          </cell>
          <cell r="AD325" t="str">
            <v>Tot</v>
          </cell>
          <cell r="AE325" t="str">
            <v>P/F</v>
          </cell>
          <cell r="AF325" t="str">
            <v>Int</v>
          </cell>
          <cell r="AG325" t="str">
            <v>ESE</v>
          </cell>
          <cell r="AH325" t="str">
            <v>Tot</v>
          </cell>
          <cell r="AI325" t="str">
            <v>P/F</v>
          </cell>
          <cell r="AJ325" t="str">
            <v>Int</v>
          </cell>
          <cell r="AK325" t="str">
            <v>ESE</v>
          </cell>
          <cell r="AL325" t="str">
            <v>Tot</v>
          </cell>
          <cell r="AM325" t="str">
            <v>P/F</v>
          </cell>
          <cell r="AN325" t="str">
            <v>Int</v>
          </cell>
          <cell r="AO325" t="str">
            <v>ESE</v>
          </cell>
          <cell r="AP325" t="str">
            <v>Tot</v>
          </cell>
          <cell r="AQ325" t="str">
            <v>P/F</v>
          </cell>
          <cell r="AR325" t="str">
            <v>Int</v>
          </cell>
          <cell r="AS325" t="str">
            <v>ESE</v>
          </cell>
          <cell r="AT325" t="str">
            <v>Tot</v>
          </cell>
          <cell r="AU325" t="str">
            <v>P/F</v>
          </cell>
          <cell r="AV325" t="str">
            <v>Int</v>
          </cell>
          <cell r="AW325" t="str">
            <v>ESE</v>
          </cell>
          <cell r="AX325" t="str">
            <v>Tot</v>
          </cell>
          <cell r="AY325" t="str">
            <v>P/F</v>
          </cell>
          <cell r="AZ325" t="str">
            <v>Int</v>
          </cell>
          <cell r="BA325" t="str">
            <v>ESE</v>
          </cell>
          <cell r="BB325" t="str">
            <v>Tot</v>
          </cell>
          <cell r="BC325" t="str">
            <v>P/F</v>
          </cell>
          <cell r="BD325" t="str">
            <v>Int</v>
          </cell>
          <cell r="BE325" t="str">
            <v>ESE</v>
          </cell>
          <cell r="BF325" t="str">
            <v>Tot</v>
          </cell>
          <cell r="BG325" t="str">
            <v>P/F</v>
          </cell>
          <cell r="BH325" t="str">
            <v>Int</v>
          </cell>
          <cell r="BI325" t="str">
            <v>ESE</v>
          </cell>
          <cell r="BJ325" t="str">
            <v>Tot</v>
          </cell>
          <cell r="BK325" t="str">
            <v>P/F</v>
          </cell>
          <cell r="BL325" t="str">
            <v>Int</v>
          </cell>
          <cell r="BM325" t="str">
            <v>ESE</v>
          </cell>
          <cell r="BN325" t="str">
            <v>Tot</v>
          </cell>
          <cell r="BO325" t="str">
            <v>P/F</v>
          </cell>
          <cell r="BP325" t="str">
            <v>Int</v>
          </cell>
          <cell r="BQ325" t="str">
            <v>ESE</v>
          </cell>
          <cell r="BR325" t="str">
            <v>Tot</v>
          </cell>
          <cell r="BS325" t="str">
            <v>P/F</v>
          </cell>
          <cell r="BT325" t="str">
            <v>Int</v>
          </cell>
          <cell r="BU325" t="str">
            <v>ESE</v>
          </cell>
          <cell r="BV325" t="str">
            <v>Tot</v>
          </cell>
          <cell r="BW325" t="str">
            <v>P/F</v>
          </cell>
          <cell r="BX325" t="str">
            <v>Int</v>
          </cell>
          <cell r="BY325" t="str">
            <v>ESE</v>
          </cell>
          <cell r="BZ325" t="str">
            <v>Tot</v>
          </cell>
          <cell r="CA325" t="str">
            <v>P/F</v>
          </cell>
          <cell r="CB325" t="str">
            <v>Int</v>
          </cell>
          <cell r="CC325" t="str">
            <v>ESE</v>
          </cell>
          <cell r="CD325" t="str">
            <v>Tot</v>
          </cell>
          <cell r="CE325" t="str">
            <v>P/F</v>
          </cell>
          <cell r="DT325" t="str">
            <v>NA</v>
          </cell>
          <cell r="DU325" t="str">
            <v>NA</v>
          </cell>
          <cell r="DV325" t="str">
            <v>NA</v>
          </cell>
          <cell r="DW325" t="str">
            <v>NA</v>
          </cell>
          <cell r="DX325" t="str">
            <v>NA</v>
          </cell>
          <cell r="DY325" t="str">
            <v>NA</v>
          </cell>
          <cell r="DZ325" t="str">
            <v>NA</v>
          </cell>
          <cell r="EA325" t="str">
            <v>NA</v>
          </cell>
          <cell r="EB325" t="str">
            <v>NA</v>
          </cell>
          <cell r="EC325" t="str">
            <v>NA</v>
          </cell>
          <cell r="ED325" t="str">
            <v>NA</v>
          </cell>
          <cell r="EE325" t="str">
            <v>NA</v>
          </cell>
          <cell r="EF325" t="str">
            <v>NA</v>
          </cell>
          <cell r="EG325" t="str">
            <v>NA</v>
          </cell>
          <cell r="EH325" t="str">
            <v>NA</v>
          </cell>
          <cell r="EI325" t="str">
            <v>NA</v>
          </cell>
          <cell r="EJ325" t="str">
            <v>NA</v>
          </cell>
          <cell r="EK325" t="str">
            <v>NA</v>
          </cell>
          <cell r="EL325" t="str">
            <v>NA</v>
          </cell>
          <cell r="EM325" t="str">
            <v>NA</v>
          </cell>
          <cell r="EN325" t="str">
            <v>NA</v>
          </cell>
          <cell r="EO325" t="str">
            <v>NA</v>
          </cell>
          <cell r="EP325" t="str">
            <v>NA</v>
          </cell>
          <cell r="EQ325" t="str">
            <v>NA</v>
          </cell>
          <cell r="ER325" t="str">
            <v>NA</v>
          </cell>
          <cell r="ES325" t="str">
            <v>NA</v>
          </cell>
          <cell r="ET325" t="str">
            <v>NA</v>
          </cell>
          <cell r="EU325" t="str">
            <v>NA</v>
          </cell>
          <cell r="EV325" t="str">
            <v>NA</v>
          </cell>
          <cell r="EW325" t="str">
            <v>NA</v>
          </cell>
          <cell r="EX325" t="str">
            <v>NA</v>
          </cell>
          <cell r="EY325" t="str">
            <v>NA</v>
          </cell>
          <cell r="EZ325" t="str">
            <v>NA</v>
          </cell>
          <cell r="FA325" t="str">
            <v>NA</v>
          </cell>
          <cell r="FB325" t="str">
            <v>NA</v>
          </cell>
        </row>
        <row r="326">
          <cell r="B326" t="str">
            <v>I140001</v>
          </cell>
          <cell r="C326" t="str">
            <v>Ajith Kumar N</v>
          </cell>
          <cell r="D326">
            <v>22.5</v>
          </cell>
          <cell r="E326">
            <v>21.5</v>
          </cell>
          <cell r="F326">
            <v>44</v>
          </cell>
          <cell r="G326" t="str">
            <v>P</v>
          </cell>
          <cell r="H326">
            <v>33</v>
          </cell>
          <cell r="I326">
            <v>31</v>
          </cell>
          <cell r="J326">
            <v>64</v>
          </cell>
          <cell r="K326" t="str">
            <v>P</v>
          </cell>
          <cell r="L326">
            <v>8</v>
          </cell>
          <cell r="M326">
            <v>12.5</v>
          </cell>
          <cell r="N326">
            <v>21</v>
          </cell>
          <cell r="O326" t="str">
            <v>F</v>
          </cell>
          <cell r="P326">
            <v>16</v>
          </cell>
          <cell r="Q326">
            <v>15</v>
          </cell>
          <cell r="R326">
            <v>31</v>
          </cell>
          <cell r="S326" t="str">
            <v>F</v>
          </cell>
          <cell r="T326">
            <v>18</v>
          </cell>
          <cell r="U326">
            <v>21.5</v>
          </cell>
          <cell r="V326">
            <v>40</v>
          </cell>
          <cell r="W326" t="str">
            <v>P</v>
          </cell>
          <cell r="X326">
            <v>52</v>
          </cell>
          <cell r="Y326">
            <v>30</v>
          </cell>
          <cell r="Z326">
            <v>82</v>
          </cell>
          <cell r="AA326" t="str">
            <v>P</v>
          </cell>
          <cell r="AB326">
            <v>21</v>
          </cell>
          <cell r="AC326">
            <v>25</v>
          </cell>
          <cell r="AD326">
            <v>46</v>
          </cell>
          <cell r="AE326" t="str">
            <v>P</v>
          </cell>
          <cell r="AF326">
            <v>47</v>
          </cell>
          <cell r="AG326">
            <v>29</v>
          </cell>
          <cell r="AH326">
            <v>76</v>
          </cell>
          <cell r="AI326" t="str">
            <v>P</v>
          </cell>
          <cell r="AJ326">
            <v>16</v>
          </cell>
          <cell r="AK326">
            <v>29</v>
          </cell>
          <cell r="AL326">
            <v>45</v>
          </cell>
          <cell r="AM326" t="str">
            <v>P</v>
          </cell>
          <cell r="AN326" t="e">
            <v>#N/A</v>
          </cell>
          <cell r="AO326" t="e">
            <v>#N/A</v>
          </cell>
          <cell r="AP326" t="e">
            <v>#N/A</v>
          </cell>
          <cell r="AQ326" t="e">
            <v>#N/A</v>
          </cell>
          <cell r="AR326" t="e">
            <v>#N/A</v>
          </cell>
          <cell r="AS326" t="e">
            <v>#N/A</v>
          </cell>
          <cell r="AT326" t="e">
            <v>#N/A</v>
          </cell>
          <cell r="AU326" t="e">
            <v>#N/A</v>
          </cell>
          <cell r="AV326" t="e">
            <v>#N/A</v>
          </cell>
          <cell r="AW326" t="e">
            <v>#N/A</v>
          </cell>
          <cell r="AX326" t="e">
            <v>#N/A</v>
          </cell>
          <cell r="AY326" t="e">
            <v>#N/A</v>
          </cell>
          <cell r="AZ326" t="e">
            <v>#N/A</v>
          </cell>
          <cell r="BA326" t="e">
            <v>#N/A</v>
          </cell>
          <cell r="BB326" t="e">
            <v>#N/A</v>
          </cell>
          <cell r="BC326" t="e">
            <v>#N/A</v>
          </cell>
          <cell r="BD326">
            <v>34</v>
          </cell>
          <cell r="BE326">
            <v>48</v>
          </cell>
          <cell r="BF326">
            <v>82</v>
          </cell>
          <cell r="BG326" t="str">
            <v>P</v>
          </cell>
          <cell r="BH326" t="e">
            <v>#N/A</v>
          </cell>
          <cell r="BI326" t="e">
            <v>#N/A</v>
          </cell>
          <cell r="BJ326" t="e">
            <v>#N/A</v>
          </cell>
          <cell r="BK326" t="e">
            <v>#N/A</v>
          </cell>
          <cell r="BL326" t="e">
            <v>#N/A</v>
          </cell>
          <cell r="BM326" t="e">
            <v>#N/A</v>
          </cell>
          <cell r="BN326" t="e">
            <v>#N/A</v>
          </cell>
          <cell r="BO326" t="e">
            <v>#N/A</v>
          </cell>
          <cell r="BP326" t="e">
            <v>#N/A</v>
          </cell>
          <cell r="BQ326" t="e">
            <v>#N/A</v>
          </cell>
          <cell r="BR326" t="e">
            <v>#N/A</v>
          </cell>
          <cell r="BS326" t="e">
            <v>#N/A</v>
          </cell>
          <cell r="BT326" t="e">
            <v>#N/A</v>
          </cell>
          <cell r="BU326" t="e">
            <v>#N/A</v>
          </cell>
          <cell r="BV326" t="e">
            <v>#N/A</v>
          </cell>
          <cell r="BW326" t="e">
            <v>#N/A</v>
          </cell>
          <cell r="BX326" t="e">
            <v>#N/A</v>
          </cell>
          <cell r="BY326" t="e">
            <v>#N/A</v>
          </cell>
          <cell r="BZ326" t="e">
            <v>#N/A</v>
          </cell>
          <cell r="CA326" t="e">
            <v>#N/A</v>
          </cell>
          <cell r="CB326" t="e">
            <v>#N/A</v>
          </cell>
          <cell r="CC326" t="e">
            <v>#N/A</v>
          </cell>
          <cell r="CD326" t="e">
            <v>#N/A</v>
          </cell>
          <cell r="CE326" t="e">
            <v>#N/A</v>
          </cell>
          <cell r="DT326" t="str">
            <v>NA</v>
          </cell>
          <cell r="DU326" t="str">
            <v>NA</v>
          </cell>
          <cell r="DV326" t="str">
            <v>NA</v>
          </cell>
          <cell r="DW326" t="str">
            <v>NA</v>
          </cell>
          <cell r="DX326" t="str">
            <v>NA</v>
          </cell>
          <cell r="DY326" t="str">
            <v>NA</v>
          </cell>
          <cell r="DZ326" t="str">
            <v>NA</v>
          </cell>
          <cell r="EA326" t="str">
            <v>NA</v>
          </cell>
          <cell r="EB326" t="str">
            <v>NA</v>
          </cell>
          <cell r="EC326" t="str">
            <v>NA</v>
          </cell>
          <cell r="ED326" t="str">
            <v>NA</v>
          </cell>
          <cell r="EE326" t="str">
            <v>NA</v>
          </cell>
          <cell r="EF326" t="str">
            <v>NA</v>
          </cell>
          <cell r="EG326" t="str">
            <v>NA</v>
          </cell>
          <cell r="EH326" t="str">
            <v>NA</v>
          </cell>
          <cell r="EI326" t="str">
            <v>NA</v>
          </cell>
          <cell r="EJ326" t="str">
            <v>NA</v>
          </cell>
          <cell r="EK326" t="str">
            <v>NA</v>
          </cell>
          <cell r="EL326" t="str">
            <v>NA</v>
          </cell>
          <cell r="EM326" t="str">
            <v>NA</v>
          </cell>
          <cell r="EN326" t="str">
            <v>NA</v>
          </cell>
          <cell r="EO326" t="str">
            <v>NA</v>
          </cell>
          <cell r="EP326" t="str">
            <v>NA</v>
          </cell>
          <cell r="EQ326" t="str">
            <v>NA</v>
          </cell>
          <cell r="ER326" t="str">
            <v>NA</v>
          </cell>
          <cell r="ES326" t="str">
            <v>NA</v>
          </cell>
          <cell r="ET326" t="str">
            <v>NA</v>
          </cell>
          <cell r="EU326" t="str">
            <v>NA</v>
          </cell>
          <cell r="EV326" t="str">
            <v>NA</v>
          </cell>
          <cell r="EW326" t="str">
            <v>NA</v>
          </cell>
          <cell r="EX326" t="str">
            <v>NA</v>
          </cell>
          <cell r="EY326" t="str">
            <v>NA</v>
          </cell>
          <cell r="EZ326" t="str">
            <v>NA</v>
          </cell>
          <cell r="FA326" t="str">
            <v>NA</v>
          </cell>
          <cell r="FB326" t="str">
            <v>NA</v>
          </cell>
        </row>
        <row r="327">
          <cell r="B327" t="str">
            <v>I140002</v>
          </cell>
          <cell r="C327" t="str">
            <v xml:space="preserve">Anagha N V </v>
          </cell>
          <cell r="D327">
            <v>23.5</v>
          </cell>
          <cell r="E327">
            <v>31.5</v>
          </cell>
          <cell r="F327">
            <v>55</v>
          </cell>
          <cell r="G327" t="str">
            <v>P</v>
          </cell>
          <cell r="H327">
            <v>47.5</v>
          </cell>
          <cell r="I327">
            <v>27.5</v>
          </cell>
          <cell r="J327">
            <v>75</v>
          </cell>
          <cell r="K327" t="str">
            <v>P</v>
          </cell>
          <cell r="L327">
            <v>22.5</v>
          </cell>
          <cell r="M327">
            <v>42</v>
          </cell>
          <cell r="N327">
            <v>65</v>
          </cell>
          <cell r="O327" t="str">
            <v>P</v>
          </cell>
          <cell r="P327">
            <v>20</v>
          </cell>
          <cell r="Q327">
            <v>25</v>
          </cell>
          <cell r="R327">
            <v>45</v>
          </cell>
          <cell r="S327" t="str">
            <v>P</v>
          </cell>
          <cell r="T327">
            <v>28</v>
          </cell>
          <cell r="U327">
            <v>42</v>
          </cell>
          <cell r="V327">
            <v>70</v>
          </cell>
          <cell r="W327" t="str">
            <v>P</v>
          </cell>
          <cell r="X327">
            <v>52</v>
          </cell>
          <cell r="Y327">
            <v>29</v>
          </cell>
          <cell r="Z327">
            <v>81</v>
          </cell>
          <cell r="AA327" t="str">
            <v>P</v>
          </cell>
          <cell r="AB327">
            <v>25</v>
          </cell>
          <cell r="AC327">
            <v>36</v>
          </cell>
          <cell r="AD327">
            <v>61</v>
          </cell>
          <cell r="AE327" t="str">
            <v>P</v>
          </cell>
          <cell r="AF327">
            <v>53</v>
          </cell>
          <cell r="AG327">
            <v>36</v>
          </cell>
          <cell r="AH327">
            <v>89</v>
          </cell>
          <cell r="AI327" t="str">
            <v>P</v>
          </cell>
          <cell r="AJ327">
            <v>27</v>
          </cell>
          <cell r="AK327">
            <v>46</v>
          </cell>
          <cell r="AL327">
            <v>73</v>
          </cell>
          <cell r="AM327" t="str">
            <v>P</v>
          </cell>
          <cell r="AN327">
            <v>39.380000000000003</v>
          </cell>
          <cell r="AO327">
            <v>56.5</v>
          </cell>
          <cell r="AP327">
            <v>96</v>
          </cell>
          <cell r="AQ327" t="str">
            <v>P</v>
          </cell>
          <cell r="AR327" t="e">
            <v>#N/A</v>
          </cell>
          <cell r="AS327" t="e">
            <v>#N/A</v>
          </cell>
          <cell r="AT327" t="e">
            <v>#N/A</v>
          </cell>
          <cell r="AU327" t="e">
            <v>#N/A</v>
          </cell>
          <cell r="AV327" t="e">
            <v>#N/A</v>
          </cell>
          <cell r="AW327" t="e">
            <v>#N/A</v>
          </cell>
          <cell r="AX327" t="e">
            <v>#N/A</v>
          </cell>
          <cell r="AY327" t="e">
            <v>#N/A</v>
          </cell>
          <cell r="AZ327" t="e">
            <v>#N/A</v>
          </cell>
          <cell r="BA327" t="e">
            <v>#N/A</v>
          </cell>
          <cell r="BB327" t="e">
            <v>#N/A</v>
          </cell>
          <cell r="BC327" t="e">
            <v>#N/A</v>
          </cell>
          <cell r="BD327" t="e">
            <v>#N/A</v>
          </cell>
          <cell r="BE327" t="e">
            <v>#N/A</v>
          </cell>
          <cell r="BF327" t="e">
            <v>#N/A</v>
          </cell>
          <cell r="BG327" t="e">
            <v>#N/A</v>
          </cell>
          <cell r="BH327" t="e">
            <v>#N/A</v>
          </cell>
          <cell r="BI327" t="e">
            <v>#N/A</v>
          </cell>
          <cell r="BJ327" t="e">
            <v>#N/A</v>
          </cell>
          <cell r="BK327" t="e">
            <v>#N/A</v>
          </cell>
          <cell r="BL327" t="e">
            <v>#N/A</v>
          </cell>
          <cell r="BM327" t="e">
            <v>#N/A</v>
          </cell>
          <cell r="BN327" t="e">
            <v>#N/A</v>
          </cell>
          <cell r="BO327" t="e">
            <v>#N/A</v>
          </cell>
          <cell r="BP327">
            <v>29</v>
          </cell>
          <cell r="BQ327">
            <v>38</v>
          </cell>
          <cell r="BR327">
            <v>67</v>
          </cell>
          <cell r="BS327" t="str">
            <v>P</v>
          </cell>
          <cell r="BT327" t="e">
            <v>#N/A</v>
          </cell>
          <cell r="BU327" t="e">
            <v>#N/A</v>
          </cell>
          <cell r="BV327" t="e">
            <v>#N/A</v>
          </cell>
          <cell r="BW327" t="e">
            <v>#N/A</v>
          </cell>
          <cell r="BX327" t="e">
            <v>#N/A</v>
          </cell>
          <cell r="BY327" t="e">
            <v>#N/A</v>
          </cell>
          <cell r="BZ327" t="e">
            <v>#N/A</v>
          </cell>
          <cell r="CA327" t="e">
            <v>#N/A</v>
          </cell>
          <cell r="CB327" t="e">
            <v>#N/A</v>
          </cell>
          <cell r="CC327" t="e">
            <v>#N/A</v>
          </cell>
          <cell r="CD327" t="e">
            <v>#N/A</v>
          </cell>
          <cell r="CE327" t="e">
            <v>#N/A</v>
          </cell>
          <cell r="DT327" t="str">
            <v>NA</v>
          </cell>
          <cell r="DU327" t="str">
            <v>NA</v>
          </cell>
          <cell r="DV327" t="str">
            <v>NA</v>
          </cell>
          <cell r="DW327" t="str">
            <v>NA</v>
          </cell>
          <cell r="DX327" t="str">
            <v>NA</v>
          </cell>
          <cell r="DY327" t="str">
            <v>NA</v>
          </cell>
          <cell r="DZ327" t="str">
            <v>NA</v>
          </cell>
          <cell r="EA327" t="str">
            <v>NA</v>
          </cell>
          <cell r="EB327" t="str">
            <v>NA</v>
          </cell>
          <cell r="EC327" t="str">
            <v>NA</v>
          </cell>
          <cell r="ED327" t="str">
            <v>NA</v>
          </cell>
          <cell r="EE327" t="str">
            <v>NA</v>
          </cell>
          <cell r="EF327" t="str">
            <v>NA</v>
          </cell>
          <cell r="EG327" t="str">
            <v>NA</v>
          </cell>
          <cell r="EH327" t="str">
            <v>NA</v>
          </cell>
          <cell r="EI327" t="str">
            <v>NA</v>
          </cell>
          <cell r="EJ327" t="str">
            <v>NA</v>
          </cell>
          <cell r="EK327" t="str">
            <v>NA</v>
          </cell>
          <cell r="EL327" t="str">
            <v>NA</v>
          </cell>
          <cell r="EM327" t="str">
            <v>NA</v>
          </cell>
          <cell r="EN327" t="str">
            <v>NA</v>
          </cell>
          <cell r="EO327" t="str">
            <v>NA</v>
          </cell>
          <cell r="EP327" t="str">
            <v>NA</v>
          </cell>
          <cell r="EQ327" t="str">
            <v>NA</v>
          </cell>
          <cell r="ER327" t="str">
            <v>NA</v>
          </cell>
          <cell r="ES327" t="str">
            <v>NA</v>
          </cell>
          <cell r="ET327" t="str">
            <v>NA</v>
          </cell>
          <cell r="EU327" t="str">
            <v>NA</v>
          </cell>
          <cell r="EV327" t="str">
            <v>NA</v>
          </cell>
          <cell r="EW327" t="str">
            <v>NA</v>
          </cell>
          <cell r="EX327" t="str">
            <v>NA</v>
          </cell>
          <cell r="EY327" t="str">
            <v>NA</v>
          </cell>
          <cell r="EZ327" t="str">
            <v>NA</v>
          </cell>
          <cell r="FA327" t="str">
            <v>NA</v>
          </cell>
          <cell r="FB327" t="str">
            <v>NA</v>
          </cell>
        </row>
        <row r="328">
          <cell r="B328" t="str">
            <v>I140003</v>
          </cell>
          <cell r="C328" t="str">
            <v>Anjali Sushil V</v>
          </cell>
          <cell r="D328">
            <v>27.5</v>
          </cell>
          <cell r="E328">
            <v>33</v>
          </cell>
          <cell r="F328">
            <v>61</v>
          </cell>
          <cell r="G328" t="str">
            <v>P</v>
          </cell>
          <cell r="H328">
            <v>39</v>
          </cell>
          <cell r="I328">
            <v>31</v>
          </cell>
          <cell r="J328">
            <v>70</v>
          </cell>
          <cell r="K328" t="str">
            <v>P</v>
          </cell>
          <cell r="L328">
            <v>21</v>
          </cell>
          <cell r="M328">
            <v>41</v>
          </cell>
          <cell r="N328">
            <v>62</v>
          </cell>
          <cell r="O328" t="str">
            <v>P</v>
          </cell>
          <cell r="P328">
            <v>21</v>
          </cell>
          <cell r="Q328">
            <v>36</v>
          </cell>
          <cell r="R328">
            <v>57</v>
          </cell>
          <cell r="S328" t="str">
            <v>P</v>
          </cell>
          <cell r="T328">
            <v>28</v>
          </cell>
          <cell r="U328">
            <v>49</v>
          </cell>
          <cell r="V328">
            <v>77</v>
          </cell>
          <cell r="W328" t="str">
            <v>P</v>
          </cell>
          <cell r="X328">
            <v>52</v>
          </cell>
          <cell r="Y328">
            <v>34</v>
          </cell>
          <cell r="Z328">
            <v>86</v>
          </cell>
          <cell r="AA328" t="str">
            <v>P</v>
          </cell>
          <cell r="AB328">
            <v>27</v>
          </cell>
          <cell r="AC328">
            <v>27</v>
          </cell>
          <cell r="AD328">
            <v>54</v>
          </cell>
          <cell r="AE328" t="str">
            <v>P</v>
          </cell>
          <cell r="AF328">
            <v>49</v>
          </cell>
          <cell r="AG328">
            <v>35</v>
          </cell>
          <cell r="AH328">
            <v>84</v>
          </cell>
          <cell r="AI328" t="str">
            <v>P</v>
          </cell>
          <cell r="AJ328">
            <v>25</v>
          </cell>
          <cell r="AK328">
            <v>41</v>
          </cell>
          <cell r="AL328">
            <v>66</v>
          </cell>
          <cell r="AM328" t="str">
            <v>P</v>
          </cell>
          <cell r="AN328">
            <v>35.5</v>
          </cell>
          <cell r="AO328">
            <v>52.5</v>
          </cell>
          <cell r="AP328">
            <v>88</v>
          </cell>
          <cell r="AQ328" t="str">
            <v>P</v>
          </cell>
          <cell r="AR328" t="e">
            <v>#N/A</v>
          </cell>
          <cell r="AS328" t="e">
            <v>#N/A</v>
          </cell>
          <cell r="AT328" t="e">
            <v>#N/A</v>
          </cell>
          <cell r="AU328" t="e">
            <v>#N/A</v>
          </cell>
          <cell r="AV328" t="e">
            <v>#N/A</v>
          </cell>
          <cell r="AW328" t="e">
            <v>#N/A</v>
          </cell>
          <cell r="AX328" t="e">
            <v>#N/A</v>
          </cell>
          <cell r="AY328" t="e">
            <v>#N/A</v>
          </cell>
          <cell r="AZ328" t="e">
            <v>#N/A</v>
          </cell>
          <cell r="BA328" t="e">
            <v>#N/A</v>
          </cell>
          <cell r="BB328" t="e">
            <v>#N/A</v>
          </cell>
          <cell r="BC328" t="e">
            <v>#N/A</v>
          </cell>
          <cell r="BD328" t="e">
            <v>#N/A</v>
          </cell>
          <cell r="BE328" t="e">
            <v>#N/A</v>
          </cell>
          <cell r="BF328" t="e">
            <v>#N/A</v>
          </cell>
          <cell r="BG328" t="e">
            <v>#N/A</v>
          </cell>
          <cell r="BH328" t="e">
            <v>#N/A</v>
          </cell>
          <cell r="BI328" t="e">
            <v>#N/A</v>
          </cell>
          <cell r="BJ328" t="e">
            <v>#N/A</v>
          </cell>
          <cell r="BK328" t="e">
            <v>#N/A</v>
          </cell>
          <cell r="BL328" t="e">
            <v>#N/A</v>
          </cell>
          <cell r="BM328" t="e">
            <v>#N/A</v>
          </cell>
          <cell r="BN328" t="e">
            <v>#N/A</v>
          </cell>
          <cell r="BO328" t="e">
            <v>#N/A</v>
          </cell>
          <cell r="BP328" t="e">
            <v>#N/A</v>
          </cell>
          <cell r="BQ328" t="e">
            <v>#N/A</v>
          </cell>
          <cell r="BR328" t="e">
            <v>#N/A</v>
          </cell>
          <cell r="BS328" t="e">
            <v>#N/A</v>
          </cell>
          <cell r="BT328" t="e">
            <v>#N/A</v>
          </cell>
          <cell r="BU328" t="e">
            <v>#N/A</v>
          </cell>
          <cell r="BV328" t="e">
            <v>#N/A</v>
          </cell>
          <cell r="BW328" t="e">
            <v>#N/A</v>
          </cell>
          <cell r="BX328" t="e">
            <v>#N/A</v>
          </cell>
          <cell r="BY328" t="e">
            <v>#N/A</v>
          </cell>
          <cell r="BZ328" t="e">
            <v>#N/A</v>
          </cell>
          <cell r="CA328" t="e">
            <v>#N/A</v>
          </cell>
          <cell r="CB328" t="e">
            <v>#N/A</v>
          </cell>
          <cell r="CC328" t="e">
            <v>#N/A</v>
          </cell>
          <cell r="CD328" t="e">
            <v>#N/A</v>
          </cell>
          <cell r="CE328" t="e">
            <v>#N/A</v>
          </cell>
          <cell r="DT328" t="str">
            <v>NA</v>
          </cell>
          <cell r="DU328" t="str">
            <v>NA</v>
          </cell>
          <cell r="DV328" t="str">
            <v>NA</v>
          </cell>
          <cell r="DW328" t="str">
            <v>NA</v>
          </cell>
          <cell r="DX328" t="str">
            <v>NA</v>
          </cell>
          <cell r="DY328" t="str">
            <v>NA</v>
          </cell>
          <cell r="DZ328" t="str">
            <v>NA</v>
          </cell>
          <cell r="EA328" t="str">
            <v>NA</v>
          </cell>
          <cell r="EB328" t="str">
            <v>NA</v>
          </cell>
          <cell r="EC328" t="str">
            <v>NA</v>
          </cell>
          <cell r="ED328" t="str">
            <v>NA</v>
          </cell>
          <cell r="EE328" t="str">
            <v>NA</v>
          </cell>
          <cell r="EF328" t="str">
            <v>NA</v>
          </cell>
          <cell r="EG328" t="str">
            <v>NA</v>
          </cell>
          <cell r="EH328" t="str">
            <v>NA</v>
          </cell>
          <cell r="EI328" t="str">
            <v>NA</v>
          </cell>
          <cell r="EJ328" t="str">
            <v>NA</v>
          </cell>
          <cell r="EK328" t="str">
            <v>NA</v>
          </cell>
          <cell r="EL328" t="str">
            <v>NA</v>
          </cell>
          <cell r="EM328" t="str">
            <v>NA</v>
          </cell>
          <cell r="EN328" t="str">
            <v>NA</v>
          </cell>
          <cell r="EO328" t="str">
            <v>NA</v>
          </cell>
          <cell r="EP328" t="str">
            <v>NA</v>
          </cell>
          <cell r="EQ328" t="str">
            <v>NA</v>
          </cell>
          <cell r="ER328" t="str">
            <v>NA</v>
          </cell>
          <cell r="ES328" t="str">
            <v>NA</v>
          </cell>
          <cell r="ET328" t="str">
            <v>NA</v>
          </cell>
          <cell r="EU328" t="str">
            <v>NA</v>
          </cell>
          <cell r="EV328" t="str">
            <v>NA</v>
          </cell>
          <cell r="EW328" t="str">
            <v>NA</v>
          </cell>
          <cell r="EX328" t="str">
            <v>NA</v>
          </cell>
          <cell r="EY328" t="str">
            <v>NA</v>
          </cell>
          <cell r="EZ328" t="str">
            <v>NA</v>
          </cell>
          <cell r="FA328" t="str">
            <v>NA</v>
          </cell>
          <cell r="FB328" t="str">
            <v>NA</v>
          </cell>
        </row>
        <row r="329">
          <cell r="B329" t="str">
            <v>I140004</v>
          </cell>
          <cell r="C329" t="str">
            <v>Anju Susan Anish</v>
          </cell>
          <cell r="D329">
            <v>37.5</v>
          </cell>
          <cell r="E329">
            <v>55</v>
          </cell>
          <cell r="F329">
            <v>93</v>
          </cell>
          <cell r="G329" t="str">
            <v>P</v>
          </cell>
          <cell r="H329">
            <v>56</v>
          </cell>
          <cell r="I329">
            <v>40</v>
          </cell>
          <cell r="J329">
            <v>96</v>
          </cell>
          <cell r="K329" t="str">
            <v>P</v>
          </cell>
          <cell r="L329">
            <v>28.5</v>
          </cell>
          <cell r="M329">
            <v>48.5</v>
          </cell>
          <cell r="N329">
            <v>77</v>
          </cell>
          <cell r="O329" t="str">
            <v>P</v>
          </cell>
          <cell r="P329">
            <v>34</v>
          </cell>
          <cell r="Q329">
            <v>54</v>
          </cell>
          <cell r="R329">
            <v>88</v>
          </cell>
          <cell r="S329" t="str">
            <v>P</v>
          </cell>
          <cell r="T329">
            <v>39</v>
          </cell>
          <cell r="U329">
            <v>58.5</v>
          </cell>
          <cell r="V329">
            <v>98</v>
          </cell>
          <cell r="W329" t="str">
            <v>P</v>
          </cell>
          <cell r="X329">
            <v>52</v>
          </cell>
          <cell r="Y329">
            <v>37</v>
          </cell>
          <cell r="Z329">
            <v>89</v>
          </cell>
          <cell r="AA329" t="str">
            <v>P</v>
          </cell>
          <cell r="AB329">
            <v>31</v>
          </cell>
          <cell r="AC329">
            <v>50</v>
          </cell>
          <cell r="AD329">
            <v>81</v>
          </cell>
          <cell r="AE329" t="str">
            <v>P</v>
          </cell>
          <cell r="AF329">
            <v>53</v>
          </cell>
          <cell r="AG329">
            <v>38</v>
          </cell>
          <cell r="AH329">
            <v>91</v>
          </cell>
          <cell r="AI329" t="str">
            <v>P</v>
          </cell>
          <cell r="AJ329">
            <v>32</v>
          </cell>
          <cell r="AK329">
            <v>51</v>
          </cell>
          <cell r="AL329">
            <v>83</v>
          </cell>
          <cell r="AM329" t="str">
            <v>P</v>
          </cell>
          <cell r="AN329" t="e">
            <v>#N/A</v>
          </cell>
          <cell r="AO329" t="e">
            <v>#N/A</v>
          </cell>
          <cell r="AP329" t="e">
            <v>#N/A</v>
          </cell>
          <cell r="AQ329" t="e">
            <v>#N/A</v>
          </cell>
          <cell r="AR329" t="e">
            <v>#N/A</v>
          </cell>
          <cell r="AS329" t="e">
            <v>#N/A</v>
          </cell>
          <cell r="AT329" t="e">
            <v>#N/A</v>
          </cell>
          <cell r="AU329" t="e">
            <v>#N/A</v>
          </cell>
          <cell r="AV329" t="e">
            <v>#N/A</v>
          </cell>
          <cell r="AW329" t="e">
            <v>#N/A</v>
          </cell>
          <cell r="AX329" t="e">
            <v>#N/A</v>
          </cell>
          <cell r="AY329" t="e">
            <v>#N/A</v>
          </cell>
          <cell r="AZ329" t="e">
            <v>#N/A</v>
          </cell>
          <cell r="BA329" t="e">
            <v>#N/A</v>
          </cell>
          <cell r="BB329" t="e">
            <v>#N/A</v>
          </cell>
          <cell r="BC329" t="e">
            <v>#N/A</v>
          </cell>
          <cell r="BD329" t="e">
            <v>#N/A</v>
          </cell>
          <cell r="BE329" t="e">
            <v>#N/A</v>
          </cell>
          <cell r="BF329" t="e">
            <v>#N/A</v>
          </cell>
          <cell r="BG329" t="e">
            <v>#N/A</v>
          </cell>
          <cell r="BH329" t="e">
            <v>#N/A</v>
          </cell>
          <cell r="BI329" t="e">
            <v>#N/A</v>
          </cell>
          <cell r="BJ329" t="e">
            <v>#N/A</v>
          </cell>
          <cell r="BK329" t="e">
            <v>#N/A</v>
          </cell>
          <cell r="BL329" t="e">
            <v>#N/A</v>
          </cell>
          <cell r="BM329" t="e">
            <v>#N/A</v>
          </cell>
          <cell r="BN329" t="e">
            <v>#N/A</v>
          </cell>
          <cell r="BO329" t="e">
            <v>#N/A</v>
          </cell>
          <cell r="BP329" t="e">
            <v>#N/A</v>
          </cell>
          <cell r="BQ329" t="e">
            <v>#N/A</v>
          </cell>
          <cell r="BR329" t="e">
            <v>#N/A</v>
          </cell>
          <cell r="BS329" t="e">
            <v>#N/A</v>
          </cell>
          <cell r="BT329">
            <v>35</v>
          </cell>
          <cell r="BU329">
            <v>50</v>
          </cell>
          <cell r="BV329">
            <v>85</v>
          </cell>
          <cell r="BW329" t="str">
            <v>P</v>
          </cell>
          <cell r="BX329" t="e">
            <v>#N/A</v>
          </cell>
          <cell r="BY329" t="e">
            <v>#N/A</v>
          </cell>
          <cell r="BZ329" t="e">
            <v>#N/A</v>
          </cell>
          <cell r="CA329" t="e">
            <v>#N/A</v>
          </cell>
          <cell r="CB329" t="e">
            <v>#N/A</v>
          </cell>
          <cell r="CC329" t="e">
            <v>#N/A</v>
          </cell>
          <cell r="CD329" t="e">
            <v>#N/A</v>
          </cell>
          <cell r="CE329" t="e">
            <v>#N/A</v>
          </cell>
          <cell r="DT329" t="str">
            <v>NA</v>
          </cell>
          <cell r="DU329" t="str">
            <v>NA</v>
          </cell>
          <cell r="DV329" t="str">
            <v>NA</v>
          </cell>
          <cell r="DW329" t="str">
            <v>NA</v>
          </cell>
          <cell r="DX329" t="str">
            <v>NA</v>
          </cell>
          <cell r="DY329" t="str">
            <v>NA</v>
          </cell>
          <cell r="DZ329" t="str">
            <v>NA</v>
          </cell>
          <cell r="EA329" t="str">
            <v>NA</v>
          </cell>
          <cell r="EB329" t="str">
            <v>NA</v>
          </cell>
          <cell r="EC329" t="str">
            <v>NA</v>
          </cell>
          <cell r="ED329" t="str">
            <v>NA</v>
          </cell>
          <cell r="EE329" t="str">
            <v>NA</v>
          </cell>
          <cell r="EF329" t="str">
            <v>NA</v>
          </cell>
          <cell r="EG329" t="str">
            <v>NA</v>
          </cell>
          <cell r="EH329" t="str">
            <v>NA</v>
          </cell>
          <cell r="EI329" t="str">
            <v>NA</v>
          </cell>
          <cell r="EJ329" t="str">
            <v>NA</v>
          </cell>
          <cell r="EK329" t="str">
            <v>NA</v>
          </cell>
          <cell r="EL329" t="str">
            <v>NA</v>
          </cell>
          <cell r="EM329" t="str">
            <v>NA</v>
          </cell>
          <cell r="EN329" t="str">
            <v>NA</v>
          </cell>
          <cell r="EO329" t="str">
            <v>NA</v>
          </cell>
          <cell r="EP329" t="str">
            <v>NA</v>
          </cell>
          <cell r="EQ329" t="str">
            <v>NA</v>
          </cell>
          <cell r="ER329" t="str">
            <v>NA</v>
          </cell>
          <cell r="ES329" t="str">
            <v>NA</v>
          </cell>
          <cell r="ET329" t="str">
            <v>NA</v>
          </cell>
          <cell r="EU329" t="str">
            <v>NA</v>
          </cell>
          <cell r="EV329" t="str">
            <v>NA</v>
          </cell>
          <cell r="EW329" t="str">
            <v>NA</v>
          </cell>
          <cell r="EX329" t="str">
            <v>NA</v>
          </cell>
          <cell r="EY329" t="str">
            <v>NA</v>
          </cell>
          <cell r="EZ329" t="str">
            <v>NA</v>
          </cell>
          <cell r="FA329" t="str">
            <v>NA</v>
          </cell>
          <cell r="FB329" t="str">
            <v>NA</v>
          </cell>
        </row>
        <row r="330">
          <cell r="B330" t="str">
            <v>I140005</v>
          </cell>
          <cell r="C330" t="str">
            <v>Anusree P K</v>
          </cell>
          <cell r="D330">
            <v>28.5</v>
          </cell>
          <cell r="E330">
            <v>51</v>
          </cell>
          <cell r="F330">
            <v>80</v>
          </cell>
          <cell r="G330" t="str">
            <v>P</v>
          </cell>
          <cell r="H330">
            <v>52.5</v>
          </cell>
          <cell r="I330">
            <v>38.5</v>
          </cell>
          <cell r="J330">
            <v>91</v>
          </cell>
          <cell r="K330" t="str">
            <v>P</v>
          </cell>
          <cell r="L330">
            <v>21</v>
          </cell>
          <cell r="M330">
            <v>42</v>
          </cell>
          <cell r="N330">
            <v>63</v>
          </cell>
          <cell r="O330" t="str">
            <v>P</v>
          </cell>
          <cell r="P330">
            <v>31</v>
          </cell>
          <cell r="Q330">
            <v>34</v>
          </cell>
          <cell r="R330">
            <v>65</v>
          </cell>
          <cell r="S330" t="str">
            <v>P</v>
          </cell>
          <cell r="T330">
            <v>35</v>
          </cell>
          <cell r="U330">
            <v>48.5</v>
          </cell>
          <cell r="V330">
            <v>84</v>
          </cell>
          <cell r="W330" t="str">
            <v>P</v>
          </cell>
          <cell r="X330">
            <v>57</v>
          </cell>
          <cell r="Y330">
            <v>36</v>
          </cell>
          <cell r="Z330">
            <v>93</v>
          </cell>
          <cell r="AA330" t="str">
            <v>P</v>
          </cell>
          <cell r="AB330">
            <v>31</v>
          </cell>
          <cell r="AC330">
            <v>34</v>
          </cell>
          <cell r="AD330">
            <v>65</v>
          </cell>
          <cell r="AE330" t="str">
            <v>P</v>
          </cell>
          <cell r="AF330">
            <v>53</v>
          </cell>
          <cell r="AG330">
            <v>37</v>
          </cell>
          <cell r="AH330">
            <v>90</v>
          </cell>
          <cell r="AI330" t="str">
            <v>P</v>
          </cell>
          <cell r="AJ330">
            <v>26</v>
          </cell>
          <cell r="AK330">
            <v>43</v>
          </cell>
          <cell r="AL330">
            <v>69</v>
          </cell>
          <cell r="AM330" t="str">
            <v>P</v>
          </cell>
          <cell r="AN330" t="e">
            <v>#N/A</v>
          </cell>
          <cell r="AO330" t="e">
            <v>#N/A</v>
          </cell>
          <cell r="AP330" t="e">
            <v>#N/A</v>
          </cell>
          <cell r="AQ330" t="e">
            <v>#N/A</v>
          </cell>
          <cell r="AR330" t="e">
            <v>#N/A</v>
          </cell>
          <cell r="AS330" t="e">
            <v>#N/A</v>
          </cell>
          <cell r="AT330" t="e">
            <v>#N/A</v>
          </cell>
          <cell r="AU330" t="e">
            <v>#N/A</v>
          </cell>
          <cell r="AV330">
            <v>40</v>
          </cell>
          <cell r="AW330">
            <v>49</v>
          </cell>
          <cell r="AX330">
            <v>89</v>
          </cell>
          <cell r="AY330" t="str">
            <v>P</v>
          </cell>
          <cell r="AZ330" t="e">
            <v>#N/A</v>
          </cell>
          <cell r="BA330" t="e">
            <v>#N/A</v>
          </cell>
          <cell r="BB330" t="e">
            <v>#N/A</v>
          </cell>
          <cell r="BC330" t="e">
            <v>#N/A</v>
          </cell>
          <cell r="BD330" t="e">
            <v>#N/A</v>
          </cell>
          <cell r="BE330" t="e">
            <v>#N/A</v>
          </cell>
          <cell r="BF330" t="e">
            <v>#N/A</v>
          </cell>
          <cell r="BG330" t="e">
            <v>#N/A</v>
          </cell>
          <cell r="BH330" t="e">
            <v>#N/A</v>
          </cell>
          <cell r="BI330" t="e">
            <v>#N/A</v>
          </cell>
          <cell r="BJ330" t="e">
            <v>#N/A</v>
          </cell>
          <cell r="BK330" t="e">
            <v>#N/A</v>
          </cell>
          <cell r="BL330">
            <v>32</v>
          </cell>
          <cell r="BM330">
            <v>41</v>
          </cell>
          <cell r="BN330">
            <v>73</v>
          </cell>
          <cell r="BO330" t="str">
            <v>P</v>
          </cell>
          <cell r="BP330" t="e">
            <v>#N/A</v>
          </cell>
          <cell r="BQ330" t="e">
            <v>#N/A</v>
          </cell>
          <cell r="BR330" t="e">
            <v>#N/A</v>
          </cell>
          <cell r="BS330" t="e">
            <v>#N/A</v>
          </cell>
          <cell r="BT330">
            <v>30</v>
          </cell>
          <cell r="BU330">
            <v>44</v>
          </cell>
          <cell r="BV330">
            <v>74</v>
          </cell>
          <cell r="BW330" t="str">
            <v>P</v>
          </cell>
          <cell r="BX330" t="e">
            <v>#N/A</v>
          </cell>
          <cell r="BY330" t="e">
            <v>#N/A</v>
          </cell>
          <cell r="BZ330" t="e">
            <v>#N/A</v>
          </cell>
          <cell r="CA330" t="e">
            <v>#N/A</v>
          </cell>
          <cell r="CB330" t="e">
            <v>#N/A</v>
          </cell>
          <cell r="CC330" t="e">
            <v>#N/A</v>
          </cell>
          <cell r="CD330" t="e">
            <v>#N/A</v>
          </cell>
          <cell r="CE330" t="e">
            <v>#N/A</v>
          </cell>
          <cell r="DT330" t="str">
            <v>NA</v>
          </cell>
          <cell r="DU330" t="str">
            <v>NA</v>
          </cell>
          <cell r="DV330" t="str">
            <v>NA</v>
          </cell>
          <cell r="DW330" t="str">
            <v>NA</v>
          </cell>
          <cell r="DX330" t="str">
            <v>NA</v>
          </cell>
          <cell r="DY330" t="str">
            <v>NA</v>
          </cell>
          <cell r="DZ330" t="str">
            <v>NA</v>
          </cell>
          <cell r="EA330" t="str">
            <v>NA</v>
          </cell>
          <cell r="EB330" t="str">
            <v>NA</v>
          </cell>
          <cell r="EC330" t="str">
            <v>NA</v>
          </cell>
          <cell r="ED330" t="str">
            <v>NA</v>
          </cell>
          <cell r="EE330" t="str">
            <v>NA</v>
          </cell>
          <cell r="EF330" t="str">
            <v>NA</v>
          </cell>
          <cell r="EG330" t="str">
            <v>NA</v>
          </cell>
          <cell r="EH330" t="str">
            <v>NA</v>
          </cell>
          <cell r="EI330" t="str">
            <v>NA</v>
          </cell>
          <cell r="EJ330" t="str">
            <v>NA</v>
          </cell>
          <cell r="EK330" t="str">
            <v>NA</v>
          </cell>
          <cell r="EL330" t="str">
            <v>NA</v>
          </cell>
          <cell r="EM330" t="str">
            <v>NA</v>
          </cell>
          <cell r="EN330" t="str">
            <v>NA</v>
          </cell>
          <cell r="EO330" t="str">
            <v>NA</v>
          </cell>
          <cell r="EP330" t="str">
            <v>NA</v>
          </cell>
          <cell r="EQ330" t="str">
            <v>NA</v>
          </cell>
          <cell r="ER330" t="str">
            <v>NA</v>
          </cell>
          <cell r="ES330" t="str">
            <v>NA</v>
          </cell>
          <cell r="ET330" t="str">
            <v>NA</v>
          </cell>
          <cell r="EU330" t="str">
            <v>NA</v>
          </cell>
          <cell r="EV330" t="str">
            <v>NA</v>
          </cell>
          <cell r="EW330" t="str">
            <v>NA</v>
          </cell>
          <cell r="EX330" t="str">
            <v>NA</v>
          </cell>
          <cell r="EY330" t="str">
            <v>NA</v>
          </cell>
          <cell r="EZ330" t="str">
            <v>NA</v>
          </cell>
          <cell r="FA330" t="str">
            <v>NA</v>
          </cell>
          <cell r="FB330" t="str">
            <v>NA</v>
          </cell>
        </row>
        <row r="331">
          <cell r="B331" t="str">
            <v>I140006</v>
          </cell>
          <cell r="C331" t="str">
            <v>Ashish Sahoo</v>
          </cell>
          <cell r="D331">
            <v>33</v>
          </cell>
          <cell r="E331">
            <v>38.5</v>
          </cell>
          <cell r="F331">
            <v>72</v>
          </cell>
          <cell r="G331" t="str">
            <v>P</v>
          </cell>
          <cell r="H331">
            <v>54</v>
          </cell>
          <cell r="I331">
            <v>30.5</v>
          </cell>
          <cell r="J331">
            <v>85</v>
          </cell>
          <cell r="K331" t="str">
            <v>P</v>
          </cell>
          <cell r="L331">
            <v>26</v>
          </cell>
          <cell r="M331">
            <v>41</v>
          </cell>
          <cell r="N331">
            <v>67</v>
          </cell>
          <cell r="O331" t="str">
            <v>P</v>
          </cell>
          <cell r="P331">
            <v>31</v>
          </cell>
          <cell r="Q331">
            <v>44</v>
          </cell>
          <cell r="R331">
            <v>75</v>
          </cell>
          <cell r="S331" t="str">
            <v>P</v>
          </cell>
          <cell r="T331">
            <v>31</v>
          </cell>
          <cell r="U331">
            <v>36</v>
          </cell>
          <cell r="V331">
            <v>67</v>
          </cell>
          <cell r="W331" t="str">
            <v>P</v>
          </cell>
          <cell r="X331">
            <v>51</v>
          </cell>
          <cell r="Y331">
            <v>33</v>
          </cell>
          <cell r="Z331">
            <v>84</v>
          </cell>
          <cell r="AA331" t="str">
            <v>P</v>
          </cell>
          <cell r="AB331">
            <v>30</v>
          </cell>
          <cell r="AC331">
            <v>39</v>
          </cell>
          <cell r="AD331">
            <v>69</v>
          </cell>
          <cell r="AE331" t="str">
            <v>P</v>
          </cell>
          <cell r="AF331">
            <v>51</v>
          </cell>
          <cell r="AG331">
            <v>36</v>
          </cell>
          <cell r="AH331">
            <v>87</v>
          </cell>
          <cell r="AI331" t="str">
            <v>P</v>
          </cell>
          <cell r="AJ331">
            <v>30</v>
          </cell>
          <cell r="AK331">
            <v>49</v>
          </cell>
          <cell r="AL331">
            <v>79</v>
          </cell>
          <cell r="AM331" t="str">
            <v>P</v>
          </cell>
          <cell r="AN331" t="e">
            <v>#N/A</v>
          </cell>
          <cell r="AO331" t="e">
            <v>#N/A</v>
          </cell>
          <cell r="AP331" t="e">
            <v>#N/A</v>
          </cell>
          <cell r="AQ331" t="e">
            <v>#N/A</v>
          </cell>
          <cell r="AR331" t="e">
            <v>#N/A</v>
          </cell>
          <cell r="AS331" t="e">
            <v>#N/A</v>
          </cell>
          <cell r="AT331" t="e">
            <v>#N/A</v>
          </cell>
          <cell r="AU331" t="e">
            <v>#N/A</v>
          </cell>
          <cell r="AV331" t="e">
            <v>#N/A</v>
          </cell>
          <cell r="AW331" t="e">
            <v>#N/A</v>
          </cell>
          <cell r="AX331" t="e">
            <v>#N/A</v>
          </cell>
          <cell r="AY331" t="e">
            <v>#N/A</v>
          </cell>
          <cell r="AZ331" t="e">
            <v>#N/A</v>
          </cell>
          <cell r="BA331" t="e">
            <v>#N/A</v>
          </cell>
          <cell r="BB331" t="e">
            <v>#N/A</v>
          </cell>
          <cell r="BC331" t="e">
            <v>#N/A</v>
          </cell>
          <cell r="BD331" t="e">
            <v>#N/A</v>
          </cell>
          <cell r="BE331" t="e">
            <v>#N/A</v>
          </cell>
          <cell r="BF331" t="e">
            <v>#N/A</v>
          </cell>
          <cell r="BG331" t="e">
            <v>#N/A</v>
          </cell>
          <cell r="BH331" t="e">
            <v>#N/A</v>
          </cell>
          <cell r="BI331" t="e">
            <v>#N/A</v>
          </cell>
          <cell r="BJ331" t="e">
            <v>#N/A</v>
          </cell>
          <cell r="BK331" t="e">
            <v>#N/A</v>
          </cell>
          <cell r="BL331" t="e">
            <v>#N/A</v>
          </cell>
          <cell r="BM331" t="e">
            <v>#N/A</v>
          </cell>
          <cell r="BN331" t="e">
            <v>#N/A</v>
          </cell>
          <cell r="BO331" t="e">
            <v>#N/A</v>
          </cell>
          <cell r="BP331" t="e">
            <v>#N/A</v>
          </cell>
          <cell r="BQ331" t="e">
            <v>#N/A</v>
          </cell>
          <cell r="BR331" t="e">
            <v>#N/A</v>
          </cell>
          <cell r="BS331" t="e">
            <v>#N/A</v>
          </cell>
          <cell r="BT331" t="e">
            <v>#N/A</v>
          </cell>
          <cell r="BU331" t="e">
            <v>#N/A</v>
          </cell>
          <cell r="BV331" t="e">
            <v>#N/A</v>
          </cell>
          <cell r="BW331" t="e">
            <v>#N/A</v>
          </cell>
          <cell r="BX331" t="e">
            <v>#N/A</v>
          </cell>
          <cell r="BY331" t="e">
            <v>#N/A</v>
          </cell>
          <cell r="BZ331" t="e">
            <v>#N/A</v>
          </cell>
          <cell r="CA331" t="e">
            <v>#N/A</v>
          </cell>
          <cell r="CB331" t="e">
            <v>#N/A</v>
          </cell>
          <cell r="CC331" t="e">
            <v>#N/A</v>
          </cell>
          <cell r="CD331" t="e">
            <v>#N/A</v>
          </cell>
          <cell r="CE331" t="e">
            <v>#N/A</v>
          </cell>
          <cell r="DT331" t="str">
            <v>NA</v>
          </cell>
          <cell r="DU331" t="str">
            <v>NA</v>
          </cell>
          <cell r="DV331" t="str">
            <v>NA</v>
          </cell>
          <cell r="DW331" t="str">
            <v>NA</v>
          </cell>
          <cell r="DX331" t="str">
            <v>NA</v>
          </cell>
          <cell r="DY331" t="str">
            <v>NA</v>
          </cell>
          <cell r="DZ331" t="str">
            <v>NA</v>
          </cell>
          <cell r="EA331" t="str">
            <v>NA</v>
          </cell>
          <cell r="EB331" t="str">
            <v>NA</v>
          </cell>
          <cell r="EC331" t="str">
            <v>NA</v>
          </cell>
          <cell r="ED331" t="str">
            <v>NA</v>
          </cell>
          <cell r="EE331" t="str">
            <v>NA</v>
          </cell>
          <cell r="EF331" t="str">
            <v>NA</v>
          </cell>
          <cell r="EG331" t="str">
            <v>NA</v>
          </cell>
          <cell r="EH331" t="str">
            <v>NA</v>
          </cell>
          <cell r="EI331" t="str">
            <v>NA</v>
          </cell>
          <cell r="EJ331" t="str">
            <v>NA</v>
          </cell>
          <cell r="EK331" t="str">
            <v>NA</v>
          </cell>
          <cell r="EL331" t="str">
            <v>NA</v>
          </cell>
          <cell r="EM331" t="str">
            <v>NA</v>
          </cell>
          <cell r="EN331" t="str">
            <v>NA</v>
          </cell>
          <cell r="EO331" t="str">
            <v>NA</v>
          </cell>
          <cell r="EP331" t="str">
            <v>NA</v>
          </cell>
          <cell r="EQ331" t="str">
            <v>NA</v>
          </cell>
          <cell r="ER331" t="str">
            <v>NA</v>
          </cell>
          <cell r="ES331" t="str">
            <v>NA</v>
          </cell>
          <cell r="ET331" t="str">
            <v>NA</v>
          </cell>
          <cell r="EU331" t="str">
            <v>NA</v>
          </cell>
          <cell r="EV331" t="str">
            <v>NA</v>
          </cell>
          <cell r="EW331" t="str">
            <v>NA</v>
          </cell>
          <cell r="EX331" t="str">
            <v>NA</v>
          </cell>
          <cell r="EY331" t="str">
            <v>NA</v>
          </cell>
          <cell r="EZ331" t="str">
            <v>NA</v>
          </cell>
          <cell r="FA331" t="str">
            <v>NA</v>
          </cell>
          <cell r="FB331" t="str">
            <v>NA</v>
          </cell>
        </row>
        <row r="332">
          <cell r="B332" t="str">
            <v>I140007</v>
          </cell>
          <cell r="C332" t="str">
            <v>Basil Kennedy T</v>
          </cell>
          <cell r="D332">
            <v>22.75</v>
          </cell>
          <cell r="E332">
            <v>34</v>
          </cell>
          <cell r="F332">
            <v>57</v>
          </cell>
          <cell r="G332" t="str">
            <v>P</v>
          </cell>
          <cell r="H332">
            <v>46.5</v>
          </cell>
          <cell r="I332">
            <v>38</v>
          </cell>
          <cell r="J332">
            <v>85</v>
          </cell>
          <cell r="K332" t="str">
            <v>P</v>
          </cell>
          <cell r="L332">
            <v>21</v>
          </cell>
          <cell r="M332">
            <v>42.5</v>
          </cell>
          <cell r="N332">
            <v>64</v>
          </cell>
          <cell r="O332" t="str">
            <v>P</v>
          </cell>
          <cell r="P332">
            <v>28</v>
          </cell>
          <cell r="Q332">
            <v>34</v>
          </cell>
          <cell r="R332">
            <v>62</v>
          </cell>
          <cell r="S332" t="str">
            <v>P</v>
          </cell>
          <cell r="T332">
            <v>28</v>
          </cell>
          <cell r="U332">
            <v>44</v>
          </cell>
          <cell r="V332">
            <v>72</v>
          </cell>
          <cell r="W332" t="str">
            <v>P</v>
          </cell>
          <cell r="X332">
            <v>57</v>
          </cell>
          <cell r="Y332">
            <v>39</v>
          </cell>
          <cell r="Z332">
            <v>96</v>
          </cell>
          <cell r="AA332" t="str">
            <v>P</v>
          </cell>
          <cell r="AB332">
            <v>23</v>
          </cell>
          <cell r="AC332">
            <v>31</v>
          </cell>
          <cell r="AD332">
            <v>54</v>
          </cell>
          <cell r="AE332" t="str">
            <v>P</v>
          </cell>
          <cell r="AF332">
            <v>53</v>
          </cell>
          <cell r="AG332">
            <v>37</v>
          </cell>
          <cell r="AH332">
            <v>90</v>
          </cell>
          <cell r="AI332" t="str">
            <v>P</v>
          </cell>
          <cell r="AJ332">
            <v>26</v>
          </cell>
          <cell r="AK332">
            <v>39</v>
          </cell>
          <cell r="AL332">
            <v>65</v>
          </cell>
          <cell r="AM332" t="str">
            <v>P</v>
          </cell>
          <cell r="AN332">
            <v>35.130000000000003</v>
          </cell>
          <cell r="AO332">
            <v>55</v>
          </cell>
          <cell r="AP332">
            <v>90</v>
          </cell>
          <cell r="AQ332" t="str">
            <v>P</v>
          </cell>
          <cell r="AR332" t="e">
            <v>#N/A</v>
          </cell>
          <cell r="AS332" t="e">
            <v>#N/A</v>
          </cell>
          <cell r="AT332" t="e">
            <v>#N/A</v>
          </cell>
          <cell r="AU332" t="e">
            <v>#N/A</v>
          </cell>
          <cell r="AV332" t="e">
            <v>#N/A</v>
          </cell>
          <cell r="AW332" t="e">
            <v>#N/A</v>
          </cell>
          <cell r="AX332" t="e">
            <v>#N/A</v>
          </cell>
          <cell r="AY332" t="e">
            <v>#N/A</v>
          </cell>
          <cell r="AZ332" t="e">
            <v>#N/A</v>
          </cell>
          <cell r="BA332" t="e">
            <v>#N/A</v>
          </cell>
          <cell r="BB332" t="e">
            <v>#N/A</v>
          </cell>
          <cell r="BC332" t="e">
            <v>#N/A</v>
          </cell>
          <cell r="BD332" t="e">
            <v>#N/A</v>
          </cell>
          <cell r="BE332" t="e">
            <v>#N/A</v>
          </cell>
          <cell r="BF332" t="e">
            <v>#N/A</v>
          </cell>
          <cell r="BG332" t="e">
            <v>#N/A</v>
          </cell>
          <cell r="BH332" t="e">
            <v>#N/A</v>
          </cell>
          <cell r="BI332" t="e">
            <v>#N/A</v>
          </cell>
          <cell r="BJ332" t="e">
            <v>#N/A</v>
          </cell>
          <cell r="BK332" t="e">
            <v>#N/A</v>
          </cell>
          <cell r="BL332" t="e">
            <v>#N/A</v>
          </cell>
          <cell r="BM332" t="e">
            <v>#N/A</v>
          </cell>
          <cell r="BN332" t="e">
            <v>#N/A</v>
          </cell>
          <cell r="BO332" t="e">
            <v>#N/A</v>
          </cell>
          <cell r="BP332">
            <v>35</v>
          </cell>
          <cell r="BQ332">
            <v>44</v>
          </cell>
          <cell r="BR332">
            <v>79</v>
          </cell>
          <cell r="BS332" t="str">
            <v>P</v>
          </cell>
          <cell r="BT332" t="e">
            <v>#N/A</v>
          </cell>
          <cell r="BU332" t="e">
            <v>#N/A</v>
          </cell>
          <cell r="BV332" t="e">
            <v>#N/A</v>
          </cell>
          <cell r="BW332" t="e">
            <v>#N/A</v>
          </cell>
          <cell r="BX332" t="e">
            <v>#N/A</v>
          </cell>
          <cell r="BY332" t="e">
            <v>#N/A</v>
          </cell>
          <cell r="BZ332" t="e">
            <v>#N/A</v>
          </cell>
          <cell r="CA332" t="e">
            <v>#N/A</v>
          </cell>
          <cell r="CB332" t="e">
            <v>#N/A</v>
          </cell>
          <cell r="CC332" t="e">
            <v>#N/A</v>
          </cell>
          <cell r="CD332" t="e">
            <v>#N/A</v>
          </cell>
          <cell r="CE332" t="e">
            <v>#N/A</v>
          </cell>
          <cell r="DT332" t="str">
            <v>NA</v>
          </cell>
          <cell r="DU332" t="str">
            <v>NA</v>
          </cell>
          <cell r="DV332" t="str">
            <v>NA</v>
          </cell>
          <cell r="DW332" t="str">
            <v>NA</v>
          </cell>
          <cell r="DX332" t="str">
            <v>NA</v>
          </cell>
          <cell r="DY332" t="str">
            <v>NA</v>
          </cell>
          <cell r="DZ332" t="str">
            <v>NA</v>
          </cell>
          <cell r="EA332" t="str">
            <v>NA</v>
          </cell>
          <cell r="EB332" t="str">
            <v>NA</v>
          </cell>
          <cell r="EC332" t="str">
            <v>NA</v>
          </cell>
          <cell r="ED332" t="str">
            <v>NA</v>
          </cell>
          <cell r="EE332" t="str">
            <v>NA</v>
          </cell>
          <cell r="EF332" t="str">
            <v>NA</v>
          </cell>
          <cell r="EG332" t="str">
            <v>NA</v>
          </cell>
          <cell r="EH332" t="str">
            <v>NA</v>
          </cell>
          <cell r="EI332" t="str">
            <v>NA</v>
          </cell>
          <cell r="EJ332" t="str">
            <v>NA</v>
          </cell>
          <cell r="EK332" t="str">
            <v>NA</v>
          </cell>
          <cell r="EL332" t="str">
            <v>NA</v>
          </cell>
          <cell r="EM332" t="str">
            <v>NA</v>
          </cell>
          <cell r="EN332" t="str">
            <v>NA</v>
          </cell>
          <cell r="EO332" t="str">
            <v>NA</v>
          </cell>
          <cell r="EP332" t="str">
            <v>NA</v>
          </cell>
          <cell r="EQ332" t="str">
            <v>NA</v>
          </cell>
          <cell r="ER332" t="str">
            <v>NA</v>
          </cell>
          <cell r="ES332" t="str">
            <v>NA</v>
          </cell>
          <cell r="ET332" t="str">
            <v>NA</v>
          </cell>
          <cell r="EU332" t="str">
            <v>NA</v>
          </cell>
          <cell r="EV332" t="str">
            <v>NA</v>
          </cell>
          <cell r="EW332" t="str">
            <v>NA</v>
          </cell>
          <cell r="EX332" t="str">
            <v>NA</v>
          </cell>
          <cell r="EY332" t="str">
            <v>NA</v>
          </cell>
          <cell r="EZ332" t="str">
            <v>NA</v>
          </cell>
          <cell r="FA332" t="str">
            <v>NA</v>
          </cell>
          <cell r="FB332" t="str">
            <v>NA</v>
          </cell>
        </row>
        <row r="333">
          <cell r="B333" t="str">
            <v>I140008</v>
          </cell>
          <cell r="C333" t="str">
            <v>Bharathi K</v>
          </cell>
          <cell r="D333">
            <v>37</v>
          </cell>
          <cell r="E333">
            <v>51.5</v>
          </cell>
          <cell r="F333">
            <v>89</v>
          </cell>
          <cell r="G333" t="str">
            <v>P</v>
          </cell>
          <cell r="H333">
            <v>37</v>
          </cell>
          <cell r="I333">
            <v>37</v>
          </cell>
          <cell r="J333">
            <v>74</v>
          </cell>
          <cell r="K333" t="str">
            <v>P</v>
          </cell>
          <cell r="L333">
            <v>20</v>
          </cell>
          <cell r="M333">
            <v>38</v>
          </cell>
          <cell r="N333">
            <v>58</v>
          </cell>
          <cell r="O333" t="str">
            <v>P</v>
          </cell>
          <cell r="P333">
            <v>31</v>
          </cell>
          <cell r="Q333">
            <v>50</v>
          </cell>
          <cell r="R333">
            <v>81</v>
          </cell>
          <cell r="S333" t="str">
            <v>P</v>
          </cell>
          <cell r="T333">
            <v>36</v>
          </cell>
          <cell r="U333">
            <v>48</v>
          </cell>
          <cell r="V333">
            <v>84</v>
          </cell>
          <cell r="W333" t="str">
            <v>P</v>
          </cell>
          <cell r="X333">
            <v>56</v>
          </cell>
          <cell r="Y333">
            <v>28</v>
          </cell>
          <cell r="Z333">
            <v>84</v>
          </cell>
          <cell r="AA333" t="str">
            <v>P</v>
          </cell>
          <cell r="AB333">
            <v>26</v>
          </cell>
          <cell r="AC333">
            <v>40</v>
          </cell>
          <cell r="AD333">
            <v>66</v>
          </cell>
          <cell r="AE333" t="str">
            <v>P</v>
          </cell>
          <cell r="AF333">
            <v>52</v>
          </cell>
          <cell r="AG333">
            <v>35</v>
          </cell>
          <cell r="AH333">
            <v>87</v>
          </cell>
          <cell r="AI333" t="str">
            <v>P</v>
          </cell>
          <cell r="AJ333">
            <v>30</v>
          </cell>
          <cell r="AK333">
            <v>46</v>
          </cell>
          <cell r="AL333">
            <v>76</v>
          </cell>
          <cell r="AM333" t="str">
            <v>P</v>
          </cell>
          <cell r="AN333" t="e">
            <v>#N/A</v>
          </cell>
          <cell r="AO333" t="e">
            <v>#N/A</v>
          </cell>
          <cell r="AP333" t="e">
            <v>#N/A</v>
          </cell>
          <cell r="AQ333" t="e">
            <v>#N/A</v>
          </cell>
          <cell r="AR333" t="e">
            <v>#N/A</v>
          </cell>
          <cell r="AS333" t="e">
            <v>#N/A</v>
          </cell>
          <cell r="AT333" t="e">
            <v>#N/A</v>
          </cell>
          <cell r="AU333" t="e">
            <v>#N/A</v>
          </cell>
          <cell r="AV333" t="e">
            <v>#N/A</v>
          </cell>
          <cell r="AW333" t="e">
            <v>#N/A</v>
          </cell>
          <cell r="AX333" t="e">
            <v>#N/A</v>
          </cell>
          <cell r="AY333" t="e">
            <v>#N/A</v>
          </cell>
          <cell r="AZ333" t="e">
            <v>#N/A</v>
          </cell>
          <cell r="BA333" t="e">
            <v>#N/A</v>
          </cell>
          <cell r="BB333" t="e">
            <v>#N/A</v>
          </cell>
          <cell r="BC333" t="e">
            <v>#N/A</v>
          </cell>
          <cell r="BD333" t="e">
            <v>#N/A</v>
          </cell>
          <cell r="BE333" t="e">
            <v>#N/A</v>
          </cell>
          <cell r="BF333" t="e">
            <v>#N/A</v>
          </cell>
          <cell r="BG333" t="e">
            <v>#N/A</v>
          </cell>
          <cell r="BH333" t="e">
            <v>#N/A</v>
          </cell>
          <cell r="BI333" t="e">
            <v>#N/A</v>
          </cell>
          <cell r="BJ333" t="e">
            <v>#N/A</v>
          </cell>
          <cell r="BK333" t="e">
            <v>#N/A</v>
          </cell>
          <cell r="BL333" t="e">
            <v>#N/A</v>
          </cell>
          <cell r="BM333" t="e">
            <v>#N/A</v>
          </cell>
          <cell r="BN333" t="e">
            <v>#N/A</v>
          </cell>
          <cell r="BO333" t="e">
            <v>#N/A</v>
          </cell>
          <cell r="BP333" t="e">
            <v>#N/A</v>
          </cell>
          <cell r="BQ333" t="e">
            <v>#N/A</v>
          </cell>
          <cell r="BR333" t="e">
            <v>#N/A</v>
          </cell>
          <cell r="BS333" t="e">
            <v>#N/A</v>
          </cell>
          <cell r="BT333" t="e">
            <v>#N/A</v>
          </cell>
          <cell r="BU333" t="e">
            <v>#N/A</v>
          </cell>
          <cell r="BV333" t="e">
            <v>#N/A</v>
          </cell>
          <cell r="BW333" t="e">
            <v>#N/A</v>
          </cell>
          <cell r="BX333" t="e">
            <v>#N/A</v>
          </cell>
          <cell r="BY333" t="e">
            <v>#N/A</v>
          </cell>
          <cell r="BZ333" t="e">
            <v>#N/A</v>
          </cell>
          <cell r="CA333" t="e">
            <v>#N/A</v>
          </cell>
          <cell r="CB333">
            <v>30</v>
          </cell>
          <cell r="CC333">
            <v>50</v>
          </cell>
          <cell r="CD333">
            <v>80</v>
          </cell>
          <cell r="CE333" t="str">
            <v>P</v>
          </cell>
          <cell r="DT333" t="str">
            <v>NA</v>
          </cell>
          <cell r="DU333" t="str">
            <v>NA</v>
          </cell>
          <cell r="DV333" t="str">
            <v>NA</v>
          </cell>
          <cell r="DW333" t="str">
            <v>NA</v>
          </cell>
          <cell r="DX333" t="str">
            <v>NA</v>
          </cell>
          <cell r="DY333" t="str">
            <v>NA</v>
          </cell>
          <cell r="DZ333" t="str">
            <v>NA</v>
          </cell>
          <cell r="EA333" t="str">
            <v>NA</v>
          </cell>
          <cell r="EB333" t="str">
            <v>NA</v>
          </cell>
          <cell r="EC333" t="str">
            <v>NA</v>
          </cell>
          <cell r="ED333" t="str">
            <v>NA</v>
          </cell>
          <cell r="EE333" t="str">
            <v>NA</v>
          </cell>
          <cell r="EF333" t="str">
            <v>NA</v>
          </cell>
          <cell r="EG333" t="str">
            <v>NA</v>
          </cell>
          <cell r="EH333" t="str">
            <v>NA</v>
          </cell>
          <cell r="EI333" t="str">
            <v>NA</v>
          </cell>
          <cell r="EJ333" t="str">
            <v>NA</v>
          </cell>
          <cell r="EK333" t="str">
            <v>NA</v>
          </cell>
          <cell r="EL333" t="str">
            <v>NA</v>
          </cell>
          <cell r="EM333" t="str">
            <v>NA</v>
          </cell>
          <cell r="EN333" t="str">
            <v>NA</v>
          </cell>
          <cell r="EO333" t="str">
            <v>NA</v>
          </cell>
          <cell r="EP333" t="str">
            <v>NA</v>
          </cell>
          <cell r="EQ333" t="str">
            <v>NA</v>
          </cell>
          <cell r="ER333" t="str">
            <v>NA</v>
          </cell>
          <cell r="ES333" t="str">
            <v>NA</v>
          </cell>
          <cell r="ET333" t="str">
            <v>NA</v>
          </cell>
          <cell r="EU333" t="str">
            <v>NA</v>
          </cell>
          <cell r="EV333" t="str">
            <v>NA</v>
          </cell>
          <cell r="EW333" t="str">
            <v>NA</v>
          </cell>
          <cell r="EX333" t="str">
            <v>NA</v>
          </cell>
          <cell r="EY333" t="str">
            <v>NA</v>
          </cell>
          <cell r="EZ333" t="str">
            <v>NA</v>
          </cell>
          <cell r="FA333" t="str">
            <v>NA</v>
          </cell>
          <cell r="FB333" t="str">
            <v>NA</v>
          </cell>
        </row>
        <row r="334">
          <cell r="B334" t="str">
            <v>I140009</v>
          </cell>
          <cell r="C334" t="str">
            <v>Divya A</v>
          </cell>
          <cell r="D334">
            <v>33</v>
          </cell>
          <cell r="E334">
            <v>40</v>
          </cell>
          <cell r="F334">
            <v>73</v>
          </cell>
          <cell r="G334" t="str">
            <v>P</v>
          </cell>
          <cell r="H334">
            <v>35</v>
          </cell>
          <cell r="I334">
            <v>38</v>
          </cell>
          <cell r="J334">
            <v>73</v>
          </cell>
          <cell r="K334" t="str">
            <v>P</v>
          </cell>
          <cell r="L334">
            <v>21.5</v>
          </cell>
          <cell r="M334">
            <v>33.5</v>
          </cell>
          <cell r="N334">
            <v>55</v>
          </cell>
          <cell r="O334" t="str">
            <v>P</v>
          </cell>
          <cell r="P334">
            <v>33</v>
          </cell>
          <cell r="Q334">
            <v>44</v>
          </cell>
          <cell r="R334">
            <v>77</v>
          </cell>
          <cell r="S334" t="str">
            <v>P</v>
          </cell>
          <cell r="T334">
            <v>29</v>
          </cell>
          <cell r="U334">
            <v>29</v>
          </cell>
          <cell r="V334">
            <v>58</v>
          </cell>
          <cell r="W334" t="str">
            <v>P</v>
          </cell>
          <cell r="X334">
            <v>54</v>
          </cell>
          <cell r="Y334">
            <v>35</v>
          </cell>
          <cell r="Z334">
            <v>89</v>
          </cell>
          <cell r="AA334" t="str">
            <v>P</v>
          </cell>
          <cell r="AB334">
            <v>31</v>
          </cell>
          <cell r="AC334">
            <v>27</v>
          </cell>
          <cell r="AD334">
            <v>58</v>
          </cell>
          <cell r="AE334" t="str">
            <v>P</v>
          </cell>
          <cell r="AF334">
            <v>50</v>
          </cell>
          <cell r="AG334">
            <v>34</v>
          </cell>
          <cell r="AH334">
            <v>84</v>
          </cell>
          <cell r="AI334" t="str">
            <v>P</v>
          </cell>
          <cell r="AJ334">
            <v>21</v>
          </cell>
          <cell r="AK334">
            <v>29</v>
          </cell>
          <cell r="AL334">
            <v>50</v>
          </cell>
          <cell r="AM334" t="str">
            <v>P</v>
          </cell>
          <cell r="AN334" t="e">
            <v>#N/A</v>
          </cell>
          <cell r="AO334" t="e">
            <v>#N/A</v>
          </cell>
          <cell r="AP334" t="e">
            <v>#N/A</v>
          </cell>
          <cell r="AQ334" t="e">
            <v>#N/A</v>
          </cell>
          <cell r="AR334" t="e">
            <v>#N/A</v>
          </cell>
          <cell r="AS334" t="e">
            <v>#N/A</v>
          </cell>
          <cell r="AT334" t="e">
            <v>#N/A</v>
          </cell>
          <cell r="AU334" t="e">
            <v>#N/A</v>
          </cell>
          <cell r="AV334" t="e">
            <v>#N/A</v>
          </cell>
          <cell r="AW334" t="e">
            <v>#N/A</v>
          </cell>
          <cell r="AX334" t="e">
            <v>#N/A</v>
          </cell>
          <cell r="AY334" t="e">
            <v>#N/A</v>
          </cell>
          <cell r="AZ334">
            <v>33</v>
          </cell>
          <cell r="BA334">
            <v>49</v>
          </cell>
          <cell r="BB334">
            <v>82</v>
          </cell>
          <cell r="BC334" t="str">
            <v>P</v>
          </cell>
          <cell r="BD334" t="e">
            <v>#N/A</v>
          </cell>
          <cell r="BE334" t="e">
            <v>#N/A</v>
          </cell>
          <cell r="BF334" t="e">
            <v>#N/A</v>
          </cell>
          <cell r="BG334" t="e">
            <v>#N/A</v>
          </cell>
          <cell r="BH334" t="e">
            <v>#N/A</v>
          </cell>
          <cell r="BI334" t="e">
            <v>#N/A</v>
          </cell>
          <cell r="BJ334" t="e">
            <v>#N/A</v>
          </cell>
          <cell r="BK334" t="e">
            <v>#N/A</v>
          </cell>
          <cell r="BL334" t="e">
            <v>#N/A</v>
          </cell>
          <cell r="BM334" t="e">
            <v>#N/A</v>
          </cell>
          <cell r="BN334" t="e">
            <v>#N/A</v>
          </cell>
          <cell r="BO334" t="e">
            <v>#N/A</v>
          </cell>
          <cell r="BP334" t="e">
            <v>#N/A</v>
          </cell>
          <cell r="BQ334" t="e">
            <v>#N/A</v>
          </cell>
          <cell r="BR334" t="e">
            <v>#N/A</v>
          </cell>
          <cell r="BS334" t="e">
            <v>#N/A</v>
          </cell>
          <cell r="BT334" t="e">
            <v>#N/A</v>
          </cell>
          <cell r="BU334" t="e">
            <v>#N/A</v>
          </cell>
          <cell r="BV334" t="e">
            <v>#N/A</v>
          </cell>
          <cell r="BW334" t="e">
            <v>#N/A</v>
          </cell>
          <cell r="BX334" t="e">
            <v>#N/A</v>
          </cell>
          <cell r="BY334" t="e">
            <v>#N/A</v>
          </cell>
          <cell r="BZ334" t="e">
            <v>#N/A</v>
          </cell>
          <cell r="CA334" t="e">
            <v>#N/A</v>
          </cell>
          <cell r="CB334" t="e">
            <v>#N/A</v>
          </cell>
          <cell r="CC334" t="e">
            <v>#N/A</v>
          </cell>
          <cell r="CD334" t="e">
            <v>#N/A</v>
          </cell>
          <cell r="CE334" t="e">
            <v>#N/A</v>
          </cell>
          <cell r="DT334" t="str">
            <v>NA</v>
          </cell>
          <cell r="DU334" t="str">
            <v>NA</v>
          </cell>
          <cell r="DV334" t="str">
            <v>NA</v>
          </cell>
          <cell r="DW334" t="str">
            <v>NA</v>
          </cell>
          <cell r="DX334" t="str">
            <v>NA</v>
          </cell>
          <cell r="DY334" t="str">
            <v>NA</v>
          </cell>
          <cell r="DZ334" t="str">
            <v>NA</v>
          </cell>
          <cell r="EA334" t="str">
            <v>NA</v>
          </cell>
          <cell r="EB334" t="str">
            <v>NA</v>
          </cell>
          <cell r="EC334" t="str">
            <v>NA</v>
          </cell>
          <cell r="ED334" t="str">
            <v>NA</v>
          </cell>
          <cell r="EE334" t="str">
            <v>NA</v>
          </cell>
          <cell r="EF334" t="str">
            <v>NA</v>
          </cell>
          <cell r="EG334" t="str">
            <v>NA</v>
          </cell>
          <cell r="EH334" t="str">
            <v>NA</v>
          </cell>
          <cell r="EI334" t="str">
            <v>NA</v>
          </cell>
          <cell r="EJ334" t="str">
            <v>NA</v>
          </cell>
          <cell r="EK334" t="str">
            <v>NA</v>
          </cell>
          <cell r="EL334" t="str">
            <v>NA</v>
          </cell>
          <cell r="EM334" t="str">
            <v>NA</v>
          </cell>
          <cell r="EN334" t="str">
            <v>NA</v>
          </cell>
          <cell r="EO334" t="str">
            <v>NA</v>
          </cell>
          <cell r="EP334" t="str">
            <v>NA</v>
          </cell>
          <cell r="EQ334" t="str">
            <v>NA</v>
          </cell>
          <cell r="ER334" t="str">
            <v>NA</v>
          </cell>
          <cell r="ES334" t="str">
            <v>NA</v>
          </cell>
          <cell r="ET334" t="str">
            <v>NA</v>
          </cell>
          <cell r="EU334" t="str">
            <v>NA</v>
          </cell>
          <cell r="EV334" t="str">
            <v>NA</v>
          </cell>
          <cell r="EW334" t="str">
            <v>NA</v>
          </cell>
          <cell r="EX334" t="str">
            <v>NA</v>
          </cell>
          <cell r="EY334" t="str">
            <v>NA</v>
          </cell>
          <cell r="EZ334" t="str">
            <v>NA</v>
          </cell>
          <cell r="FA334" t="str">
            <v>NA</v>
          </cell>
          <cell r="FB334" t="str">
            <v>NA</v>
          </cell>
        </row>
        <row r="335">
          <cell r="B335" t="str">
            <v>I140010</v>
          </cell>
          <cell r="C335" t="str">
            <v>Gayathri  C</v>
          </cell>
          <cell r="D335">
            <v>25</v>
          </cell>
          <cell r="E335">
            <v>33.5</v>
          </cell>
          <cell r="F335">
            <v>59</v>
          </cell>
          <cell r="G335" t="str">
            <v>P</v>
          </cell>
          <cell r="H335">
            <v>43</v>
          </cell>
          <cell r="I335">
            <v>32</v>
          </cell>
          <cell r="J335">
            <v>75</v>
          </cell>
          <cell r="K335" t="str">
            <v>P</v>
          </cell>
          <cell r="L335">
            <v>23.5</v>
          </cell>
          <cell r="M335">
            <v>27</v>
          </cell>
          <cell r="N335">
            <v>51</v>
          </cell>
          <cell r="O335" t="str">
            <v>P</v>
          </cell>
          <cell r="P335">
            <v>32</v>
          </cell>
          <cell r="Q335">
            <v>43</v>
          </cell>
          <cell r="R335">
            <v>75</v>
          </cell>
          <cell r="S335" t="str">
            <v>P</v>
          </cell>
          <cell r="T335">
            <v>29</v>
          </cell>
          <cell r="U335">
            <v>36.5</v>
          </cell>
          <cell r="V335">
            <v>66</v>
          </cell>
          <cell r="W335" t="str">
            <v>P</v>
          </cell>
          <cell r="X335">
            <v>56</v>
          </cell>
          <cell r="Y335">
            <v>37</v>
          </cell>
          <cell r="Z335">
            <v>93</v>
          </cell>
          <cell r="AA335" t="str">
            <v>P</v>
          </cell>
          <cell r="AB335">
            <v>26</v>
          </cell>
          <cell r="AC335">
            <v>26</v>
          </cell>
          <cell r="AD335">
            <v>52</v>
          </cell>
          <cell r="AE335" t="str">
            <v>P</v>
          </cell>
          <cell r="AF335">
            <v>52</v>
          </cell>
          <cell r="AG335">
            <v>33</v>
          </cell>
          <cell r="AH335">
            <v>85</v>
          </cell>
          <cell r="AI335" t="str">
            <v>P</v>
          </cell>
          <cell r="AJ335">
            <v>23</v>
          </cell>
          <cell r="AK335">
            <v>30</v>
          </cell>
          <cell r="AL335">
            <v>53</v>
          </cell>
          <cell r="AM335" t="str">
            <v>P</v>
          </cell>
          <cell r="AN335" t="e">
            <v>#N/A</v>
          </cell>
          <cell r="AO335" t="e">
            <v>#N/A</v>
          </cell>
          <cell r="AP335" t="e">
            <v>#N/A</v>
          </cell>
          <cell r="AQ335" t="e">
            <v>#N/A</v>
          </cell>
          <cell r="AR335">
            <v>32.25</v>
          </cell>
          <cell r="AS335">
            <v>43</v>
          </cell>
          <cell r="AT335">
            <v>75</v>
          </cell>
          <cell r="AU335" t="str">
            <v>P</v>
          </cell>
          <cell r="AV335" t="e">
            <v>#N/A</v>
          </cell>
          <cell r="AW335" t="e">
            <v>#N/A</v>
          </cell>
          <cell r="AX335" t="e">
            <v>#N/A</v>
          </cell>
          <cell r="AY335" t="e">
            <v>#N/A</v>
          </cell>
          <cell r="AZ335" t="e">
            <v>#N/A</v>
          </cell>
          <cell r="BA335" t="e">
            <v>#N/A</v>
          </cell>
          <cell r="BB335" t="e">
            <v>#N/A</v>
          </cell>
          <cell r="BC335" t="e">
            <v>#N/A</v>
          </cell>
          <cell r="BD335" t="e">
            <v>#N/A</v>
          </cell>
          <cell r="BE335" t="e">
            <v>#N/A</v>
          </cell>
          <cell r="BF335" t="e">
            <v>#N/A</v>
          </cell>
          <cell r="BG335" t="e">
            <v>#N/A</v>
          </cell>
          <cell r="BH335" t="e">
            <v>#N/A</v>
          </cell>
          <cell r="BI335" t="e">
            <v>#N/A</v>
          </cell>
          <cell r="BJ335" t="e">
            <v>#N/A</v>
          </cell>
          <cell r="BK335" t="e">
            <v>#N/A</v>
          </cell>
          <cell r="BL335" t="e">
            <v>#N/A</v>
          </cell>
          <cell r="BM335" t="e">
            <v>#N/A</v>
          </cell>
          <cell r="BN335" t="e">
            <v>#N/A</v>
          </cell>
          <cell r="BO335" t="e">
            <v>#N/A</v>
          </cell>
          <cell r="BP335" t="e">
            <v>#N/A</v>
          </cell>
          <cell r="BQ335" t="e">
            <v>#N/A</v>
          </cell>
          <cell r="BR335" t="e">
            <v>#N/A</v>
          </cell>
          <cell r="BS335" t="e">
            <v>#N/A</v>
          </cell>
          <cell r="BT335" t="e">
            <v>#N/A</v>
          </cell>
          <cell r="BU335" t="e">
            <v>#N/A</v>
          </cell>
          <cell r="BV335" t="e">
            <v>#N/A</v>
          </cell>
          <cell r="BW335" t="e">
            <v>#N/A</v>
          </cell>
          <cell r="BX335" t="e">
            <v>#N/A</v>
          </cell>
          <cell r="BY335" t="e">
            <v>#N/A</v>
          </cell>
          <cell r="BZ335" t="e">
            <v>#N/A</v>
          </cell>
          <cell r="CA335" t="e">
            <v>#N/A</v>
          </cell>
          <cell r="CB335">
            <v>31</v>
          </cell>
          <cell r="CC335">
            <v>42</v>
          </cell>
          <cell r="CD335">
            <v>73</v>
          </cell>
          <cell r="CE335" t="str">
            <v>P</v>
          </cell>
          <cell r="DT335" t="str">
            <v>NA</v>
          </cell>
          <cell r="DU335" t="str">
            <v>NA</v>
          </cell>
          <cell r="DV335" t="str">
            <v>NA</v>
          </cell>
          <cell r="DW335" t="str">
            <v>NA</v>
          </cell>
          <cell r="DX335" t="str">
            <v>NA</v>
          </cell>
          <cell r="DY335" t="str">
            <v>NA</v>
          </cell>
          <cell r="DZ335" t="str">
            <v>NA</v>
          </cell>
          <cell r="EA335" t="str">
            <v>NA</v>
          </cell>
          <cell r="EB335" t="str">
            <v>NA</v>
          </cell>
          <cell r="EC335" t="str">
            <v>NA</v>
          </cell>
          <cell r="ED335" t="str">
            <v>NA</v>
          </cell>
          <cell r="EE335" t="str">
            <v>NA</v>
          </cell>
          <cell r="EF335" t="str">
            <v>NA</v>
          </cell>
          <cell r="EG335" t="str">
            <v>NA</v>
          </cell>
          <cell r="EH335" t="str">
            <v>NA</v>
          </cell>
          <cell r="EI335" t="str">
            <v>NA</v>
          </cell>
          <cell r="EJ335" t="str">
            <v>NA</v>
          </cell>
          <cell r="EK335" t="str">
            <v>NA</v>
          </cell>
          <cell r="EL335" t="str">
            <v>NA</v>
          </cell>
          <cell r="EM335" t="str">
            <v>NA</v>
          </cell>
          <cell r="EN335" t="str">
            <v>NA</v>
          </cell>
          <cell r="EO335" t="str">
            <v>NA</v>
          </cell>
          <cell r="EP335" t="str">
            <v>NA</v>
          </cell>
          <cell r="EQ335" t="str">
            <v>NA</v>
          </cell>
          <cell r="ER335" t="str">
            <v>NA</v>
          </cell>
          <cell r="ES335" t="str">
            <v>NA</v>
          </cell>
          <cell r="ET335" t="str">
            <v>NA</v>
          </cell>
          <cell r="EU335" t="str">
            <v>NA</v>
          </cell>
          <cell r="EV335" t="str">
            <v>NA</v>
          </cell>
          <cell r="EW335" t="str">
            <v>NA</v>
          </cell>
          <cell r="EX335" t="str">
            <v>NA</v>
          </cell>
          <cell r="EY335" t="str">
            <v>NA</v>
          </cell>
          <cell r="EZ335" t="str">
            <v>NA</v>
          </cell>
          <cell r="FA335" t="str">
            <v>NA</v>
          </cell>
          <cell r="FB335" t="str">
            <v>NA</v>
          </cell>
        </row>
        <row r="336">
          <cell r="B336" t="str">
            <v>I140011</v>
          </cell>
          <cell r="C336" t="str">
            <v>Gayathri R</v>
          </cell>
          <cell r="D336">
            <v>31.5</v>
          </cell>
          <cell r="E336">
            <v>48.5</v>
          </cell>
          <cell r="F336">
            <v>80</v>
          </cell>
          <cell r="G336" t="str">
            <v>P</v>
          </cell>
          <cell r="H336">
            <v>47</v>
          </cell>
          <cell r="I336">
            <v>35</v>
          </cell>
          <cell r="J336">
            <v>82</v>
          </cell>
          <cell r="K336" t="str">
            <v>P</v>
          </cell>
          <cell r="L336">
            <v>22</v>
          </cell>
          <cell r="M336">
            <v>42</v>
          </cell>
          <cell r="N336">
            <v>64</v>
          </cell>
          <cell r="O336" t="str">
            <v>P</v>
          </cell>
          <cell r="P336">
            <v>32</v>
          </cell>
          <cell r="Q336">
            <v>48</v>
          </cell>
          <cell r="R336">
            <v>80</v>
          </cell>
          <cell r="S336" t="str">
            <v>P</v>
          </cell>
          <cell r="T336">
            <v>30</v>
          </cell>
          <cell r="U336">
            <v>46</v>
          </cell>
          <cell r="V336">
            <v>76</v>
          </cell>
          <cell r="W336" t="str">
            <v>P</v>
          </cell>
          <cell r="X336">
            <v>56</v>
          </cell>
          <cell r="Y336">
            <v>38</v>
          </cell>
          <cell r="Z336">
            <v>94</v>
          </cell>
          <cell r="AA336" t="str">
            <v>P</v>
          </cell>
          <cell r="AB336">
            <v>30</v>
          </cell>
          <cell r="AC336">
            <v>40</v>
          </cell>
          <cell r="AD336">
            <v>70</v>
          </cell>
          <cell r="AE336" t="str">
            <v>P</v>
          </cell>
          <cell r="AF336">
            <v>50</v>
          </cell>
          <cell r="AG336">
            <v>39</v>
          </cell>
          <cell r="AH336">
            <v>89</v>
          </cell>
          <cell r="AI336" t="str">
            <v>P</v>
          </cell>
          <cell r="AJ336">
            <v>31</v>
          </cell>
          <cell r="AK336">
            <v>46</v>
          </cell>
          <cell r="AL336">
            <v>77</v>
          </cell>
          <cell r="AM336" t="str">
            <v>P</v>
          </cell>
          <cell r="AN336" t="e">
            <v>#N/A</v>
          </cell>
          <cell r="AO336" t="e">
            <v>#N/A</v>
          </cell>
          <cell r="AP336" t="e">
            <v>#N/A</v>
          </cell>
          <cell r="AQ336" t="e">
            <v>#N/A</v>
          </cell>
          <cell r="AR336">
            <v>34.5</v>
          </cell>
          <cell r="AS336">
            <v>44</v>
          </cell>
          <cell r="AT336">
            <v>79</v>
          </cell>
          <cell r="AU336" t="str">
            <v>P</v>
          </cell>
          <cell r="AV336" t="e">
            <v>#N/A</v>
          </cell>
          <cell r="AW336" t="e">
            <v>#N/A</v>
          </cell>
          <cell r="AX336" t="e">
            <v>#N/A</v>
          </cell>
          <cell r="AY336" t="e">
            <v>#N/A</v>
          </cell>
          <cell r="AZ336" t="e">
            <v>#N/A</v>
          </cell>
          <cell r="BA336" t="e">
            <v>#N/A</v>
          </cell>
          <cell r="BB336" t="e">
            <v>#N/A</v>
          </cell>
          <cell r="BC336" t="e">
            <v>#N/A</v>
          </cell>
          <cell r="BD336" t="e">
            <v>#N/A</v>
          </cell>
          <cell r="BE336" t="e">
            <v>#N/A</v>
          </cell>
          <cell r="BF336" t="e">
            <v>#N/A</v>
          </cell>
          <cell r="BG336" t="e">
            <v>#N/A</v>
          </cell>
          <cell r="BH336" t="e">
            <v>#N/A</v>
          </cell>
          <cell r="BI336" t="e">
            <v>#N/A</v>
          </cell>
          <cell r="BJ336" t="e">
            <v>#N/A</v>
          </cell>
          <cell r="BK336" t="e">
            <v>#N/A</v>
          </cell>
          <cell r="BL336" t="e">
            <v>#N/A</v>
          </cell>
          <cell r="BM336" t="e">
            <v>#N/A</v>
          </cell>
          <cell r="BN336" t="e">
            <v>#N/A</v>
          </cell>
          <cell r="BO336" t="e">
            <v>#N/A</v>
          </cell>
          <cell r="BP336" t="e">
            <v>#N/A</v>
          </cell>
          <cell r="BQ336" t="e">
            <v>#N/A</v>
          </cell>
          <cell r="BR336" t="e">
            <v>#N/A</v>
          </cell>
          <cell r="BS336" t="e">
            <v>#N/A</v>
          </cell>
          <cell r="BT336" t="e">
            <v>#N/A</v>
          </cell>
          <cell r="BU336" t="e">
            <v>#N/A</v>
          </cell>
          <cell r="BV336" t="e">
            <v>#N/A</v>
          </cell>
          <cell r="BW336" t="e">
            <v>#N/A</v>
          </cell>
          <cell r="BX336" t="e">
            <v>#N/A</v>
          </cell>
          <cell r="BY336" t="e">
            <v>#N/A</v>
          </cell>
          <cell r="BZ336" t="e">
            <v>#N/A</v>
          </cell>
          <cell r="CA336" t="e">
            <v>#N/A</v>
          </cell>
          <cell r="CB336">
            <v>35</v>
          </cell>
          <cell r="CC336">
            <v>50</v>
          </cell>
          <cell r="CD336">
            <v>85</v>
          </cell>
          <cell r="CE336" t="str">
            <v>P</v>
          </cell>
          <cell r="DT336" t="str">
            <v>NA</v>
          </cell>
          <cell r="DU336" t="str">
            <v>NA</v>
          </cell>
          <cell r="DV336" t="str">
            <v>NA</v>
          </cell>
          <cell r="DW336" t="str">
            <v>NA</v>
          </cell>
          <cell r="DX336" t="str">
            <v>NA</v>
          </cell>
          <cell r="DY336" t="str">
            <v>NA</v>
          </cell>
          <cell r="DZ336" t="str">
            <v>NA</v>
          </cell>
          <cell r="EA336" t="str">
            <v>NA</v>
          </cell>
          <cell r="EB336" t="str">
            <v>NA</v>
          </cell>
          <cell r="EC336" t="str">
            <v>NA</v>
          </cell>
          <cell r="ED336" t="str">
            <v>NA</v>
          </cell>
          <cell r="EE336" t="str">
            <v>NA</v>
          </cell>
          <cell r="EF336" t="str">
            <v>NA</v>
          </cell>
          <cell r="EG336" t="str">
            <v>NA</v>
          </cell>
          <cell r="EH336" t="str">
            <v>NA</v>
          </cell>
          <cell r="EI336" t="str">
            <v>NA</v>
          </cell>
          <cell r="EJ336" t="str">
            <v>NA</v>
          </cell>
          <cell r="EK336" t="str">
            <v>NA</v>
          </cell>
          <cell r="EL336" t="str">
            <v>NA</v>
          </cell>
          <cell r="EM336" t="str">
            <v>NA</v>
          </cell>
          <cell r="EN336" t="str">
            <v>NA</v>
          </cell>
          <cell r="EO336" t="str">
            <v>NA</v>
          </cell>
          <cell r="EP336" t="str">
            <v>NA</v>
          </cell>
          <cell r="EQ336" t="str">
            <v>NA</v>
          </cell>
          <cell r="ER336" t="str">
            <v>NA</v>
          </cell>
          <cell r="ES336" t="str">
            <v>NA</v>
          </cell>
          <cell r="ET336" t="str">
            <v>NA</v>
          </cell>
          <cell r="EU336" t="str">
            <v>NA</v>
          </cell>
          <cell r="EV336" t="str">
            <v>NA</v>
          </cell>
          <cell r="EW336" t="str">
            <v>NA</v>
          </cell>
          <cell r="EX336" t="str">
            <v>NA</v>
          </cell>
          <cell r="EY336" t="str">
            <v>NA</v>
          </cell>
          <cell r="EZ336" t="str">
            <v>NA</v>
          </cell>
          <cell r="FA336" t="str">
            <v>NA</v>
          </cell>
          <cell r="FB336" t="str">
            <v>NA</v>
          </cell>
        </row>
        <row r="337">
          <cell r="B337" t="str">
            <v>I140012</v>
          </cell>
          <cell r="C337" t="str">
            <v>Mathew Alex</v>
          </cell>
          <cell r="D337">
            <v>22.25</v>
          </cell>
          <cell r="E337">
            <v>29</v>
          </cell>
          <cell r="F337">
            <v>51</v>
          </cell>
          <cell r="G337" t="str">
            <v>P</v>
          </cell>
          <cell r="H337">
            <v>46</v>
          </cell>
          <cell r="I337">
            <v>37</v>
          </cell>
          <cell r="J337">
            <v>83</v>
          </cell>
          <cell r="K337" t="str">
            <v>P</v>
          </cell>
          <cell r="L337">
            <v>24</v>
          </cell>
          <cell r="M337">
            <v>36</v>
          </cell>
          <cell r="N337">
            <v>60</v>
          </cell>
          <cell r="O337" t="str">
            <v>P</v>
          </cell>
          <cell r="P337">
            <v>17</v>
          </cell>
          <cell r="Q337">
            <v>24</v>
          </cell>
          <cell r="R337">
            <v>41</v>
          </cell>
          <cell r="S337" t="str">
            <v>P</v>
          </cell>
          <cell r="T337">
            <v>23</v>
          </cell>
          <cell r="U337">
            <v>20</v>
          </cell>
          <cell r="V337">
            <v>43</v>
          </cell>
          <cell r="W337" t="str">
            <v>P</v>
          </cell>
          <cell r="X337">
            <v>53</v>
          </cell>
          <cell r="Y337">
            <v>33</v>
          </cell>
          <cell r="Z337">
            <v>86</v>
          </cell>
          <cell r="AA337" t="str">
            <v>P</v>
          </cell>
          <cell r="AB337">
            <v>19</v>
          </cell>
          <cell r="AC337">
            <v>24</v>
          </cell>
          <cell r="AD337">
            <v>43</v>
          </cell>
          <cell r="AE337" t="str">
            <v>P</v>
          </cell>
          <cell r="AF337">
            <v>53</v>
          </cell>
          <cell r="AG337">
            <v>32</v>
          </cell>
          <cell r="AH337">
            <v>85</v>
          </cell>
          <cell r="AI337" t="str">
            <v>P</v>
          </cell>
          <cell r="AJ337">
            <v>20</v>
          </cell>
          <cell r="AK337">
            <v>34</v>
          </cell>
          <cell r="AL337">
            <v>54</v>
          </cell>
          <cell r="AM337" t="str">
            <v>P</v>
          </cell>
          <cell r="AN337" t="e">
            <v>#N/A</v>
          </cell>
          <cell r="AO337" t="e">
            <v>#N/A</v>
          </cell>
          <cell r="AP337" t="e">
            <v>#N/A</v>
          </cell>
          <cell r="AQ337" t="e">
            <v>#N/A</v>
          </cell>
          <cell r="AR337" t="e">
            <v>#N/A</v>
          </cell>
          <cell r="AS337" t="e">
            <v>#N/A</v>
          </cell>
          <cell r="AT337" t="e">
            <v>#N/A</v>
          </cell>
          <cell r="AU337" t="e">
            <v>#N/A</v>
          </cell>
          <cell r="AV337" t="e">
            <v>#N/A</v>
          </cell>
          <cell r="AW337" t="e">
            <v>#N/A</v>
          </cell>
          <cell r="AX337" t="e">
            <v>#N/A</v>
          </cell>
          <cell r="AY337" t="e">
            <v>#N/A</v>
          </cell>
          <cell r="AZ337" t="e">
            <v>#N/A</v>
          </cell>
          <cell r="BA337" t="e">
            <v>#N/A</v>
          </cell>
          <cell r="BB337" t="e">
            <v>#N/A</v>
          </cell>
          <cell r="BC337" t="e">
            <v>#N/A</v>
          </cell>
          <cell r="BD337" t="e">
            <v>#N/A</v>
          </cell>
          <cell r="BE337" t="e">
            <v>#N/A</v>
          </cell>
          <cell r="BF337" t="e">
            <v>#N/A</v>
          </cell>
          <cell r="BG337" t="e">
            <v>#N/A</v>
          </cell>
          <cell r="BH337" t="e">
            <v>#N/A</v>
          </cell>
          <cell r="BI337" t="e">
            <v>#N/A</v>
          </cell>
          <cell r="BJ337" t="e">
            <v>#N/A</v>
          </cell>
          <cell r="BK337" t="e">
            <v>#N/A</v>
          </cell>
          <cell r="BL337" t="e">
            <v>#N/A</v>
          </cell>
          <cell r="BM337" t="e">
            <v>#N/A</v>
          </cell>
          <cell r="BN337" t="e">
            <v>#N/A</v>
          </cell>
          <cell r="BO337" t="e">
            <v>#N/A</v>
          </cell>
          <cell r="BP337">
            <v>30</v>
          </cell>
          <cell r="BQ337">
            <v>40</v>
          </cell>
          <cell r="BR337">
            <v>70</v>
          </cell>
          <cell r="BS337" t="str">
            <v>P</v>
          </cell>
          <cell r="BT337" t="e">
            <v>#N/A</v>
          </cell>
          <cell r="BU337" t="e">
            <v>#N/A</v>
          </cell>
          <cell r="BV337" t="e">
            <v>#N/A</v>
          </cell>
          <cell r="BW337" t="e">
            <v>#N/A</v>
          </cell>
          <cell r="BX337" t="e">
            <v>#N/A</v>
          </cell>
          <cell r="BY337" t="e">
            <v>#N/A</v>
          </cell>
          <cell r="BZ337" t="e">
            <v>#N/A</v>
          </cell>
          <cell r="CA337" t="e">
            <v>#N/A</v>
          </cell>
          <cell r="CB337" t="e">
            <v>#N/A</v>
          </cell>
          <cell r="CC337" t="e">
            <v>#N/A</v>
          </cell>
          <cell r="CD337" t="e">
            <v>#N/A</v>
          </cell>
          <cell r="CE337" t="e">
            <v>#N/A</v>
          </cell>
          <cell r="DT337" t="str">
            <v>NA</v>
          </cell>
          <cell r="DU337" t="str">
            <v>NA</v>
          </cell>
          <cell r="DV337" t="str">
            <v>NA</v>
          </cell>
          <cell r="DW337" t="str">
            <v>NA</v>
          </cell>
          <cell r="DX337" t="str">
            <v>NA</v>
          </cell>
          <cell r="DY337" t="str">
            <v>NA</v>
          </cell>
          <cell r="DZ337" t="str">
            <v>NA</v>
          </cell>
          <cell r="EA337" t="str">
            <v>NA</v>
          </cell>
          <cell r="EB337" t="str">
            <v>NA</v>
          </cell>
          <cell r="EC337" t="str">
            <v>NA</v>
          </cell>
          <cell r="ED337" t="str">
            <v>NA</v>
          </cell>
          <cell r="EE337" t="str">
            <v>NA</v>
          </cell>
          <cell r="EF337" t="str">
            <v>NA</v>
          </cell>
          <cell r="EG337" t="str">
            <v>NA</v>
          </cell>
          <cell r="EH337" t="str">
            <v>NA</v>
          </cell>
          <cell r="EI337" t="str">
            <v>NA</v>
          </cell>
          <cell r="EJ337" t="str">
            <v>NA</v>
          </cell>
          <cell r="EK337" t="str">
            <v>NA</v>
          </cell>
          <cell r="EL337" t="str">
            <v>NA</v>
          </cell>
          <cell r="EM337" t="str">
            <v>NA</v>
          </cell>
          <cell r="EN337" t="str">
            <v>NA</v>
          </cell>
          <cell r="EO337" t="str">
            <v>NA</v>
          </cell>
          <cell r="EP337" t="str">
            <v>NA</v>
          </cell>
          <cell r="EQ337" t="str">
            <v>NA</v>
          </cell>
          <cell r="ER337" t="str">
            <v>NA</v>
          </cell>
          <cell r="ES337" t="str">
            <v>NA</v>
          </cell>
          <cell r="ET337" t="str">
            <v>NA</v>
          </cell>
          <cell r="EU337" t="str">
            <v>NA</v>
          </cell>
          <cell r="EV337" t="str">
            <v>NA</v>
          </cell>
          <cell r="EW337" t="str">
            <v>NA</v>
          </cell>
          <cell r="EX337" t="str">
            <v>NA</v>
          </cell>
          <cell r="EY337" t="str">
            <v>NA</v>
          </cell>
          <cell r="EZ337" t="str">
            <v>NA</v>
          </cell>
          <cell r="FA337" t="str">
            <v>NA</v>
          </cell>
          <cell r="FB337" t="str">
            <v>NA</v>
          </cell>
        </row>
        <row r="338">
          <cell r="B338" t="str">
            <v>I140013</v>
          </cell>
          <cell r="C338" t="str">
            <v>Poonkuzhali D S</v>
          </cell>
          <cell r="D338">
            <v>23.25</v>
          </cell>
          <cell r="E338">
            <v>17</v>
          </cell>
          <cell r="F338">
            <v>40</v>
          </cell>
          <cell r="G338" t="str">
            <v>P</v>
          </cell>
          <cell r="H338">
            <v>44</v>
          </cell>
          <cell r="I338">
            <v>35</v>
          </cell>
          <cell r="J338">
            <v>79</v>
          </cell>
          <cell r="K338" t="str">
            <v>P</v>
          </cell>
          <cell r="L338">
            <v>15</v>
          </cell>
          <cell r="M338">
            <v>29</v>
          </cell>
          <cell r="N338">
            <v>44</v>
          </cell>
          <cell r="O338" t="str">
            <v>P</v>
          </cell>
          <cell r="P338">
            <v>16</v>
          </cell>
          <cell r="Q338">
            <v>9</v>
          </cell>
          <cell r="R338">
            <v>25</v>
          </cell>
          <cell r="S338" t="str">
            <v>F</v>
          </cell>
          <cell r="T338">
            <v>19</v>
          </cell>
          <cell r="U338">
            <v>20.5</v>
          </cell>
          <cell r="V338">
            <v>40</v>
          </cell>
          <cell r="W338" t="str">
            <v>P</v>
          </cell>
          <cell r="X338">
            <v>53</v>
          </cell>
          <cell r="Y338">
            <v>31</v>
          </cell>
          <cell r="Z338">
            <v>84</v>
          </cell>
          <cell r="AA338" t="str">
            <v>P</v>
          </cell>
          <cell r="AB338">
            <v>21</v>
          </cell>
          <cell r="AC338">
            <v>20</v>
          </cell>
          <cell r="AD338">
            <v>41</v>
          </cell>
          <cell r="AE338" t="str">
            <v>P</v>
          </cell>
          <cell r="AF338">
            <v>51</v>
          </cell>
          <cell r="AG338">
            <v>35</v>
          </cell>
          <cell r="AH338">
            <v>86</v>
          </cell>
          <cell r="AI338" t="str">
            <v>P</v>
          </cell>
          <cell r="AJ338">
            <v>19</v>
          </cell>
          <cell r="AK338">
            <v>18</v>
          </cell>
          <cell r="AL338">
            <v>37</v>
          </cell>
          <cell r="AM338" t="str">
            <v>F</v>
          </cell>
          <cell r="AN338" t="e">
            <v>#N/A</v>
          </cell>
          <cell r="AO338" t="e">
            <v>#N/A</v>
          </cell>
          <cell r="AP338" t="e">
            <v>#N/A</v>
          </cell>
          <cell r="AQ338" t="e">
            <v>#N/A</v>
          </cell>
          <cell r="AR338" t="e">
            <v>#N/A</v>
          </cell>
          <cell r="AS338" t="e">
            <v>#N/A</v>
          </cell>
          <cell r="AT338" t="e">
            <v>#N/A</v>
          </cell>
          <cell r="AU338" t="e">
            <v>#N/A</v>
          </cell>
          <cell r="AV338" t="e">
            <v>#N/A</v>
          </cell>
          <cell r="AW338" t="e">
            <v>#N/A</v>
          </cell>
          <cell r="AX338" t="e">
            <v>#N/A</v>
          </cell>
          <cell r="AY338" t="e">
            <v>#N/A</v>
          </cell>
          <cell r="AZ338" t="e">
            <v>#N/A</v>
          </cell>
          <cell r="BA338" t="e">
            <v>#N/A</v>
          </cell>
          <cell r="BB338" t="e">
            <v>#N/A</v>
          </cell>
          <cell r="BC338" t="e">
            <v>#N/A</v>
          </cell>
          <cell r="BD338" t="e">
            <v>#N/A</v>
          </cell>
          <cell r="BE338" t="e">
            <v>#N/A</v>
          </cell>
          <cell r="BF338" t="e">
            <v>#N/A</v>
          </cell>
          <cell r="BG338" t="e">
            <v>#N/A</v>
          </cell>
          <cell r="BH338" t="e">
            <v>#N/A</v>
          </cell>
          <cell r="BI338" t="e">
            <v>#N/A</v>
          </cell>
          <cell r="BJ338" t="e">
            <v>#N/A</v>
          </cell>
          <cell r="BK338" t="e">
            <v>#N/A</v>
          </cell>
          <cell r="BL338" t="e">
            <v>#N/A</v>
          </cell>
          <cell r="BM338" t="e">
            <v>#N/A</v>
          </cell>
          <cell r="BN338" t="e">
            <v>#N/A</v>
          </cell>
          <cell r="BO338" t="e">
            <v>#N/A</v>
          </cell>
          <cell r="BP338" t="e">
            <v>#N/A</v>
          </cell>
          <cell r="BQ338" t="e">
            <v>#N/A</v>
          </cell>
          <cell r="BR338" t="e">
            <v>#N/A</v>
          </cell>
          <cell r="BS338" t="e">
            <v>#N/A</v>
          </cell>
          <cell r="BT338" t="e">
            <v>#N/A</v>
          </cell>
          <cell r="BU338" t="e">
            <v>#N/A</v>
          </cell>
          <cell r="BV338" t="e">
            <v>#N/A</v>
          </cell>
          <cell r="BW338" t="e">
            <v>#N/A</v>
          </cell>
          <cell r="BX338" t="e">
            <v>#N/A</v>
          </cell>
          <cell r="BY338" t="e">
            <v>#N/A</v>
          </cell>
          <cell r="BZ338" t="e">
            <v>#N/A</v>
          </cell>
          <cell r="CA338" t="e">
            <v>#N/A</v>
          </cell>
          <cell r="CB338" t="e">
            <v>#N/A</v>
          </cell>
          <cell r="CC338" t="e">
            <v>#N/A</v>
          </cell>
          <cell r="CD338" t="e">
            <v>#N/A</v>
          </cell>
          <cell r="CE338" t="e">
            <v>#N/A</v>
          </cell>
          <cell r="DT338" t="str">
            <v>NA</v>
          </cell>
          <cell r="DU338" t="str">
            <v>NA</v>
          </cell>
          <cell r="DV338" t="str">
            <v>NA</v>
          </cell>
          <cell r="DW338" t="str">
            <v>NA</v>
          </cell>
          <cell r="DX338" t="str">
            <v>NA</v>
          </cell>
          <cell r="DY338" t="str">
            <v>NA</v>
          </cell>
          <cell r="DZ338" t="str">
            <v>NA</v>
          </cell>
          <cell r="EA338" t="str">
            <v>NA</v>
          </cell>
          <cell r="EB338" t="str">
            <v>NA</v>
          </cell>
          <cell r="EC338" t="str">
            <v>NA</v>
          </cell>
          <cell r="ED338" t="str">
            <v>NA</v>
          </cell>
          <cell r="EE338" t="str">
            <v>NA</v>
          </cell>
          <cell r="EF338" t="str">
            <v>NA</v>
          </cell>
          <cell r="EG338" t="str">
            <v>NA</v>
          </cell>
          <cell r="EH338" t="str">
            <v>NA</v>
          </cell>
          <cell r="EI338" t="str">
            <v>NA</v>
          </cell>
          <cell r="EJ338" t="str">
            <v>NA</v>
          </cell>
          <cell r="EK338" t="str">
            <v>NA</v>
          </cell>
          <cell r="EL338" t="str">
            <v>NA</v>
          </cell>
          <cell r="EM338" t="str">
            <v>NA</v>
          </cell>
          <cell r="EN338" t="str">
            <v>NA</v>
          </cell>
          <cell r="EO338" t="str">
            <v>NA</v>
          </cell>
          <cell r="EP338" t="str">
            <v>NA</v>
          </cell>
          <cell r="EQ338" t="str">
            <v>NA</v>
          </cell>
          <cell r="ER338" t="str">
            <v>NA</v>
          </cell>
          <cell r="ES338" t="str">
            <v>NA</v>
          </cell>
          <cell r="ET338" t="str">
            <v>NA</v>
          </cell>
          <cell r="EU338" t="str">
            <v>NA</v>
          </cell>
          <cell r="EV338" t="str">
            <v>NA</v>
          </cell>
          <cell r="EW338" t="str">
            <v>NA</v>
          </cell>
          <cell r="EX338" t="str">
            <v>NA</v>
          </cell>
          <cell r="EY338" t="str">
            <v>NA</v>
          </cell>
          <cell r="EZ338" t="str">
            <v>NA</v>
          </cell>
          <cell r="FA338" t="str">
            <v>NA</v>
          </cell>
          <cell r="FB338" t="str">
            <v>NA</v>
          </cell>
        </row>
        <row r="339">
          <cell r="B339" t="str">
            <v>I140014</v>
          </cell>
          <cell r="C339" t="str">
            <v>Praveena S</v>
          </cell>
          <cell r="D339">
            <v>24</v>
          </cell>
          <cell r="E339">
            <v>24</v>
          </cell>
          <cell r="F339">
            <v>48</v>
          </cell>
          <cell r="G339" t="str">
            <v>P</v>
          </cell>
          <cell r="H339">
            <v>41</v>
          </cell>
          <cell r="I339">
            <v>30</v>
          </cell>
          <cell r="J339">
            <v>71</v>
          </cell>
          <cell r="K339" t="str">
            <v>P</v>
          </cell>
          <cell r="L339">
            <v>15</v>
          </cell>
          <cell r="M339">
            <v>20.5</v>
          </cell>
          <cell r="N339">
            <v>36</v>
          </cell>
          <cell r="O339" t="str">
            <v>F</v>
          </cell>
          <cell r="P339">
            <v>17</v>
          </cell>
          <cell r="Q339">
            <v>23</v>
          </cell>
          <cell r="R339">
            <v>40</v>
          </cell>
          <cell r="S339" t="str">
            <v>P</v>
          </cell>
          <cell r="T339">
            <v>20</v>
          </cell>
          <cell r="U339">
            <v>23</v>
          </cell>
          <cell r="V339">
            <v>43</v>
          </cell>
          <cell r="W339" t="str">
            <v>P</v>
          </cell>
          <cell r="X339">
            <v>56</v>
          </cell>
          <cell r="Y339">
            <v>38</v>
          </cell>
          <cell r="Z339">
            <v>94</v>
          </cell>
          <cell r="AA339" t="str">
            <v>P</v>
          </cell>
          <cell r="AB339">
            <v>21</v>
          </cell>
          <cell r="AC339">
            <v>24</v>
          </cell>
          <cell r="AD339">
            <v>45</v>
          </cell>
          <cell r="AE339" t="str">
            <v>P</v>
          </cell>
          <cell r="AF339">
            <v>51</v>
          </cell>
          <cell r="AG339">
            <v>34</v>
          </cell>
          <cell r="AH339">
            <v>85</v>
          </cell>
          <cell r="AI339" t="str">
            <v>P</v>
          </cell>
          <cell r="AJ339">
            <v>15</v>
          </cell>
          <cell r="AK339">
            <v>25</v>
          </cell>
          <cell r="AL339">
            <v>40</v>
          </cell>
          <cell r="AM339" t="str">
            <v>P</v>
          </cell>
          <cell r="AN339" t="e">
            <v>#N/A</v>
          </cell>
          <cell r="AO339" t="e">
            <v>#N/A</v>
          </cell>
          <cell r="AP339" t="e">
            <v>#N/A</v>
          </cell>
          <cell r="AQ339" t="e">
            <v>#N/A</v>
          </cell>
          <cell r="AR339" t="e">
            <v>#N/A</v>
          </cell>
          <cell r="AS339" t="e">
            <v>#N/A</v>
          </cell>
          <cell r="AT339" t="e">
            <v>#N/A</v>
          </cell>
          <cell r="AU339" t="e">
            <v>#N/A</v>
          </cell>
          <cell r="AV339" t="e">
            <v>#N/A</v>
          </cell>
          <cell r="AW339" t="e">
            <v>#N/A</v>
          </cell>
          <cell r="AX339" t="e">
            <v>#N/A</v>
          </cell>
          <cell r="AY339" t="e">
            <v>#N/A</v>
          </cell>
          <cell r="AZ339" t="e">
            <v>#N/A</v>
          </cell>
          <cell r="BA339" t="e">
            <v>#N/A</v>
          </cell>
          <cell r="BB339" t="e">
            <v>#N/A</v>
          </cell>
          <cell r="BC339" t="e">
            <v>#N/A</v>
          </cell>
          <cell r="BD339" t="e">
            <v>#N/A</v>
          </cell>
          <cell r="BE339" t="e">
            <v>#N/A</v>
          </cell>
          <cell r="BF339" t="e">
            <v>#N/A</v>
          </cell>
          <cell r="BG339" t="e">
            <v>#N/A</v>
          </cell>
          <cell r="BH339" t="e">
            <v>#N/A</v>
          </cell>
          <cell r="BI339" t="e">
            <v>#N/A</v>
          </cell>
          <cell r="BJ339" t="e">
            <v>#N/A</v>
          </cell>
          <cell r="BK339" t="e">
            <v>#N/A</v>
          </cell>
          <cell r="BL339" t="e">
            <v>#N/A</v>
          </cell>
          <cell r="BM339" t="e">
            <v>#N/A</v>
          </cell>
          <cell r="BN339" t="e">
            <v>#N/A</v>
          </cell>
          <cell r="BO339" t="e">
            <v>#N/A</v>
          </cell>
          <cell r="BP339" t="e">
            <v>#N/A</v>
          </cell>
          <cell r="BQ339" t="e">
            <v>#N/A</v>
          </cell>
          <cell r="BR339" t="e">
            <v>#N/A</v>
          </cell>
          <cell r="BS339" t="e">
            <v>#N/A</v>
          </cell>
          <cell r="BT339" t="e">
            <v>#N/A</v>
          </cell>
          <cell r="BU339" t="e">
            <v>#N/A</v>
          </cell>
          <cell r="BV339" t="e">
            <v>#N/A</v>
          </cell>
          <cell r="BW339" t="e">
            <v>#N/A</v>
          </cell>
          <cell r="BX339" t="e">
            <v>#N/A</v>
          </cell>
          <cell r="BY339" t="e">
            <v>#N/A</v>
          </cell>
          <cell r="BZ339" t="e">
            <v>#N/A</v>
          </cell>
          <cell r="CA339" t="e">
            <v>#N/A</v>
          </cell>
          <cell r="CB339" t="e">
            <v>#N/A</v>
          </cell>
          <cell r="CC339" t="e">
            <v>#N/A</v>
          </cell>
          <cell r="CD339" t="e">
            <v>#N/A</v>
          </cell>
          <cell r="CE339" t="e">
            <v>#N/A</v>
          </cell>
          <cell r="DT339" t="str">
            <v>NA</v>
          </cell>
          <cell r="DU339" t="str">
            <v>NA</v>
          </cell>
          <cell r="DV339" t="str">
            <v>NA</v>
          </cell>
          <cell r="DW339" t="str">
            <v>NA</v>
          </cell>
          <cell r="DX339" t="str">
            <v>NA</v>
          </cell>
          <cell r="DY339" t="str">
            <v>NA</v>
          </cell>
          <cell r="DZ339" t="str">
            <v>NA</v>
          </cell>
          <cell r="EA339" t="str">
            <v>NA</v>
          </cell>
          <cell r="EB339" t="str">
            <v>NA</v>
          </cell>
          <cell r="EC339" t="str">
            <v>NA</v>
          </cell>
          <cell r="ED339" t="str">
            <v>NA</v>
          </cell>
          <cell r="EE339" t="str">
            <v>NA</v>
          </cell>
          <cell r="EF339" t="str">
            <v>NA</v>
          </cell>
          <cell r="EG339" t="str">
            <v>NA</v>
          </cell>
          <cell r="EH339" t="str">
            <v>NA</v>
          </cell>
          <cell r="EI339" t="str">
            <v>NA</v>
          </cell>
          <cell r="EJ339" t="str">
            <v>NA</v>
          </cell>
          <cell r="EK339" t="str">
            <v>NA</v>
          </cell>
          <cell r="EL339" t="str">
            <v>NA</v>
          </cell>
          <cell r="EM339" t="str">
            <v>NA</v>
          </cell>
          <cell r="EN339" t="str">
            <v>NA</v>
          </cell>
          <cell r="EO339" t="str">
            <v>NA</v>
          </cell>
          <cell r="EP339" t="str">
            <v>NA</v>
          </cell>
          <cell r="EQ339" t="str">
            <v>NA</v>
          </cell>
          <cell r="ER339" t="str">
            <v>NA</v>
          </cell>
          <cell r="ES339" t="str">
            <v>NA</v>
          </cell>
          <cell r="ET339" t="str">
            <v>NA</v>
          </cell>
          <cell r="EU339" t="str">
            <v>NA</v>
          </cell>
          <cell r="EV339" t="str">
            <v>NA</v>
          </cell>
          <cell r="EW339" t="str">
            <v>NA</v>
          </cell>
          <cell r="EX339" t="str">
            <v>NA</v>
          </cell>
          <cell r="EY339" t="str">
            <v>NA</v>
          </cell>
          <cell r="EZ339" t="str">
            <v>NA</v>
          </cell>
          <cell r="FA339" t="str">
            <v>NA</v>
          </cell>
          <cell r="FB339" t="str">
            <v>NA</v>
          </cell>
        </row>
        <row r="340">
          <cell r="B340" t="str">
            <v>I140015</v>
          </cell>
          <cell r="C340" t="str">
            <v>Ramya K V</v>
          </cell>
          <cell r="D340">
            <v>19.5</v>
          </cell>
          <cell r="E340">
            <v>25.5</v>
          </cell>
          <cell r="F340">
            <v>45</v>
          </cell>
          <cell r="G340" t="str">
            <v>P</v>
          </cell>
          <cell r="H340">
            <v>46</v>
          </cell>
          <cell r="I340">
            <v>38</v>
          </cell>
          <cell r="J340">
            <v>84</v>
          </cell>
          <cell r="K340" t="str">
            <v>P</v>
          </cell>
          <cell r="L340">
            <v>16.5</v>
          </cell>
          <cell r="M340">
            <v>27</v>
          </cell>
          <cell r="N340">
            <v>44</v>
          </cell>
          <cell r="O340" t="str">
            <v>P</v>
          </cell>
          <cell r="P340">
            <v>20</v>
          </cell>
          <cell r="Q340">
            <v>35</v>
          </cell>
          <cell r="R340">
            <v>55</v>
          </cell>
          <cell r="S340" t="str">
            <v>P</v>
          </cell>
          <cell r="T340">
            <v>20</v>
          </cell>
          <cell r="U340">
            <v>32</v>
          </cell>
          <cell r="V340">
            <v>52</v>
          </cell>
          <cell r="W340" t="str">
            <v>P</v>
          </cell>
          <cell r="X340">
            <v>44</v>
          </cell>
          <cell r="Y340">
            <v>35</v>
          </cell>
          <cell r="Z340">
            <v>79</v>
          </cell>
          <cell r="AA340" t="str">
            <v>P</v>
          </cell>
          <cell r="AB340">
            <v>22</v>
          </cell>
          <cell r="AC340">
            <v>29</v>
          </cell>
          <cell r="AD340">
            <v>51</v>
          </cell>
          <cell r="AE340" t="str">
            <v>P</v>
          </cell>
          <cell r="AF340">
            <v>52</v>
          </cell>
          <cell r="AG340">
            <v>33</v>
          </cell>
          <cell r="AH340">
            <v>85</v>
          </cell>
          <cell r="AI340" t="str">
            <v>P</v>
          </cell>
          <cell r="AJ340">
            <v>19</v>
          </cell>
          <cell r="AK340">
            <v>30</v>
          </cell>
          <cell r="AL340">
            <v>49</v>
          </cell>
          <cell r="AM340" t="str">
            <v>P</v>
          </cell>
          <cell r="AN340" t="e">
            <v>#N/A</v>
          </cell>
          <cell r="AO340" t="e">
            <v>#N/A</v>
          </cell>
          <cell r="AP340" t="e">
            <v>#N/A</v>
          </cell>
          <cell r="AQ340" t="e">
            <v>#N/A</v>
          </cell>
          <cell r="AR340" t="e">
            <v>#N/A</v>
          </cell>
          <cell r="AS340" t="e">
            <v>#N/A</v>
          </cell>
          <cell r="AT340" t="e">
            <v>#N/A</v>
          </cell>
          <cell r="AU340" t="e">
            <v>#N/A</v>
          </cell>
          <cell r="AV340" t="e">
            <v>#N/A</v>
          </cell>
          <cell r="AW340" t="e">
            <v>#N/A</v>
          </cell>
          <cell r="AX340" t="e">
            <v>#N/A</v>
          </cell>
          <cell r="AY340" t="e">
            <v>#N/A</v>
          </cell>
          <cell r="AZ340">
            <v>31</v>
          </cell>
          <cell r="BA340">
            <v>49</v>
          </cell>
          <cell r="BB340">
            <v>80</v>
          </cell>
          <cell r="BC340" t="str">
            <v>P</v>
          </cell>
          <cell r="BD340" t="e">
            <v>#N/A</v>
          </cell>
          <cell r="BE340" t="e">
            <v>#N/A</v>
          </cell>
          <cell r="BF340" t="e">
            <v>#N/A</v>
          </cell>
          <cell r="BG340" t="e">
            <v>#N/A</v>
          </cell>
          <cell r="BH340" t="e">
            <v>#N/A</v>
          </cell>
          <cell r="BI340" t="e">
            <v>#N/A</v>
          </cell>
          <cell r="BJ340" t="e">
            <v>#N/A</v>
          </cell>
          <cell r="BK340" t="e">
            <v>#N/A</v>
          </cell>
          <cell r="BL340" t="e">
            <v>#N/A</v>
          </cell>
          <cell r="BM340" t="e">
            <v>#N/A</v>
          </cell>
          <cell r="BN340" t="e">
            <v>#N/A</v>
          </cell>
          <cell r="BO340" t="e">
            <v>#N/A</v>
          </cell>
          <cell r="BP340" t="e">
            <v>#N/A</v>
          </cell>
          <cell r="BQ340" t="e">
            <v>#N/A</v>
          </cell>
          <cell r="BR340" t="e">
            <v>#N/A</v>
          </cell>
          <cell r="BS340" t="e">
            <v>#N/A</v>
          </cell>
          <cell r="BT340" t="e">
            <v>#N/A</v>
          </cell>
          <cell r="BU340" t="e">
            <v>#N/A</v>
          </cell>
          <cell r="BV340" t="e">
            <v>#N/A</v>
          </cell>
          <cell r="BW340" t="e">
            <v>#N/A</v>
          </cell>
          <cell r="BX340" t="e">
            <v>#N/A</v>
          </cell>
          <cell r="BY340" t="e">
            <v>#N/A</v>
          </cell>
          <cell r="BZ340" t="e">
            <v>#N/A</v>
          </cell>
          <cell r="CA340" t="e">
            <v>#N/A</v>
          </cell>
          <cell r="CB340" t="e">
            <v>#N/A</v>
          </cell>
          <cell r="CC340" t="e">
            <v>#N/A</v>
          </cell>
          <cell r="CD340" t="e">
            <v>#N/A</v>
          </cell>
          <cell r="CE340" t="e">
            <v>#N/A</v>
          </cell>
          <cell r="DT340" t="str">
            <v>NA</v>
          </cell>
          <cell r="DU340" t="str">
            <v>NA</v>
          </cell>
          <cell r="DV340" t="str">
            <v>NA</v>
          </cell>
          <cell r="DW340" t="str">
            <v>NA</v>
          </cell>
          <cell r="DX340" t="str">
            <v>NA</v>
          </cell>
          <cell r="DY340" t="str">
            <v>NA</v>
          </cell>
          <cell r="DZ340" t="str">
            <v>NA</v>
          </cell>
          <cell r="EA340" t="str">
            <v>NA</v>
          </cell>
          <cell r="EB340" t="str">
            <v>NA</v>
          </cell>
          <cell r="EC340" t="str">
            <v>NA</v>
          </cell>
          <cell r="ED340" t="str">
            <v>NA</v>
          </cell>
          <cell r="EE340" t="str">
            <v>NA</v>
          </cell>
          <cell r="EF340" t="str">
            <v>NA</v>
          </cell>
          <cell r="EG340" t="str">
            <v>NA</v>
          </cell>
          <cell r="EH340" t="str">
            <v>NA</v>
          </cell>
          <cell r="EI340" t="str">
            <v>NA</v>
          </cell>
          <cell r="EJ340" t="str">
            <v>NA</v>
          </cell>
          <cell r="EK340" t="str">
            <v>NA</v>
          </cell>
          <cell r="EL340" t="str">
            <v>NA</v>
          </cell>
          <cell r="EM340" t="str">
            <v>NA</v>
          </cell>
          <cell r="EN340" t="str">
            <v>NA</v>
          </cell>
          <cell r="EO340" t="str">
            <v>NA</v>
          </cell>
          <cell r="EP340" t="str">
            <v>NA</v>
          </cell>
          <cell r="EQ340" t="str">
            <v>NA</v>
          </cell>
          <cell r="ER340" t="str">
            <v>NA</v>
          </cell>
          <cell r="ES340" t="str">
            <v>NA</v>
          </cell>
          <cell r="ET340" t="str">
            <v>NA</v>
          </cell>
          <cell r="EU340" t="str">
            <v>NA</v>
          </cell>
          <cell r="EV340" t="str">
            <v>NA</v>
          </cell>
          <cell r="EW340" t="str">
            <v>NA</v>
          </cell>
          <cell r="EX340" t="str">
            <v>NA</v>
          </cell>
          <cell r="EY340" t="str">
            <v>NA</v>
          </cell>
          <cell r="EZ340" t="str">
            <v>NA</v>
          </cell>
          <cell r="FA340" t="str">
            <v>NA</v>
          </cell>
          <cell r="FB340" t="str">
            <v>NA</v>
          </cell>
        </row>
        <row r="341">
          <cell r="B341" t="str">
            <v>I140016</v>
          </cell>
          <cell r="C341" t="str">
            <v>Rohini Bala M</v>
          </cell>
          <cell r="D341">
            <v>19</v>
          </cell>
          <cell r="E341">
            <v>28.5</v>
          </cell>
          <cell r="F341">
            <v>48</v>
          </cell>
          <cell r="G341" t="str">
            <v>P</v>
          </cell>
          <cell r="H341">
            <v>47</v>
          </cell>
          <cell r="I341">
            <v>33</v>
          </cell>
          <cell r="J341">
            <v>80</v>
          </cell>
          <cell r="K341" t="str">
            <v>P</v>
          </cell>
          <cell r="L341">
            <v>17.5</v>
          </cell>
          <cell r="M341">
            <v>39.5</v>
          </cell>
          <cell r="N341">
            <v>57</v>
          </cell>
          <cell r="O341" t="str">
            <v>P</v>
          </cell>
          <cell r="P341">
            <v>21</v>
          </cell>
          <cell r="Q341">
            <v>19</v>
          </cell>
          <cell r="R341">
            <v>40</v>
          </cell>
          <cell r="S341" t="str">
            <v>P</v>
          </cell>
          <cell r="T341">
            <v>19</v>
          </cell>
          <cell r="U341">
            <v>31</v>
          </cell>
          <cell r="V341">
            <v>50</v>
          </cell>
          <cell r="W341" t="str">
            <v>P</v>
          </cell>
          <cell r="X341">
            <v>53</v>
          </cell>
          <cell r="Y341">
            <v>25</v>
          </cell>
          <cell r="Z341">
            <v>78</v>
          </cell>
          <cell r="AA341" t="str">
            <v>P</v>
          </cell>
          <cell r="AB341">
            <v>24</v>
          </cell>
          <cell r="AC341">
            <v>29</v>
          </cell>
          <cell r="AD341">
            <v>53</v>
          </cell>
          <cell r="AE341" t="str">
            <v>P</v>
          </cell>
          <cell r="AF341">
            <v>52</v>
          </cell>
          <cell r="AG341">
            <v>36</v>
          </cell>
          <cell r="AH341">
            <v>88</v>
          </cell>
          <cell r="AI341" t="str">
            <v>P</v>
          </cell>
          <cell r="AJ341">
            <v>23</v>
          </cell>
          <cell r="AK341">
            <v>38</v>
          </cell>
          <cell r="AL341">
            <v>61</v>
          </cell>
          <cell r="AM341" t="str">
            <v>P</v>
          </cell>
          <cell r="AN341" t="e">
            <v>#N/A</v>
          </cell>
          <cell r="AO341" t="e">
            <v>#N/A</v>
          </cell>
          <cell r="AP341" t="e">
            <v>#N/A</v>
          </cell>
          <cell r="AQ341" t="e">
            <v>#N/A</v>
          </cell>
          <cell r="AR341" t="e">
            <v>#N/A</v>
          </cell>
          <cell r="AS341" t="e">
            <v>#N/A</v>
          </cell>
          <cell r="AT341" t="e">
            <v>#N/A</v>
          </cell>
          <cell r="AU341" t="e">
            <v>#N/A</v>
          </cell>
          <cell r="AV341" t="e">
            <v>#N/A</v>
          </cell>
          <cell r="AW341" t="e">
            <v>#N/A</v>
          </cell>
          <cell r="AX341" t="e">
            <v>#N/A</v>
          </cell>
          <cell r="AY341" t="e">
            <v>#N/A</v>
          </cell>
          <cell r="AZ341" t="e">
            <v>#N/A</v>
          </cell>
          <cell r="BA341" t="e">
            <v>#N/A</v>
          </cell>
          <cell r="BB341" t="e">
            <v>#N/A</v>
          </cell>
          <cell r="BC341" t="e">
            <v>#N/A</v>
          </cell>
          <cell r="BD341" t="e">
            <v>#N/A</v>
          </cell>
          <cell r="BE341" t="e">
            <v>#N/A</v>
          </cell>
          <cell r="BF341" t="e">
            <v>#N/A</v>
          </cell>
          <cell r="BG341" t="e">
            <v>#N/A</v>
          </cell>
          <cell r="BH341" t="e">
            <v>#N/A</v>
          </cell>
          <cell r="BI341" t="e">
            <v>#N/A</v>
          </cell>
          <cell r="BJ341" t="e">
            <v>#N/A</v>
          </cell>
          <cell r="BK341" t="e">
            <v>#N/A</v>
          </cell>
          <cell r="BL341" t="e">
            <v>#N/A</v>
          </cell>
          <cell r="BM341" t="e">
            <v>#N/A</v>
          </cell>
          <cell r="BN341" t="e">
            <v>#N/A</v>
          </cell>
          <cell r="BO341" t="e">
            <v>#N/A</v>
          </cell>
          <cell r="BP341" t="e">
            <v>#N/A</v>
          </cell>
          <cell r="BQ341" t="e">
            <v>#N/A</v>
          </cell>
          <cell r="BR341" t="e">
            <v>#N/A</v>
          </cell>
          <cell r="BS341" t="e">
            <v>#N/A</v>
          </cell>
          <cell r="BT341" t="e">
            <v>#N/A</v>
          </cell>
          <cell r="BU341" t="e">
            <v>#N/A</v>
          </cell>
          <cell r="BV341" t="e">
            <v>#N/A</v>
          </cell>
          <cell r="BW341" t="e">
            <v>#N/A</v>
          </cell>
          <cell r="BX341" t="e">
            <v>#N/A</v>
          </cell>
          <cell r="BY341" t="e">
            <v>#N/A</v>
          </cell>
          <cell r="BZ341" t="e">
            <v>#N/A</v>
          </cell>
          <cell r="CA341" t="e">
            <v>#N/A</v>
          </cell>
          <cell r="CB341" t="e">
            <v>#N/A</v>
          </cell>
          <cell r="CC341" t="e">
            <v>#N/A</v>
          </cell>
          <cell r="CD341" t="e">
            <v>#N/A</v>
          </cell>
          <cell r="CE341" t="e">
            <v>#N/A</v>
          </cell>
          <cell r="DT341" t="str">
            <v>NA</v>
          </cell>
          <cell r="DU341" t="str">
            <v>NA</v>
          </cell>
          <cell r="DV341" t="str">
            <v>NA</v>
          </cell>
          <cell r="DW341" t="str">
            <v>NA</v>
          </cell>
          <cell r="DX341" t="str">
            <v>NA</v>
          </cell>
          <cell r="DY341" t="str">
            <v>NA</v>
          </cell>
          <cell r="DZ341" t="str">
            <v>NA</v>
          </cell>
          <cell r="EA341" t="str">
            <v>NA</v>
          </cell>
          <cell r="EB341" t="str">
            <v>NA</v>
          </cell>
          <cell r="EC341" t="str">
            <v>NA</v>
          </cell>
          <cell r="ED341" t="str">
            <v>NA</v>
          </cell>
          <cell r="EE341" t="str">
            <v>NA</v>
          </cell>
          <cell r="EF341" t="str">
            <v>NA</v>
          </cell>
          <cell r="EG341" t="str">
            <v>NA</v>
          </cell>
          <cell r="EH341" t="str">
            <v>NA</v>
          </cell>
          <cell r="EI341" t="str">
            <v>NA</v>
          </cell>
          <cell r="EJ341" t="str">
            <v>NA</v>
          </cell>
          <cell r="EK341" t="str">
            <v>NA</v>
          </cell>
          <cell r="EL341" t="str">
            <v>NA</v>
          </cell>
          <cell r="EM341" t="str">
            <v>NA</v>
          </cell>
          <cell r="EN341" t="str">
            <v>NA</v>
          </cell>
          <cell r="EO341" t="str">
            <v>NA</v>
          </cell>
          <cell r="EP341" t="str">
            <v>NA</v>
          </cell>
          <cell r="EQ341" t="str">
            <v>NA</v>
          </cell>
          <cell r="ER341" t="str">
            <v>NA</v>
          </cell>
          <cell r="ES341" t="str">
            <v>NA</v>
          </cell>
          <cell r="ET341" t="str">
            <v>NA</v>
          </cell>
          <cell r="EU341" t="str">
            <v>NA</v>
          </cell>
          <cell r="EV341" t="str">
            <v>NA</v>
          </cell>
          <cell r="EW341" t="str">
            <v>NA</v>
          </cell>
          <cell r="EX341" t="str">
            <v>NA</v>
          </cell>
          <cell r="EY341" t="str">
            <v>NA</v>
          </cell>
          <cell r="EZ341" t="str">
            <v>NA</v>
          </cell>
          <cell r="FA341" t="str">
            <v>NA</v>
          </cell>
          <cell r="FB341" t="str">
            <v>NA</v>
          </cell>
        </row>
        <row r="342">
          <cell r="B342" t="str">
            <v>I140017</v>
          </cell>
          <cell r="C342" t="str">
            <v xml:space="preserve">Rupika T </v>
          </cell>
          <cell r="D342">
            <v>31</v>
          </cell>
          <cell r="E342">
            <v>49.5</v>
          </cell>
          <cell r="F342">
            <v>81</v>
          </cell>
          <cell r="G342" t="str">
            <v>P</v>
          </cell>
          <cell r="H342">
            <v>45</v>
          </cell>
          <cell r="I342">
            <v>39</v>
          </cell>
          <cell r="J342">
            <v>84</v>
          </cell>
          <cell r="K342" t="str">
            <v>P</v>
          </cell>
          <cell r="L342">
            <v>22.5</v>
          </cell>
          <cell r="M342">
            <v>36</v>
          </cell>
          <cell r="N342">
            <v>59</v>
          </cell>
          <cell r="O342" t="str">
            <v>P</v>
          </cell>
          <cell r="P342">
            <v>36</v>
          </cell>
          <cell r="Q342">
            <v>52</v>
          </cell>
          <cell r="R342">
            <v>88</v>
          </cell>
          <cell r="S342" t="str">
            <v>P</v>
          </cell>
          <cell r="T342">
            <v>31</v>
          </cell>
          <cell r="U342">
            <v>32</v>
          </cell>
          <cell r="V342">
            <v>63</v>
          </cell>
          <cell r="W342" t="str">
            <v>P</v>
          </cell>
          <cell r="X342">
            <v>55</v>
          </cell>
          <cell r="Y342">
            <v>32</v>
          </cell>
          <cell r="Z342">
            <v>87</v>
          </cell>
          <cell r="AA342" t="str">
            <v>P</v>
          </cell>
          <cell r="AB342">
            <v>26</v>
          </cell>
          <cell r="AC342">
            <v>33</v>
          </cell>
          <cell r="AD342">
            <v>59</v>
          </cell>
          <cell r="AE342" t="str">
            <v>P</v>
          </cell>
          <cell r="AF342">
            <v>50</v>
          </cell>
          <cell r="AG342">
            <v>34</v>
          </cell>
          <cell r="AH342">
            <v>84</v>
          </cell>
          <cell r="AI342" t="str">
            <v>P</v>
          </cell>
          <cell r="AJ342">
            <v>23</v>
          </cell>
          <cell r="AK342">
            <v>36</v>
          </cell>
          <cell r="AL342">
            <v>59</v>
          </cell>
          <cell r="AM342" t="str">
            <v>P</v>
          </cell>
          <cell r="AN342" t="e">
            <v>#N/A</v>
          </cell>
          <cell r="AO342" t="e">
            <v>#N/A</v>
          </cell>
          <cell r="AP342" t="e">
            <v>#N/A</v>
          </cell>
          <cell r="AQ342" t="e">
            <v>#N/A</v>
          </cell>
          <cell r="AR342" t="e">
            <v>#N/A</v>
          </cell>
          <cell r="AS342" t="e">
            <v>#N/A</v>
          </cell>
          <cell r="AT342" t="e">
            <v>#N/A</v>
          </cell>
          <cell r="AU342" t="e">
            <v>#N/A</v>
          </cell>
          <cell r="AV342" t="e">
            <v>#N/A</v>
          </cell>
          <cell r="AW342" t="e">
            <v>#N/A</v>
          </cell>
          <cell r="AX342" t="e">
            <v>#N/A</v>
          </cell>
          <cell r="AY342" t="e">
            <v>#N/A</v>
          </cell>
          <cell r="AZ342">
            <v>34</v>
          </cell>
          <cell r="BA342">
            <v>50</v>
          </cell>
          <cell r="BB342">
            <v>84</v>
          </cell>
          <cell r="BC342" t="str">
            <v>P</v>
          </cell>
          <cell r="BD342" t="e">
            <v>#N/A</v>
          </cell>
          <cell r="BE342" t="e">
            <v>#N/A</v>
          </cell>
          <cell r="BF342" t="e">
            <v>#N/A</v>
          </cell>
          <cell r="BG342" t="e">
            <v>#N/A</v>
          </cell>
          <cell r="BH342" t="e">
            <v>#N/A</v>
          </cell>
          <cell r="BI342" t="e">
            <v>#N/A</v>
          </cell>
          <cell r="BJ342" t="e">
            <v>#N/A</v>
          </cell>
          <cell r="BK342" t="e">
            <v>#N/A</v>
          </cell>
          <cell r="BL342" t="e">
            <v>#N/A</v>
          </cell>
          <cell r="BM342" t="e">
            <v>#N/A</v>
          </cell>
          <cell r="BN342" t="e">
            <v>#N/A</v>
          </cell>
          <cell r="BO342" t="e">
            <v>#N/A</v>
          </cell>
          <cell r="BP342" t="e">
            <v>#N/A</v>
          </cell>
          <cell r="BQ342" t="e">
            <v>#N/A</v>
          </cell>
          <cell r="BR342" t="e">
            <v>#N/A</v>
          </cell>
          <cell r="BS342" t="e">
            <v>#N/A</v>
          </cell>
          <cell r="BT342" t="e">
            <v>#N/A</v>
          </cell>
          <cell r="BU342" t="e">
            <v>#N/A</v>
          </cell>
          <cell r="BV342" t="e">
            <v>#N/A</v>
          </cell>
          <cell r="BW342" t="e">
            <v>#N/A</v>
          </cell>
          <cell r="BX342" t="e">
            <v>#N/A</v>
          </cell>
          <cell r="BY342" t="e">
            <v>#N/A</v>
          </cell>
          <cell r="BZ342" t="e">
            <v>#N/A</v>
          </cell>
          <cell r="CA342" t="e">
            <v>#N/A</v>
          </cell>
          <cell r="CB342">
            <v>35</v>
          </cell>
          <cell r="CC342">
            <v>45</v>
          </cell>
          <cell r="CD342">
            <v>80</v>
          </cell>
          <cell r="CE342" t="str">
            <v>P</v>
          </cell>
          <cell r="DT342" t="str">
            <v>NA</v>
          </cell>
          <cell r="DU342" t="str">
            <v>NA</v>
          </cell>
          <cell r="DV342" t="str">
            <v>NA</v>
          </cell>
          <cell r="DW342" t="str">
            <v>NA</v>
          </cell>
          <cell r="DX342" t="str">
            <v>NA</v>
          </cell>
          <cell r="DY342" t="str">
            <v>NA</v>
          </cell>
          <cell r="DZ342" t="str">
            <v>NA</v>
          </cell>
          <cell r="EA342" t="str">
            <v>NA</v>
          </cell>
          <cell r="EB342" t="str">
            <v>NA</v>
          </cell>
          <cell r="EC342" t="str">
            <v>NA</v>
          </cell>
          <cell r="ED342" t="str">
            <v>NA</v>
          </cell>
          <cell r="EE342" t="str">
            <v>NA</v>
          </cell>
          <cell r="EF342" t="str">
            <v>NA</v>
          </cell>
          <cell r="EG342" t="str">
            <v>NA</v>
          </cell>
          <cell r="EH342" t="str">
            <v>NA</v>
          </cell>
          <cell r="EI342" t="str">
            <v>NA</v>
          </cell>
          <cell r="EJ342" t="str">
            <v>NA</v>
          </cell>
          <cell r="EK342" t="str">
            <v>NA</v>
          </cell>
          <cell r="EL342" t="str">
            <v>NA</v>
          </cell>
          <cell r="EM342" t="str">
            <v>NA</v>
          </cell>
          <cell r="EN342" t="str">
            <v>NA</v>
          </cell>
          <cell r="EO342" t="str">
            <v>NA</v>
          </cell>
          <cell r="EP342" t="str">
            <v>NA</v>
          </cell>
          <cell r="EQ342" t="str">
            <v>NA</v>
          </cell>
          <cell r="ER342" t="str">
            <v>NA</v>
          </cell>
          <cell r="ES342" t="str">
            <v>NA</v>
          </cell>
          <cell r="ET342" t="str">
            <v>NA</v>
          </cell>
          <cell r="EU342" t="str">
            <v>NA</v>
          </cell>
          <cell r="EV342" t="str">
            <v>NA</v>
          </cell>
          <cell r="EW342" t="str">
            <v>NA</v>
          </cell>
          <cell r="EX342" t="str">
            <v>NA</v>
          </cell>
          <cell r="EY342" t="str">
            <v>NA</v>
          </cell>
          <cell r="EZ342" t="str">
            <v>NA</v>
          </cell>
          <cell r="FA342" t="str">
            <v>NA</v>
          </cell>
          <cell r="FB342" t="str">
            <v>NA</v>
          </cell>
        </row>
        <row r="343">
          <cell r="B343" t="str">
            <v>I140018</v>
          </cell>
          <cell r="C343" t="str">
            <v>Sakthi Kumaran R</v>
          </cell>
          <cell r="D343">
            <v>30.5</v>
          </cell>
          <cell r="E343">
            <v>35</v>
          </cell>
          <cell r="F343">
            <v>66</v>
          </cell>
          <cell r="G343" t="str">
            <v>P</v>
          </cell>
          <cell r="H343">
            <v>50</v>
          </cell>
          <cell r="I343">
            <v>38</v>
          </cell>
          <cell r="J343">
            <v>88</v>
          </cell>
          <cell r="K343" t="str">
            <v>P</v>
          </cell>
          <cell r="L343">
            <v>21</v>
          </cell>
          <cell r="M343">
            <v>37.5</v>
          </cell>
          <cell r="N343">
            <v>59</v>
          </cell>
          <cell r="O343" t="str">
            <v>P</v>
          </cell>
          <cell r="P343">
            <v>24</v>
          </cell>
          <cell r="Q343">
            <v>31</v>
          </cell>
          <cell r="R343">
            <v>55</v>
          </cell>
          <cell r="S343" t="str">
            <v>P</v>
          </cell>
          <cell r="T343">
            <v>28</v>
          </cell>
          <cell r="U343">
            <v>27.5</v>
          </cell>
          <cell r="V343">
            <v>56</v>
          </cell>
          <cell r="W343" t="str">
            <v>P</v>
          </cell>
          <cell r="X343">
            <v>53</v>
          </cell>
          <cell r="Y343">
            <v>36</v>
          </cell>
          <cell r="Z343">
            <v>89</v>
          </cell>
          <cell r="AA343" t="str">
            <v>P</v>
          </cell>
          <cell r="AB343">
            <v>24</v>
          </cell>
          <cell r="AC343">
            <v>29</v>
          </cell>
          <cell r="AD343">
            <v>53</v>
          </cell>
          <cell r="AE343" t="str">
            <v>P</v>
          </cell>
          <cell r="AF343">
            <v>54</v>
          </cell>
          <cell r="AG343">
            <v>35</v>
          </cell>
          <cell r="AH343">
            <v>89</v>
          </cell>
          <cell r="AI343" t="str">
            <v>P</v>
          </cell>
          <cell r="AJ343">
            <v>25</v>
          </cell>
          <cell r="AK343">
            <v>29</v>
          </cell>
          <cell r="AL343">
            <v>54</v>
          </cell>
          <cell r="AM343" t="str">
            <v>P</v>
          </cell>
          <cell r="AN343">
            <v>32.880000000000003</v>
          </cell>
          <cell r="AO343">
            <v>39.5</v>
          </cell>
          <cell r="AP343">
            <v>72</v>
          </cell>
          <cell r="AQ343" t="str">
            <v>P</v>
          </cell>
          <cell r="AR343" t="e">
            <v>#N/A</v>
          </cell>
          <cell r="AS343" t="e">
            <v>#N/A</v>
          </cell>
          <cell r="AT343" t="e">
            <v>#N/A</v>
          </cell>
          <cell r="AU343" t="e">
            <v>#N/A</v>
          </cell>
          <cell r="AV343" t="e">
            <v>#N/A</v>
          </cell>
          <cell r="AW343" t="e">
            <v>#N/A</v>
          </cell>
          <cell r="AX343" t="e">
            <v>#N/A</v>
          </cell>
          <cell r="AY343" t="e">
            <v>#N/A</v>
          </cell>
          <cell r="AZ343" t="e">
            <v>#N/A</v>
          </cell>
          <cell r="BA343" t="e">
            <v>#N/A</v>
          </cell>
          <cell r="BB343" t="e">
            <v>#N/A</v>
          </cell>
          <cell r="BC343" t="e">
            <v>#N/A</v>
          </cell>
          <cell r="BD343" t="e">
            <v>#N/A</v>
          </cell>
          <cell r="BE343" t="e">
            <v>#N/A</v>
          </cell>
          <cell r="BF343" t="e">
            <v>#N/A</v>
          </cell>
          <cell r="BG343" t="e">
            <v>#N/A</v>
          </cell>
          <cell r="BH343" t="e">
            <v>#N/A</v>
          </cell>
          <cell r="BI343" t="e">
            <v>#N/A</v>
          </cell>
          <cell r="BJ343" t="e">
            <v>#N/A</v>
          </cell>
          <cell r="BK343" t="e">
            <v>#N/A</v>
          </cell>
          <cell r="BL343" t="e">
            <v>#N/A</v>
          </cell>
          <cell r="BM343" t="e">
            <v>#N/A</v>
          </cell>
          <cell r="BN343" t="e">
            <v>#N/A</v>
          </cell>
          <cell r="BO343" t="e">
            <v>#N/A</v>
          </cell>
          <cell r="BP343" t="e">
            <v>#N/A</v>
          </cell>
          <cell r="BQ343" t="e">
            <v>#N/A</v>
          </cell>
          <cell r="BR343" t="e">
            <v>#N/A</v>
          </cell>
          <cell r="BS343" t="e">
            <v>#N/A</v>
          </cell>
          <cell r="BT343" t="e">
            <v>#N/A</v>
          </cell>
          <cell r="BU343" t="e">
            <v>#N/A</v>
          </cell>
          <cell r="BV343" t="e">
            <v>#N/A</v>
          </cell>
          <cell r="BW343" t="e">
            <v>#N/A</v>
          </cell>
          <cell r="BX343" t="e">
            <v>#N/A</v>
          </cell>
          <cell r="BY343" t="e">
            <v>#N/A</v>
          </cell>
          <cell r="BZ343" t="e">
            <v>#N/A</v>
          </cell>
          <cell r="CA343" t="e">
            <v>#N/A</v>
          </cell>
          <cell r="CB343" t="e">
            <v>#N/A</v>
          </cell>
          <cell r="CC343" t="e">
            <v>#N/A</v>
          </cell>
          <cell r="CD343" t="e">
            <v>#N/A</v>
          </cell>
          <cell r="CE343" t="e">
            <v>#N/A</v>
          </cell>
          <cell r="DT343" t="str">
            <v>NA</v>
          </cell>
          <cell r="DU343" t="str">
            <v>NA</v>
          </cell>
          <cell r="DV343" t="str">
            <v>NA</v>
          </cell>
          <cell r="DW343" t="str">
            <v>NA</v>
          </cell>
          <cell r="DX343" t="str">
            <v>NA</v>
          </cell>
          <cell r="DY343" t="str">
            <v>NA</v>
          </cell>
          <cell r="DZ343" t="str">
            <v>NA</v>
          </cell>
          <cell r="EA343" t="str">
            <v>NA</v>
          </cell>
          <cell r="EB343" t="str">
            <v>NA</v>
          </cell>
          <cell r="EC343" t="str">
            <v>NA</v>
          </cell>
          <cell r="ED343" t="str">
            <v>NA</v>
          </cell>
          <cell r="EE343" t="str">
            <v>NA</v>
          </cell>
          <cell r="EF343" t="str">
            <v>NA</v>
          </cell>
          <cell r="EG343" t="str">
            <v>NA</v>
          </cell>
          <cell r="EH343" t="str">
            <v>NA</v>
          </cell>
          <cell r="EI343" t="str">
            <v>NA</v>
          </cell>
          <cell r="EJ343" t="str">
            <v>NA</v>
          </cell>
          <cell r="EK343" t="str">
            <v>NA</v>
          </cell>
          <cell r="EL343" t="str">
            <v>NA</v>
          </cell>
          <cell r="EM343" t="str">
            <v>NA</v>
          </cell>
          <cell r="EN343" t="str">
            <v>NA</v>
          </cell>
          <cell r="EO343" t="str">
            <v>NA</v>
          </cell>
          <cell r="EP343" t="str">
            <v>NA</v>
          </cell>
          <cell r="EQ343" t="str">
            <v>NA</v>
          </cell>
          <cell r="ER343" t="str">
            <v>NA</v>
          </cell>
          <cell r="ES343" t="str">
            <v>NA</v>
          </cell>
          <cell r="ET343" t="str">
            <v>NA</v>
          </cell>
          <cell r="EU343" t="str">
            <v>NA</v>
          </cell>
          <cell r="EV343" t="str">
            <v>NA</v>
          </cell>
          <cell r="EW343" t="str">
            <v>NA</v>
          </cell>
          <cell r="EX343" t="str">
            <v>NA</v>
          </cell>
          <cell r="EY343" t="str">
            <v>NA</v>
          </cell>
          <cell r="EZ343" t="str">
            <v>NA</v>
          </cell>
          <cell r="FA343" t="str">
            <v>NA</v>
          </cell>
          <cell r="FB343" t="str">
            <v>NA</v>
          </cell>
        </row>
        <row r="344">
          <cell r="B344" t="str">
            <v>I140019</v>
          </cell>
          <cell r="C344" t="str">
            <v>Sakthi Narpavi S</v>
          </cell>
          <cell r="D344">
            <v>13</v>
          </cell>
          <cell r="E344">
            <v>31.5</v>
          </cell>
          <cell r="F344">
            <v>45</v>
          </cell>
          <cell r="G344" t="str">
            <v>P</v>
          </cell>
          <cell r="H344">
            <v>33</v>
          </cell>
          <cell r="I344">
            <v>37</v>
          </cell>
          <cell r="J344">
            <v>70</v>
          </cell>
          <cell r="K344" t="str">
            <v>P</v>
          </cell>
          <cell r="L344">
            <v>24.5</v>
          </cell>
          <cell r="M344">
            <v>44</v>
          </cell>
          <cell r="N344">
            <v>69</v>
          </cell>
          <cell r="O344" t="str">
            <v>P</v>
          </cell>
          <cell r="P344">
            <v>12</v>
          </cell>
          <cell r="Q344" t="str">
            <v>A</v>
          </cell>
          <cell r="R344">
            <v>12</v>
          </cell>
          <cell r="S344" t="str">
            <v>A</v>
          </cell>
          <cell r="T344">
            <v>19</v>
          </cell>
          <cell r="U344">
            <v>20.5</v>
          </cell>
          <cell r="V344">
            <v>40</v>
          </cell>
          <cell r="W344" t="str">
            <v>P</v>
          </cell>
          <cell r="X344">
            <v>55</v>
          </cell>
          <cell r="Y344">
            <v>29</v>
          </cell>
          <cell r="Z344">
            <v>84</v>
          </cell>
          <cell r="AA344" t="str">
            <v>P</v>
          </cell>
          <cell r="AB344">
            <v>24</v>
          </cell>
          <cell r="AC344">
            <v>16</v>
          </cell>
          <cell r="AD344">
            <v>40</v>
          </cell>
          <cell r="AE344" t="str">
            <v>P</v>
          </cell>
          <cell r="AF344">
            <v>54</v>
          </cell>
          <cell r="AG344">
            <v>36</v>
          </cell>
          <cell r="AH344">
            <v>90</v>
          </cell>
          <cell r="AI344" t="str">
            <v>P</v>
          </cell>
          <cell r="AJ344">
            <v>19</v>
          </cell>
          <cell r="AK344">
            <v>39</v>
          </cell>
          <cell r="AL344">
            <v>58</v>
          </cell>
          <cell r="AM344" t="str">
            <v>P</v>
          </cell>
          <cell r="AN344" t="e">
            <v>#N/A</v>
          </cell>
          <cell r="AO344" t="e">
            <v>#N/A</v>
          </cell>
          <cell r="AP344" t="e">
            <v>#N/A</v>
          </cell>
          <cell r="AQ344" t="e">
            <v>#N/A</v>
          </cell>
          <cell r="AR344" t="e">
            <v>#N/A</v>
          </cell>
          <cell r="AS344" t="e">
            <v>#N/A</v>
          </cell>
          <cell r="AT344" t="e">
            <v>#N/A</v>
          </cell>
          <cell r="AU344" t="e">
            <v>#N/A</v>
          </cell>
          <cell r="AV344" t="e">
            <v>#N/A</v>
          </cell>
          <cell r="AW344" t="e">
            <v>#N/A</v>
          </cell>
          <cell r="AX344" t="e">
            <v>#N/A</v>
          </cell>
          <cell r="AY344" t="e">
            <v>#N/A</v>
          </cell>
          <cell r="AZ344">
            <v>35</v>
          </cell>
          <cell r="BA344">
            <v>51</v>
          </cell>
          <cell r="BB344">
            <v>86</v>
          </cell>
          <cell r="BC344" t="str">
            <v>P</v>
          </cell>
          <cell r="BD344" t="e">
            <v>#N/A</v>
          </cell>
          <cell r="BE344" t="e">
            <v>#N/A</v>
          </cell>
          <cell r="BF344" t="e">
            <v>#N/A</v>
          </cell>
          <cell r="BG344" t="e">
            <v>#N/A</v>
          </cell>
          <cell r="BH344" t="e">
            <v>#N/A</v>
          </cell>
          <cell r="BI344" t="e">
            <v>#N/A</v>
          </cell>
          <cell r="BJ344" t="e">
            <v>#N/A</v>
          </cell>
          <cell r="BK344" t="e">
            <v>#N/A</v>
          </cell>
          <cell r="BL344" t="e">
            <v>#N/A</v>
          </cell>
          <cell r="BM344" t="e">
            <v>#N/A</v>
          </cell>
          <cell r="BN344" t="e">
            <v>#N/A</v>
          </cell>
          <cell r="BO344" t="e">
            <v>#N/A</v>
          </cell>
          <cell r="BP344" t="e">
            <v>#N/A</v>
          </cell>
          <cell r="BQ344" t="e">
            <v>#N/A</v>
          </cell>
          <cell r="BR344" t="e">
            <v>#N/A</v>
          </cell>
          <cell r="BS344" t="e">
            <v>#N/A</v>
          </cell>
          <cell r="BT344" t="e">
            <v>#N/A</v>
          </cell>
          <cell r="BU344" t="e">
            <v>#N/A</v>
          </cell>
          <cell r="BV344" t="e">
            <v>#N/A</v>
          </cell>
          <cell r="BW344" t="e">
            <v>#N/A</v>
          </cell>
          <cell r="BX344" t="e">
            <v>#N/A</v>
          </cell>
          <cell r="BY344" t="e">
            <v>#N/A</v>
          </cell>
          <cell r="BZ344" t="e">
            <v>#N/A</v>
          </cell>
          <cell r="CA344" t="e">
            <v>#N/A</v>
          </cell>
          <cell r="CB344">
            <v>35</v>
          </cell>
          <cell r="CC344">
            <v>50</v>
          </cell>
          <cell r="CD344">
            <v>85</v>
          </cell>
          <cell r="CE344" t="str">
            <v>P</v>
          </cell>
          <cell r="DT344" t="str">
            <v>NA</v>
          </cell>
          <cell r="DU344" t="str">
            <v>NA</v>
          </cell>
          <cell r="DV344" t="str">
            <v>NA</v>
          </cell>
          <cell r="DW344" t="str">
            <v>NA</v>
          </cell>
          <cell r="DX344" t="str">
            <v>NA</v>
          </cell>
          <cell r="DY344" t="str">
            <v>NA</v>
          </cell>
          <cell r="DZ344" t="str">
            <v>NA</v>
          </cell>
          <cell r="EA344" t="str">
            <v>NA</v>
          </cell>
          <cell r="EB344" t="str">
            <v>NA</v>
          </cell>
          <cell r="EC344" t="str">
            <v>NA</v>
          </cell>
          <cell r="ED344" t="str">
            <v>NA</v>
          </cell>
          <cell r="EE344" t="str">
            <v>NA</v>
          </cell>
          <cell r="EF344" t="str">
            <v>NA</v>
          </cell>
          <cell r="EG344" t="str">
            <v>NA</v>
          </cell>
          <cell r="EH344" t="str">
            <v>NA</v>
          </cell>
          <cell r="EI344" t="str">
            <v>NA</v>
          </cell>
          <cell r="EJ344" t="str">
            <v>NA</v>
          </cell>
          <cell r="EK344" t="str">
            <v>NA</v>
          </cell>
          <cell r="EL344" t="str">
            <v>NA</v>
          </cell>
          <cell r="EM344" t="str">
            <v>NA</v>
          </cell>
          <cell r="EN344" t="str">
            <v>NA</v>
          </cell>
          <cell r="EO344" t="str">
            <v>NA</v>
          </cell>
          <cell r="EP344" t="str">
            <v>NA</v>
          </cell>
          <cell r="EQ344" t="str">
            <v>NA</v>
          </cell>
          <cell r="ER344" t="str">
            <v>NA</v>
          </cell>
          <cell r="ES344" t="str">
            <v>NA</v>
          </cell>
          <cell r="ET344" t="str">
            <v>NA</v>
          </cell>
          <cell r="EU344" t="str">
            <v>NA</v>
          </cell>
          <cell r="EV344" t="str">
            <v>NA</v>
          </cell>
          <cell r="EW344" t="str">
            <v>NA</v>
          </cell>
          <cell r="EX344" t="str">
            <v>NA</v>
          </cell>
          <cell r="EY344" t="str">
            <v>NA</v>
          </cell>
          <cell r="EZ344" t="str">
            <v>NA</v>
          </cell>
          <cell r="FA344" t="str">
            <v>NA</v>
          </cell>
          <cell r="FB344" t="str">
            <v>NA</v>
          </cell>
        </row>
        <row r="345">
          <cell r="B345" t="str">
            <v>I140020</v>
          </cell>
          <cell r="C345" t="str">
            <v>Sanju K S</v>
          </cell>
          <cell r="D345">
            <v>28.5</v>
          </cell>
          <cell r="E345">
            <v>37.5</v>
          </cell>
          <cell r="F345">
            <v>66</v>
          </cell>
          <cell r="G345" t="str">
            <v>P</v>
          </cell>
          <cell r="H345">
            <v>35</v>
          </cell>
          <cell r="I345">
            <v>33</v>
          </cell>
          <cell r="J345">
            <v>68</v>
          </cell>
          <cell r="K345" t="str">
            <v>P</v>
          </cell>
          <cell r="L345">
            <v>25</v>
          </cell>
          <cell r="M345">
            <v>38</v>
          </cell>
          <cell r="N345">
            <v>63</v>
          </cell>
          <cell r="O345" t="str">
            <v>P</v>
          </cell>
          <cell r="P345">
            <v>31</v>
          </cell>
          <cell r="Q345">
            <v>31</v>
          </cell>
          <cell r="R345">
            <v>62</v>
          </cell>
          <cell r="S345" t="str">
            <v>P</v>
          </cell>
          <cell r="T345">
            <v>30</v>
          </cell>
          <cell r="U345">
            <v>0</v>
          </cell>
          <cell r="V345">
            <v>30</v>
          </cell>
          <cell r="W345" t="str">
            <v>F</v>
          </cell>
          <cell r="X345">
            <v>53</v>
          </cell>
          <cell r="Y345">
            <v>31</v>
          </cell>
          <cell r="Z345">
            <v>84</v>
          </cell>
          <cell r="AA345" t="str">
            <v>P</v>
          </cell>
          <cell r="AB345">
            <v>24</v>
          </cell>
          <cell r="AC345">
            <v>25</v>
          </cell>
          <cell r="AD345">
            <v>49</v>
          </cell>
          <cell r="AE345" t="str">
            <v>P</v>
          </cell>
          <cell r="AF345">
            <v>51</v>
          </cell>
          <cell r="AG345">
            <v>32</v>
          </cell>
          <cell r="AH345">
            <v>83</v>
          </cell>
          <cell r="AI345" t="str">
            <v>P</v>
          </cell>
          <cell r="AJ345">
            <v>21</v>
          </cell>
          <cell r="AK345" t="str">
            <v>A</v>
          </cell>
          <cell r="AL345">
            <v>21</v>
          </cell>
          <cell r="AM345" t="str">
            <v>A</v>
          </cell>
          <cell r="AN345" t="e">
            <v>#N/A</v>
          </cell>
          <cell r="AO345" t="e">
            <v>#N/A</v>
          </cell>
          <cell r="AP345" t="e">
            <v>#N/A</v>
          </cell>
          <cell r="AQ345" t="e">
            <v>#N/A</v>
          </cell>
          <cell r="AR345" t="e">
            <v>#N/A</v>
          </cell>
          <cell r="AS345" t="e">
            <v>#N/A</v>
          </cell>
          <cell r="AT345" t="e">
            <v>#N/A</v>
          </cell>
          <cell r="AU345" t="e">
            <v>#N/A</v>
          </cell>
          <cell r="AV345">
            <v>40</v>
          </cell>
          <cell r="AW345">
            <v>45</v>
          </cell>
          <cell r="AX345">
            <v>85</v>
          </cell>
          <cell r="AY345" t="str">
            <v>P</v>
          </cell>
          <cell r="AZ345" t="e">
            <v>#N/A</v>
          </cell>
          <cell r="BA345" t="e">
            <v>#N/A</v>
          </cell>
          <cell r="BB345" t="e">
            <v>#N/A</v>
          </cell>
          <cell r="BC345" t="e">
            <v>#N/A</v>
          </cell>
          <cell r="BD345" t="e">
            <v>#N/A</v>
          </cell>
          <cell r="BE345" t="e">
            <v>#N/A</v>
          </cell>
          <cell r="BF345" t="e">
            <v>#N/A</v>
          </cell>
          <cell r="BG345" t="e">
            <v>#N/A</v>
          </cell>
          <cell r="BH345">
            <v>35</v>
          </cell>
          <cell r="BI345">
            <v>40</v>
          </cell>
          <cell r="BJ345">
            <v>75</v>
          </cell>
          <cell r="BK345" t="str">
            <v>P</v>
          </cell>
          <cell r="BL345" t="e">
            <v>#N/A</v>
          </cell>
          <cell r="BM345" t="e">
            <v>#N/A</v>
          </cell>
          <cell r="BN345" t="e">
            <v>#N/A</v>
          </cell>
          <cell r="BO345" t="e">
            <v>#N/A</v>
          </cell>
          <cell r="BP345" t="e">
            <v>#N/A</v>
          </cell>
          <cell r="BQ345" t="e">
            <v>#N/A</v>
          </cell>
          <cell r="BR345" t="e">
            <v>#N/A</v>
          </cell>
          <cell r="BS345" t="e">
            <v>#N/A</v>
          </cell>
          <cell r="BT345" t="e">
            <v>#N/A</v>
          </cell>
          <cell r="BU345" t="e">
            <v>#N/A</v>
          </cell>
          <cell r="BV345" t="e">
            <v>#N/A</v>
          </cell>
          <cell r="BW345" t="e">
            <v>#N/A</v>
          </cell>
          <cell r="BX345">
            <v>34</v>
          </cell>
          <cell r="BY345">
            <v>8</v>
          </cell>
          <cell r="BZ345">
            <v>42</v>
          </cell>
          <cell r="CA345" t="str">
            <v>P</v>
          </cell>
          <cell r="CB345" t="e">
            <v>#N/A</v>
          </cell>
          <cell r="CC345" t="e">
            <v>#N/A</v>
          </cell>
          <cell r="CD345" t="e">
            <v>#N/A</v>
          </cell>
          <cell r="CE345" t="e">
            <v>#N/A</v>
          </cell>
          <cell r="DT345" t="str">
            <v>NA</v>
          </cell>
          <cell r="DU345" t="str">
            <v>NA</v>
          </cell>
          <cell r="DV345" t="str">
            <v>NA</v>
          </cell>
          <cell r="DW345" t="str">
            <v>NA</v>
          </cell>
          <cell r="DX345" t="str">
            <v>NA</v>
          </cell>
          <cell r="DY345" t="str">
            <v>NA</v>
          </cell>
          <cell r="DZ345" t="str">
            <v>NA</v>
          </cell>
          <cell r="EA345" t="str">
            <v>NA</v>
          </cell>
          <cell r="EB345" t="str">
            <v>NA</v>
          </cell>
          <cell r="EC345" t="str">
            <v>NA</v>
          </cell>
          <cell r="ED345" t="str">
            <v>NA</v>
          </cell>
          <cell r="EE345" t="str">
            <v>NA</v>
          </cell>
          <cell r="EF345" t="str">
            <v>NA</v>
          </cell>
          <cell r="EG345" t="str">
            <v>NA</v>
          </cell>
          <cell r="EH345" t="str">
            <v>NA</v>
          </cell>
          <cell r="EI345" t="str">
            <v>NA</v>
          </cell>
          <cell r="EJ345" t="str">
            <v>NA</v>
          </cell>
          <cell r="EK345" t="str">
            <v>NA</v>
          </cell>
          <cell r="EL345" t="str">
            <v>NA</v>
          </cell>
          <cell r="EM345" t="str">
            <v>NA</v>
          </cell>
          <cell r="EN345" t="str">
            <v>NA</v>
          </cell>
          <cell r="EO345" t="str">
            <v>NA</v>
          </cell>
          <cell r="EP345" t="str">
            <v>NA</v>
          </cell>
          <cell r="EQ345" t="str">
            <v>NA</v>
          </cell>
          <cell r="ER345" t="str">
            <v>NA</v>
          </cell>
          <cell r="ES345" t="str">
            <v>NA</v>
          </cell>
          <cell r="ET345" t="str">
            <v>NA</v>
          </cell>
          <cell r="EU345" t="str">
            <v>NA</v>
          </cell>
          <cell r="EV345" t="str">
            <v>NA</v>
          </cell>
          <cell r="EW345" t="str">
            <v>NA</v>
          </cell>
          <cell r="EX345" t="str">
            <v>NA</v>
          </cell>
          <cell r="EY345" t="str">
            <v>NA</v>
          </cell>
          <cell r="EZ345" t="str">
            <v>NA</v>
          </cell>
          <cell r="FA345" t="str">
            <v>NA</v>
          </cell>
          <cell r="FB345" t="str">
            <v>NA</v>
          </cell>
        </row>
        <row r="346">
          <cell r="B346" t="str">
            <v>I140021</v>
          </cell>
          <cell r="C346" t="str">
            <v>Seema S</v>
          </cell>
          <cell r="D346">
            <v>32</v>
          </cell>
          <cell r="E346">
            <v>42.5</v>
          </cell>
          <cell r="F346">
            <v>75</v>
          </cell>
          <cell r="G346" t="str">
            <v>P</v>
          </cell>
          <cell r="H346">
            <v>42</v>
          </cell>
          <cell r="I346">
            <v>37</v>
          </cell>
          <cell r="J346">
            <v>79</v>
          </cell>
          <cell r="K346" t="str">
            <v>P</v>
          </cell>
          <cell r="L346">
            <v>20</v>
          </cell>
          <cell r="M346">
            <v>34.5</v>
          </cell>
          <cell r="N346">
            <v>55</v>
          </cell>
          <cell r="O346" t="str">
            <v>P</v>
          </cell>
          <cell r="P346">
            <v>34</v>
          </cell>
          <cell r="Q346">
            <v>31</v>
          </cell>
          <cell r="R346">
            <v>65</v>
          </cell>
          <cell r="S346" t="str">
            <v>P</v>
          </cell>
          <cell r="T346">
            <v>26</v>
          </cell>
          <cell r="U346">
            <v>34.5</v>
          </cell>
          <cell r="V346">
            <v>61</v>
          </cell>
          <cell r="W346" t="str">
            <v>P</v>
          </cell>
          <cell r="X346">
            <v>47</v>
          </cell>
          <cell r="Y346">
            <v>28</v>
          </cell>
          <cell r="Z346">
            <v>75</v>
          </cell>
          <cell r="AA346" t="str">
            <v>P</v>
          </cell>
          <cell r="AB346">
            <v>27</v>
          </cell>
          <cell r="AC346">
            <v>26</v>
          </cell>
          <cell r="AD346">
            <v>53</v>
          </cell>
          <cell r="AE346" t="str">
            <v>P</v>
          </cell>
          <cell r="AF346">
            <v>49</v>
          </cell>
          <cell r="AG346">
            <v>34</v>
          </cell>
          <cell r="AH346">
            <v>83</v>
          </cell>
          <cell r="AI346" t="str">
            <v>P</v>
          </cell>
          <cell r="AJ346">
            <v>20</v>
          </cell>
          <cell r="AK346">
            <v>33</v>
          </cell>
          <cell r="AL346">
            <v>53</v>
          </cell>
          <cell r="AM346" t="str">
            <v>P</v>
          </cell>
          <cell r="AN346" t="e">
            <v>#N/A</v>
          </cell>
          <cell r="AO346" t="e">
            <v>#N/A</v>
          </cell>
          <cell r="AP346" t="e">
            <v>#N/A</v>
          </cell>
          <cell r="AQ346" t="e">
            <v>#N/A</v>
          </cell>
          <cell r="AR346" t="e">
            <v>#N/A</v>
          </cell>
          <cell r="AS346" t="e">
            <v>#N/A</v>
          </cell>
          <cell r="AT346" t="e">
            <v>#N/A</v>
          </cell>
          <cell r="AU346" t="e">
            <v>#N/A</v>
          </cell>
          <cell r="AV346" t="e">
            <v>#N/A</v>
          </cell>
          <cell r="AW346" t="e">
            <v>#N/A</v>
          </cell>
          <cell r="AX346" t="e">
            <v>#N/A</v>
          </cell>
          <cell r="AY346" t="e">
            <v>#N/A</v>
          </cell>
          <cell r="AZ346" t="e">
            <v>#N/A</v>
          </cell>
          <cell r="BA346" t="e">
            <v>#N/A</v>
          </cell>
          <cell r="BB346" t="e">
            <v>#N/A</v>
          </cell>
          <cell r="BC346" t="e">
            <v>#N/A</v>
          </cell>
          <cell r="BD346" t="e">
            <v>#N/A</v>
          </cell>
          <cell r="BE346" t="e">
            <v>#N/A</v>
          </cell>
          <cell r="BF346" t="e">
            <v>#N/A</v>
          </cell>
          <cell r="BG346" t="e">
            <v>#N/A</v>
          </cell>
          <cell r="BH346" t="e">
            <v>#N/A</v>
          </cell>
          <cell r="BI346" t="e">
            <v>#N/A</v>
          </cell>
          <cell r="BJ346" t="e">
            <v>#N/A</v>
          </cell>
          <cell r="BK346" t="e">
            <v>#N/A</v>
          </cell>
          <cell r="BL346" t="e">
            <v>#N/A</v>
          </cell>
          <cell r="BM346" t="e">
            <v>#N/A</v>
          </cell>
          <cell r="BN346" t="e">
            <v>#N/A</v>
          </cell>
          <cell r="BO346" t="e">
            <v>#N/A</v>
          </cell>
          <cell r="BP346" t="e">
            <v>#N/A</v>
          </cell>
          <cell r="BQ346" t="e">
            <v>#N/A</v>
          </cell>
          <cell r="BR346" t="e">
            <v>#N/A</v>
          </cell>
          <cell r="BS346" t="e">
            <v>#N/A</v>
          </cell>
          <cell r="BT346" t="e">
            <v>#N/A</v>
          </cell>
          <cell r="BU346" t="e">
            <v>#N/A</v>
          </cell>
          <cell r="BV346" t="e">
            <v>#N/A</v>
          </cell>
          <cell r="BW346" t="e">
            <v>#N/A</v>
          </cell>
          <cell r="BX346" t="e">
            <v>#N/A</v>
          </cell>
          <cell r="BY346" t="e">
            <v>#N/A</v>
          </cell>
          <cell r="BZ346" t="e">
            <v>#N/A</v>
          </cell>
          <cell r="CA346" t="e">
            <v>#N/A</v>
          </cell>
          <cell r="CB346">
            <v>33</v>
          </cell>
          <cell r="CC346">
            <v>42</v>
          </cell>
          <cell r="CD346">
            <v>75</v>
          </cell>
          <cell r="CE346" t="str">
            <v>P</v>
          </cell>
          <cell r="DT346" t="str">
            <v>NA</v>
          </cell>
          <cell r="DU346" t="str">
            <v>NA</v>
          </cell>
          <cell r="DV346" t="str">
            <v>NA</v>
          </cell>
          <cell r="DW346" t="str">
            <v>NA</v>
          </cell>
          <cell r="DX346" t="str">
            <v>NA</v>
          </cell>
          <cell r="DY346" t="str">
            <v>NA</v>
          </cell>
          <cell r="DZ346" t="str">
            <v>NA</v>
          </cell>
          <cell r="EA346" t="str">
            <v>NA</v>
          </cell>
          <cell r="EB346" t="str">
            <v>NA</v>
          </cell>
          <cell r="EC346" t="str">
            <v>NA</v>
          </cell>
          <cell r="ED346" t="str">
            <v>NA</v>
          </cell>
          <cell r="EE346" t="str">
            <v>NA</v>
          </cell>
          <cell r="EF346" t="str">
            <v>NA</v>
          </cell>
          <cell r="EG346" t="str">
            <v>NA</v>
          </cell>
          <cell r="EH346" t="str">
            <v>NA</v>
          </cell>
          <cell r="EI346" t="str">
            <v>NA</v>
          </cell>
          <cell r="EJ346" t="str">
            <v>NA</v>
          </cell>
          <cell r="EK346" t="str">
            <v>NA</v>
          </cell>
          <cell r="EL346" t="str">
            <v>NA</v>
          </cell>
          <cell r="EM346" t="str">
            <v>NA</v>
          </cell>
          <cell r="EN346" t="str">
            <v>NA</v>
          </cell>
          <cell r="EO346" t="str">
            <v>NA</v>
          </cell>
          <cell r="EP346" t="str">
            <v>NA</v>
          </cell>
          <cell r="EQ346" t="str">
            <v>NA</v>
          </cell>
          <cell r="ER346" t="str">
            <v>NA</v>
          </cell>
          <cell r="ES346" t="str">
            <v>NA</v>
          </cell>
          <cell r="ET346" t="str">
            <v>NA</v>
          </cell>
          <cell r="EU346" t="str">
            <v>NA</v>
          </cell>
          <cell r="EV346" t="str">
            <v>NA</v>
          </cell>
          <cell r="EW346" t="str">
            <v>NA</v>
          </cell>
          <cell r="EX346" t="str">
            <v>NA</v>
          </cell>
          <cell r="EY346" t="str">
            <v>NA</v>
          </cell>
          <cell r="EZ346" t="str">
            <v>NA</v>
          </cell>
          <cell r="FA346" t="str">
            <v>NA</v>
          </cell>
          <cell r="FB346" t="str">
            <v>NA</v>
          </cell>
        </row>
        <row r="347">
          <cell r="B347" t="str">
            <v>I140022</v>
          </cell>
          <cell r="C347" t="str">
            <v xml:space="preserve">Sheema M </v>
          </cell>
          <cell r="D347">
            <v>19.5</v>
          </cell>
          <cell r="E347">
            <v>29</v>
          </cell>
          <cell r="F347">
            <v>49</v>
          </cell>
          <cell r="G347" t="str">
            <v>P</v>
          </cell>
          <cell r="H347">
            <v>42</v>
          </cell>
          <cell r="I347">
            <v>38.5</v>
          </cell>
          <cell r="J347">
            <v>81</v>
          </cell>
          <cell r="K347" t="str">
            <v>P</v>
          </cell>
          <cell r="L347">
            <v>20</v>
          </cell>
          <cell r="M347">
            <v>25.5</v>
          </cell>
          <cell r="N347">
            <v>46</v>
          </cell>
          <cell r="O347" t="str">
            <v>P</v>
          </cell>
          <cell r="P347">
            <v>17</v>
          </cell>
          <cell r="Q347">
            <v>24</v>
          </cell>
          <cell r="R347">
            <v>41</v>
          </cell>
          <cell r="S347" t="str">
            <v>P</v>
          </cell>
          <cell r="T347">
            <v>20</v>
          </cell>
          <cell r="U347">
            <v>15</v>
          </cell>
          <cell r="V347">
            <v>35</v>
          </cell>
          <cell r="W347" t="str">
            <v>F</v>
          </cell>
          <cell r="X347">
            <v>50</v>
          </cell>
          <cell r="Y347">
            <v>27</v>
          </cell>
          <cell r="Z347">
            <v>77</v>
          </cell>
          <cell r="AA347" t="str">
            <v>P</v>
          </cell>
          <cell r="AB347">
            <v>26</v>
          </cell>
          <cell r="AC347">
            <v>27</v>
          </cell>
          <cell r="AD347">
            <v>53</v>
          </cell>
          <cell r="AE347" t="str">
            <v>P</v>
          </cell>
          <cell r="AF347">
            <v>53</v>
          </cell>
          <cell r="AG347">
            <v>33</v>
          </cell>
          <cell r="AH347">
            <v>86</v>
          </cell>
          <cell r="AI347" t="str">
            <v>P</v>
          </cell>
          <cell r="AJ347">
            <v>20</v>
          </cell>
          <cell r="AK347">
            <v>26</v>
          </cell>
          <cell r="AL347">
            <v>46</v>
          </cell>
          <cell r="AM347" t="str">
            <v>P</v>
          </cell>
          <cell r="AN347" t="e">
            <v>#N/A</v>
          </cell>
          <cell r="AO347" t="e">
            <v>#N/A</v>
          </cell>
          <cell r="AP347" t="e">
            <v>#N/A</v>
          </cell>
          <cell r="AQ347" t="e">
            <v>#N/A</v>
          </cell>
          <cell r="AR347" t="e">
            <v>#N/A</v>
          </cell>
          <cell r="AS347" t="e">
            <v>#N/A</v>
          </cell>
          <cell r="AT347" t="e">
            <v>#N/A</v>
          </cell>
          <cell r="AU347" t="e">
            <v>#N/A</v>
          </cell>
          <cell r="AV347" t="e">
            <v>#N/A</v>
          </cell>
          <cell r="AW347" t="e">
            <v>#N/A</v>
          </cell>
          <cell r="AX347" t="e">
            <v>#N/A</v>
          </cell>
          <cell r="AY347" t="e">
            <v>#N/A</v>
          </cell>
          <cell r="AZ347">
            <v>31</v>
          </cell>
          <cell r="BA347">
            <v>45</v>
          </cell>
          <cell r="BB347">
            <v>76</v>
          </cell>
          <cell r="BC347" t="str">
            <v>P</v>
          </cell>
          <cell r="BD347" t="e">
            <v>#N/A</v>
          </cell>
          <cell r="BE347" t="e">
            <v>#N/A</v>
          </cell>
          <cell r="BF347" t="e">
            <v>#N/A</v>
          </cell>
          <cell r="BG347" t="e">
            <v>#N/A</v>
          </cell>
          <cell r="BH347" t="e">
            <v>#N/A</v>
          </cell>
          <cell r="BI347" t="e">
            <v>#N/A</v>
          </cell>
          <cell r="BJ347" t="e">
            <v>#N/A</v>
          </cell>
          <cell r="BK347" t="e">
            <v>#N/A</v>
          </cell>
          <cell r="BL347" t="e">
            <v>#N/A</v>
          </cell>
          <cell r="BM347" t="e">
            <v>#N/A</v>
          </cell>
          <cell r="BN347" t="e">
            <v>#N/A</v>
          </cell>
          <cell r="BO347" t="e">
            <v>#N/A</v>
          </cell>
          <cell r="BP347" t="e">
            <v>#N/A</v>
          </cell>
          <cell r="BQ347" t="e">
            <v>#N/A</v>
          </cell>
          <cell r="BR347" t="e">
            <v>#N/A</v>
          </cell>
          <cell r="BS347" t="e">
            <v>#N/A</v>
          </cell>
          <cell r="BT347" t="e">
            <v>#N/A</v>
          </cell>
          <cell r="BU347" t="e">
            <v>#N/A</v>
          </cell>
          <cell r="BV347" t="e">
            <v>#N/A</v>
          </cell>
          <cell r="BW347" t="e">
            <v>#N/A</v>
          </cell>
          <cell r="BX347" t="e">
            <v>#N/A</v>
          </cell>
          <cell r="BY347" t="e">
            <v>#N/A</v>
          </cell>
          <cell r="BZ347" t="e">
            <v>#N/A</v>
          </cell>
          <cell r="CA347" t="e">
            <v>#N/A</v>
          </cell>
          <cell r="CB347" t="e">
            <v>#N/A</v>
          </cell>
          <cell r="CC347" t="e">
            <v>#N/A</v>
          </cell>
          <cell r="CD347" t="e">
            <v>#N/A</v>
          </cell>
          <cell r="CE347" t="e">
            <v>#N/A</v>
          </cell>
          <cell r="DT347" t="str">
            <v>NA</v>
          </cell>
          <cell r="DU347" t="str">
            <v>NA</v>
          </cell>
          <cell r="DV347" t="str">
            <v>NA</v>
          </cell>
          <cell r="DW347" t="str">
            <v>NA</v>
          </cell>
          <cell r="DX347" t="str">
            <v>NA</v>
          </cell>
          <cell r="DY347" t="str">
            <v>NA</v>
          </cell>
          <cell r="DZ347" t="str">
            <v>NA</v>
          </cell>
          <cell r="EA347" t="str">
            <v>NA</v>
          </cell>
          <cell r="EB347" t="str">
            <v>NA</v>
          </cell>
          <cell r="EC347" t="str">
            <v>NA</v>
          </cell>
          <cell r="ED347" t="str">
            <v>NA</v>
          </cell>
          <cell r="EE347" t="str">
            <v>NA</v>
          </cell>
          <cell r="EF347" t="str">
            <v>NA</v>
          </cell>
          <cell r="EG347" t="str">
            <v>NA</v>
          </cell>
          <cell r="EH347" t="str">
            <v>NA</v>
          </cell>
          <cell r="EI347" t="str">
            <v>NA</v>
          </cell>
          <cell r="EJ347" t="str">
            <v>NA</v>
          </cell>
          <cell r="EK347" t="str">
            <v>NA</v>
          </cell>
          <cell r="EL347" t="str">
            <v>NA</v>
          </cell>
          <cell r="EM347" t="str">
            <v>NA</v>
          </cell>
          <cell r="EN347" t="str">
            <v>NA</v>
          </cell>
          <cell r="EO347" t="str">
            <v>NA</v>
          </cell>
          <cell r="EP347" t="str">
            <v>NA</v>
          </cell>
          <cell r="EQ347" t="str">
            <v>NA</v>
          </cell>
          <cell r="ER347" t="str">
            <v>NA</v>
          </cell>
          <cell r="ES347" t="str">
            <v>NA</v>
          </cell>
          <cell r="ET347" t="str">
            <v>NA</v>
          </cell>
          <cell r="EU347" t="str">
            <v>NA</v>
          </cell>
          <cell r="EV347" t="str">
            <v>NA</v>
          </cell>
          <cell r="EW347" t="str">
            <v>NA</v>
          </cell>
          <cell r="EX347" t="str">
            <v>NA</v>
          </cell>
          <cell r="EY347" t="str">
            <v>NA</v>
          </cell>
          <cell r="EZ347" t="str">
            <v>NA</v>
          </cell>
          <cell r="FA347" t="str">
            <v>NA</v>
          </cell>
          <cell r="FB347" t="str">
            <v>NA</v>
          </cell>
        </row>
        <row r="348">
          <cell r="B348" t="str">
            <v>I140023</v>
          </cell>
          <cell r="C348" t="str">
            <v xml:space="preserve">Sivaranjani N </v>
          </cell>
          <cell r="D348">
            <v>34</v>
          </cell>
          <cell r="E348">
            <v>43</v>
          </cell>
          <cell r="F348">
            <v>77</v>
          </cell>
          <cell r="G348" t="str">
            <v>P</v>
          </cell>
          <cell r="H348">
            <v>34</v>
          </cell>
          <cell r="I348">
            <v>38</v>
          </cell>
          <cell r="J348">
            <v>72</v>
          </cell>
          <cell r="K348" t="str">
            <v>P</v>
          </cell>
          <cell r="L348">
            <v>22.5</v>
          </cell>
          <cell r="M348">
            <v>36.5</v>
          </cell>
          <cell r="N348">
            <v>59</v>
          </cell>
          <cell r="O348" t="str">
            <v>P</v>
          </cell>
          <cell r="P348">
            <v>31</v>
          </cell>
          <cell r="Q348">
            <v>44</v>
          </cell>
          <cell r="R348">
            <v>75</v>
          </cell>
          <cell r="S348" t="str">
            <v>P</v>
          </cell>
          <cell r="T348">
            <v>29</v>
          </cell>
          <cell r="U348">
            <v>36.5</v>
          </cell>
          <cell r="V348">
            <v>66</v>
          </cell>
          <cell r="W348" t="str">
            <v>P</v>
          </cell>
          <cell r="X348">
            <v>54</v>
          </cell>
          <cell r="Y348">
            <v>34</v>
          </cell>
          <cell r="Z348">
            <v>88</v>
          </cell>
          <cell r="AA348" t="str">
            <v>P</v>
          </cell>
          <cell r="AB348">
            <v>27</v>
          </cell>
          <cell r="AC348">
            <v>34</v>
          </cell>
          <cell r="AD348">
            <v>61</v>
          </cell>
          <cell r="AE348" t="str">
            <v>P</v>
          </cell>
          <cell r="AF348">
            <v>53</v>
          </cell>
          <cell r="AG348">
            <v>34</v>
          </cell>
          <cell r="AH348">
            <v>87</v>
          </cell>
          <cell r="AI348" t="str">
            <v>P</v>
          </cell>
          <cell r="AJ348">
            <v>22</v>
          </cell>
          <cell r="AK348">
            <v>34</v>
          </cell>
          <cell r="AL348">
            <v>56</v>
          </cell>
          <cell r="AM348" t="str">
            <v>P</v>
          </cell>
          <cell r="AN348" t="e">
            <v>#N/A</v>
          </cell>
          <cell r="AO348" t="e">
            <v>#N/A</v>
          </cell>
          <cell r="AP348" t="e">
            <v>#N/A</v>
          </cell>
          <cell r="AQ348" t="e">
            <v>#N/A</v>
          </cell>
          <cell r="AR348" t="e">
            <v>#N/A</v>
          </cell>
          <cell r="AS348" t="e">
            <v>#N/A</v>
          </cell>
          <cell r="AT348" t="e">
            <v>#N/A</v>
          </cell>
          <cell r="AU348" t="e">
            <v>#N/A</v>
          </cell>
          <cell r="AV348" t="e">
            <v>#N/A</v>
          </cell>
          <cell r="AW348" t="e">
            <v>#N/A</v>
          </cell>
          <cell r="AX348" t="e">
            <v>#N/A</v>
          </cell>
          <cell r="AY348" t="e">
            <v>#N/A</v>
          </cell>
          <cell r="AZ348">
            <v>33</v>
          </cell>
          <cell r="BA348">
            <v>48</v>
          </cell>
          <cell r="BB348">
            <v>81</v>
          </cell>
          <cell r="BC348" t="str">
            <v>P</v>
          </cell>
          <cell r="BD348" t="e">
            <v>#N/A</v>
          </cell>
          <cell r="BE348" t="e">
            <v>#N/A</v>
          </cell>
          <cell r="BF348" t="e">
            <v>#N/A</v>
          </cell>
          <cell r="BG348" t="e">
            <v>#N/A</v>
          </cell>
          <cell r="BH348" t="e">
            <v>#N/A</v>
          </cell>
          <cell r="BI348" t="e">
            <v>#N/A</v>
          </cell>
          <cell r="BJ348" t="e">
            <v>#N/A</v>
          </cell>
          <cell r="BK348" t="e">
            <v>#N/A</v>
          </cell>
          <cell r="BL348" t="e">
            <v>#N/A</v>
          </cell>
          <cell r="BM348" t="e">
            <v>#N/A</v>
          </cell>
          <cell r="BN348" t="e">
            <v>#N/A</v>
          </cell>
          <cell r="BO348" t="e">
            <v>#N/A</v>
          </cell>
          <cell r="BP348" t="e">
            <v>#N/A</v>
          </cell>
          <cell r="BQ348" t="e">
            <v>#N/A</v>
          </cell>
          <cell r="BR348" t="e">
            <v>#N/A</v>
          </cell>
          <cell r="BS348" t="e">
            <v>#N/A</v>
          </cell>
          <cell r="BT348" t="e">
            <v>#N/A</v>
          </cell>
          <cell r="BU348" t="e">
            <v>#N/A</v>
          </cell>
          <cell r="BV348" t="e">
            <v>#N/A</v>
          </cell>
          <cell r="BW348" t="e">
            <v>#N/A</v>
          </cell>
          <cell r="BX348" t="e">
            <v>#N/A</v>
          </cell>
          <cell r="BY348" t="e">
            <v>#N/A</v>
          </cell>
          <cell r="BZ348" t="e">
            <v>#N/A</v>
          </cell>
          <cell r="CA348" t="e">
            <v>#N/A</v>
          </cell>
          <cell r="CB348">
            <v>34</v>
          </cell>
          <cell r="CC348">
            <v>49</v>
          </cell>
          <cell r="CD348">
            <v>83</v>
          </cell>
          <cell r="CE348" t="str">
            <v>P</v>
          </cell>
          <cell r="DT348" t="str">
            <v>NA</v>
          </cell>
          <cell r="DU348" t="str">
            <v>NA</v>
          </cell>
          <cell r="DV348" t="str">
            <v>NA</v>
          </cell>
          <cell r="DW348" t="str">
            <v>NA</v>
          </cell>
          <cell r="DX348" t="str">
            <v>NA</v>
          </cell>
          <cell r="DY348" t="str">
            <v>NA</v>
          </cell>
          <cell r="DZ348" t="str">
            <v>NA</v>
          </cell>
          <cell r="EA348" t="str">
            <v>NA</v>
          </cell>
          <cell r="EB348" t="str">
            <v>NA</v>
          </cell>
          <cell r="EC348" t="str">
            <v>NA</v>
          </cell>
          <cell r="ED348" t="str">
            <v>NA</v>
          </cell>
          <cell r="EE348" t="str">
            <v>NA</v>
          </cell>
          <cell r="EF348" t="str">
            <v>NA</v>
          </cell>
          <cell r="EG348" t="str">
            <v>NA</v>
          </cell>
          <cell r="EH348" t="str">
            <v>NA</v>
          </cell>
          <cell r="EI348" t="str">
            <v>NA</v>
          </cell>
          <cell r="EJ348" t="str">
            <v>NA</v>
          </cell>
          <cell r="EK348" t="str">
            <v>NA</v>
          </cell>
          <cell r="EL348" t="str">
            <v>NA</v>
          </cell>
          <cell r="EM348" t="str">
            <v>NA</v>
          </cell>
          <cell r="EN348" t="str">
            <v>NA</v>
          </cell>
          <cell r="EO348" t="str">
            <v>NA</v>
          </cell>
          <cell r="EP348" t="str">
            <v>NA</v>
          </cell>
          <cell r="EQ348" t="str">
            <v>NA</v>
          </cell>
          <cell r="ER348" t="str">
            <v>NA</v>
          </cell>
          <cell r="ES348" t="str">
            <v>NA</v>
          </cell>
          <cell r="ET348" t="str">
            <v>NA</v>
          </cell>
          <cell r="EU348" t="str">
            <v>NA</v>
          </cell>
          <cell r="EV348" t="str">
            <v>NA</v>
          </cell>
          <cell r="EW348" t="str">
            <v>NA</v>
          </cell>
          <cell r="EX348" t="str">
            <v>NA</v>
          </cell>
          <cell r="EY348" t="str">
            <v>NA</v>
          </cell>
          <cell r="EZ348" t="str">
            <v>NA</v>
          </cell>
          <cell r="FA348" t="str">
            <v>NA</v>
          </cell>
          <cell r="FB348" t="str">
            <v>NA</v>
          </cell>
        </row>
        <row r="349">
          <cell r="B349" t="str">
            <v>I140024</v>
          </cell>
          <cell r="C349" t="str">
            <v>Vasanthakumari M</v>
          </cell>
          <cell r="D349">
            <v>25.5</v>
          </cell>
          <cell r="E349">
            <v>35</v>
          </cell>
          <cell r="F349">
            <v>61</v>
          </cell>
          <cell r="G349" t="str">
            <v>P</v>
          </cell>
          <cell r="H349">
            <v>39</v>
          </cell>
          <cell r="I349">
            <v>35</v>
          </cell>
          <cell r="J349">
            <v>74</v>
          </cell>
          <cell r="K349" t="str">
            <v>P</v>
          </cell>
          <cell r="L349">
            <v>18</v>
          </cell>
          <cell r="M349">
            <v>33</v>
          </cell>
          <cell r="N349">
            <v>51</v>
          </cell>
          <cell r="O349" t="str">
            <v>P</v>
          </cell>
          <cell r="P349">
            <v>34</v>
          </cell>
          <cell r="Q349">
            <v>51</v>
          </cell>
          <cell r="R349">
            <v>85</v>
          </cell>
          <cell r="S349" t="str">
            <v>P</v>
          </cell>
          <cell r="T349">
            <v>31</v>
          </cell>
          <cell r="U349">
            <v>47</v>
          </cell>
          <cell r="V349">
            <v>78</v>
          </cell>
          <cell r="W349" t="str">
            <v>P</v>
          </cell>
          <cell r="X349">
            <v>54</v>
          </cell>
          <cell r="Y349">
            <v>34</v>
          </cell>
          <cell r="Z349">
            <v>88</v>
          </cell>
          <cell r="AA349" t="str">
            <v>P</v>
          </cell>
          <cell r="AB349">
            <v>26</v>
          </cell>
          <cell r="AC349">
            <v>27</v>
          </cell>
          <cell r="AD349">
            <v>53</v>
          </cell>
          <cell r="AE349" t="str">
            <v>P</v>
          </cell>
          <cell r="AF349">
            <v>51</v>
          </cell>
          <cell r="AG349">
            <v>34</v>
          </cell>
          <cell r="AH349">
            <v>85</v>
          </cell>
          <cell r="AI349" t="str">
            <v>P</v>
          </cell>
          <cell r="AJ349">
            <v>26</v>
          </cell>
          <cell r="AK349">
            <v>33</v>
          </cell>
          <cell r="AL349">
            <v>59</v>
          </cell>
          <cell r="AM349" t="str">
            <v>P</v>
          </cell>
          <cell r="AN349" t="e">
            <v>#N/A</v>
          </cell>
          <cell r="AO349" t="e">
            <v>#N/A</v>
          </cell>
          <cell r="AP349" t="e">
            <v>#N/A</v>
          </cell>
          <cell r="AQ349" t="e">
            <v>#N/A</v>
          </cell>
          <cell r="AR349" t="e">
            <v>#N/A</v>
          </cell>
          <cell r="AS349" t="e">
            <v>#N/A</v>
          </cell>
          <cell r="AT349" t="e">
            <v>#N/A</v>
          </cell>
          <cell r="AU349" t="e">
            <v>#N/A</v>
          </cell>
          <cell r="AV349" t="e">
            <v>#N/A</v>
          </cell>
          <cell r="AW349" t="e">
            <v>#N/A</v>
          </cell>
          <cell r="AX349" t="e">
            <v>#N/A</v>
          </cell>
          <cell r="AY349" t="e">
            <v>#N/A</v>
          </cell>
          <cell r="AZ349" t="e">
            <v>#N/A</v>
          </cell>
          <cell r="BA349" t="e">
            <v>#N/A</v>
          </cell>
          <cell r="BB349" t="e">
            <v>#N/A</v>
          </cell>
          <cell r="BC349" t="e">
            <v>#N/A</v>
          </cell>
          <cell r="BD349" t="e">
            <v>#N/A</v>
          </cell>
          <cell r="BE349" t="e">
            <v>#N/A</v>
          </cell>
          <cell r="BF349" t="e">
            <v>#N/A</v>
          </cell>
          <cell r="BG349" t="e">
            <v>#N/A</v>
          </cell>
          <cell r="BH349" t="e">
            <v>#N/A</v>
          </cell>
          <cell r="BI349" t="e">
            <v>#N/A</v>
          </cell>
          <cell r="BJ349" t="e">
            <v>#N/A</v>
          </cell>
          <cell r="BK349" t="e">
            <v>#N/A</v>
          </cell>
          <cell r="BL349" t="e">
            <v>#N/A</v>
          </cell>
          <cell r="BM349" t="e">
            <v>#N/A</v>
          </cell>
          <cell r="BN349" t="e">
            <v>#N/A</v>
          </cell>
          <cell r="BO349" t="e">
            <v>#N/A</v>
          </cell>
          <cell r="BP349">
            <v>29</v>
          </cell>
          <cell r="BQ349">
            <v>32</v>
          </cell>
          <cell r="BR349">
            <v>61</v>
          </cell>
          <cell r="BS349" t="str">
            <v>P</v>
          </cell>
          <cell r="BT349" t="e">
            <v>#N/A</v>
          </cell>
          <cell r="BU349" t="e">
            <v>#N/A</v>
          </cell>
          <cell r="BV349" t="e">
            <v>#N/A</v>
          </cell>
          <cell r="BW349" t="e">
            <v>#N/A</v>
          </cell>
          <cell r="BX349">
            <v>42.5</v>
          </cell>
          <cell r="BY349">
            <v>20</v>
          </cell>
          <cell r="BZ349">
            <v>63</v>
          </cell>
          <cell r="CA349" t="str">
            <v>P</v>
          </cell>
          <cell r="CB349" t="e">
            <v>#N/A</v>
          </cell>
          <cell r="CC349" t="e">
            <v>#N/A</v>
          </cell>
          <cell r="CD349" t="e">
            <v>#N/A</v>
          </cell>
          <cell r="CE349" t="e">
            <v>#N/A</v>
          </cell>
          <cell r="DT349" t="str">
            <v>NA</v>
          </cell>
          <cell r="DU349" t="str">
            <v>NA</v>
          </cell>
          <cell r="DV349" t="str">
            <v>NA</v>
          </cell>
          <cell r="DW349" t="str">
            <v>NA</v>
          </cell>
          <cell r="DX349" t="str">
            <v>NA</v>
          </cell>
          <cell r="DY349" t="str">
            <v>NA</v>
          </cell>
          <cell r="DZ349" t="str">
            <v>NA</v>
          </cell>
          <cell r="EA349" t="str">
            <v>NA</v>
          </cell>
          <cell r="EB349" t="str">
            <v>NA</v>
          </cell>
          <cell r="EC349" t="str">
            <v>NA</v>
          </cell>
          <cell r="ED349" t="str">
            <v>NA</v>
          </cell>
          <cell r="EE349" t="str">
            <v>NA</v>
          </cell>
          <cell r="EF349" t="str">
            <v>NA</v>
          </cell>
          <cell r="EG349" t="str">
            <v>NA</v>
          </cell>
          <cell r="EH349" t="str">
            <v>NA</v>
          </cell>
          <cell r="EI349" t="str">
            <v>NA</v>
          </cell>
          <cell r="EJ349" t="str">
            <v>NA</v>
          </cell>
          <cell r="EK349" t="str">
            <v>NA</v>
          </cell>
          <cell r="EL349" t="str">
            <v>NA</v>
          </cell>
          <cell r="EM349" t="str">
            <v>NA</v>
          </cell>
          <cell r="EN349" t="str">
            <v>NA</v>
          </cell>
          <cell r="EO349" t="str">
            <v>NA</v>
          </cell>
          <cell r="EP349" t="str">
            <v>NA</v>
          </cell>
          <cell r="EQ349" t="str">
            <v>NA</v>
          </cell>
          <cell r="ER349" t="str">
            <v>NA</v>
          </cell>
          <cell r="ES349" t="str">
            <v>NA</v>
          </cell>
          <cell r="ET349" t="str">
            <v>NA</v>
          </cell>
          <cell r="EU349" t="str">
            <v>NA</v>
          </cell>
          <cell r="EV349" t="str">
            <v>NA</v>
          </cell>
          <cell r="EW349" t="str">
            <v>NA</v>
          </cell>
          <cell r="EX349" t="str">
            <v>NA</v>
          </cell>
          <cell r="EY349" t="str">
            <v>NA</v>
          </cell>
          <cell r="EZ349" t="str">
            <v>NA</v>
          </cell>
          <cell r="FA349" t="str">
            <v>NA</v>
          </cell>
          <cell r="FB349" t="str">
            <v>NA</v>
          </cell>
        </row>
        <row r="350">
          <cell r="B350" t="str">
            <v>I140025</v>
          </cell>
          <cell r="C350" t="str">
            <v>Velmurugan R</v>
          </cell>
          <cell r="D350">
            <v>32.5</v>
          </cell>
          <cell r="E350">
            <v>33</v>
          </cell>
          <cell r="F350">
            <v>66</v>
          </cell>
          <cell r="G350" t="str">
            <v>P</v>
          </cell>
          <cell r="H350">
            <v>37</v>
          </cell>
          <cell r="I350">
            <v>36</v>
          </cell>
          <cell r="J350">
            <v>73</v>
          </cell>
          <cell r="K350" t="str">
            <v>P</v>
          </cell>
          <cell r="L350">
            <v>22.5</v>
          </cell>
          <cell r="M350">
            <v>41.5</v>
          </cell>
          <cell r="N350">
            <v>64</v>
          </cell>
          <cell r="O350" t="str">
            <v>P</v>
          </cell>
          <cell r="P350">
            <v>31</v>
          </cell>
          <cell r="Q350">
            <v>44</v>
          </cell>
          <cell r="R350">
            <v>75</v>
          </cell>
          <cell r="S350" t="str">
            <v>P</v>
          </cell>
          <cell r="T350">
            <v>38</v>
          </cell>
          <cell r="U350">
            <v>54</v>
          </cell>
          <cell r="V350">
            <v>92</v>
          </cell>
          <cell r="W350" t="str">
            <v>P</v>
          </cell>
          <cell r="X350">
            <v>57</v>
          </cell>
          <cell r="Y350">
            <v>32</v>
          </cell>
          <cell r="Z350">
            <v>89</v>
          </cell>
          <cell r="AA350" t="str">
            <v>P</v>
          </cell>
          <cell r="AB350">
            <v>28</v>
          </cell>
          <cell r="AC350">
            <v>32</v>
          </cell>
          <cell r="AD350">
            <v>60</v>
          </cell>
          <cell r="AE350" t="str">
            <v>P</v>
          </cell>
          <cell r="AF350">
            <v>53</v>
          </cell>
          <cell r="AG350">
            <v>35</v>
          </cell>
          <cell r="AH350">
            <v>88</v>
          </cell>
          <cell r="AI350" t="str">
            <v>P</v>
          </cell>
          <cell r="AJ350">
            <v>30</v>
          </cell>
          <cell r="AK350">
            <v>47</v>
          </cell>
          <cell r="AL350">
            <v>77</v>
          </cell>
          <cell r="AM350" t="str">
            <v>P</v>
          </cell>
          <cell r="AN350" t="e">
            <v>#N/A</v>
          </cell>
          <cell r="AO350" t="e">
            <v>#N/A</v>
          </cell>
          <cell r="AP350" t="e">
            <v>#N/A</v>
          </cell>
          <cell r="AQ350" t="e">
            <v>#N/A</v>
          </cell>
          <cell r="AR350" t="e">
            <v>#N/A</v>
          </cell>
          <cell r="AS350" t="e">
            <v>#N/A</v>
          </cell>
          <cell r="AT350" t="e">
            <v>#N/A</v>
          </cell>
          <cell r="AU350" t="e">
            <v>#N/A</v>
          </cell>
          <cell r="AV350" t="e">
            <v>#N/A</v>
          </cell>
          <cell r="AW350" t="e">
            <v>#N/A</v>
          </cell>
          <cell r="AX350" t="e">
            <v>#N/A</v>
          </cell>
          <cell r="AY350" t="e">
            <v>#N/A</v>
          </cell>
          <cell r="AZ350" t="e">
            <v>#N/A</v>
          </cell>
          <cell r="BA350" t="e">
            <v>#N/A</v>
          </cell>
          <cell r="BB350" t="e">
            <v>#N/A</v>
          </cell>
          <cell r="BC350" t="e">
            <v>#N/A</v>
          </cell>
          <cell r="BD350">
            <v>36</v>
          </cell>
          <cell r="BE350">
            <v>54</v>
          </cell>
          <cell r="BF350">
            <v>90</v>
          </cell>
          <cell r="BG350" t="str">
            <v>P</v>
          </cell>
          <cell r="BH350" t="e">
            <v>#N/A</v>
          </cell>
          <cell r="BI350" t="e">
            <v>#N/A</v>
          </cell>
          <cell r="BJ350" t="e">
            <v>#N/A</v>
          </cell>
          <cell r="BK350" t="e">
            <v>#N/A</v>
          </cell>
          <cell r="BL350" t="e">
            <v>#N/A</v>
          </cell>
          <cell r="BM350" t="e">
            <v>#N/A</v>
          </cell>
          <cell r="BN350" t="e">
            <v>#N/A</v>
          </cell>
          <cell r="BO350" t="e">
            <v>#N/A</v>
          </cell>
          <cell r="BP350" t="e">
            <v>#N/A</v>
          </cell>
          <cell r="BQ350" t="e">
            <v>#N/A</v>
          </cell>
          <cell r="BR350" t="e">
            <v>#N/A</v>
          </cell>
          <cell r="BS350" t="e">
            <v>#N/A</v>
          </cell>
          <cell r="BT350" t="e">
            <v>#N/A</v>
          </cell>
          <cell r="BU350" t="e">
            <v>#N/A</v>
          </cell>
          <cell r="BV350" t="e">
            <v>#N/A</v>
          </cell>
          <cell r="BW350" t="e">
            <v>#N/A</v>
          </cell>
          <cell r="BX350" t="e">
            <v>#N/A</v>
          </cell>
          <cell r="BY350" t="e">
            <v>#N/A</v>
          </cell>
          <cell r="BZ350" t="e">
            <v>#N/A</v>
          </cell>
          <cell r="CA350" t="e">
            <v>#N/A</v>
          </cell>
          <cell r="CB350">
            <v>35</v>
          </cell>
          <cell r="CC350">
            <v>50</v>
          </cell>
          <cell r="CD350">
            <v>85</v>
          </cell>
          <cell r="CE350" t="str">
            <v>P</v>
          </cell>
          <cell r="DT350" t="str">
            <v>NA</v>
          </cell>
          <cell r="DU350" t="str">
            <v>NA</v>
          </cell>
          <cell r="DV350" t="str">
            <v>NA</v>
          </cell>
          <cell r="DW350" t="str">
            <v>NA</v>
          </cell>
          <cell r="DX350" t="str">
            <v>NA</v>
          </cell>
          <cell r="DY350" t="str">
            <v>NA</v>
          </cell>
          <cell r="DZ350" t="str">
            <v>NA</v>
          </cell>
          <cell r="EA350" t="str">
            <v>NA</v>
          </cell>
          <cell r="EB350" t="str">
            <v>NA</v>
          </cell>
          <cell r="EC350" t="str">
            <v>NA</v>
          </cell>
          <cell r="ED350" t="str">
            <v>NA</v>
          </cell>
          <cell r="EE350" t="str">
            <v>NA</v>
          </cell>
          <cell r="EF350" t="str">
            <v>NA</v>
          </cell>
          <cell r="EG350" t="str">
            <v>NA</v>
          </cell>
          <cell r="EH350" t="str">
            <v>NA</v>
          </cell>
          <cell r="EI350" t="str">
            <v>NA</v>
          </cell>
          <cell r="EJ350" t="str">
            <v>NA</v>
          </cell>
          <cell r="EK350" t="str">
            <v>NA</v>
          </cell>
          <cell r="EL350" t="str">
            <v>NA</v>
          </cell>
          <cell r="EM350" t="str">
            <v>NA</v>
          </cell>
          <cell r="EN350" t="str">
            <v>NA</v>
          </cell>
          <cell r="EO350" t="str">
            <v>NA</v>
          </cell>
          <cell r="EP350" t="str">
            <v>NA</v>
          </cell>
          <cell r="EQ350" t="str">
            <v>NA</v>
          </cell>
          <cell r="ER350" t="str">
            <v>NA</v>
          </cell>
          <cell r="ES350" t="str">
            <v>NA</v>
          </cell>
          <cell r="ET350" t="str">
            <v>NA</v>
          </cell>
          <cell r="EU350" t="str">
            <v>NA</v>
          </cell>
          <cell r="EV350" t="str">
            <v>NA</v>
          </cell>
          <cell r="EW350" t="str">
            <v>NA</v>
          </cell>
          <cell r="EX350" t="str">
            <v>NA</v>
          </cell>
          <cell r="EY350" t="str">
            <v>NA</v>
          </cell>
          <cell r="EZ350" t="str">
            <v>NA</v>
          </cell>
          <cell r="FA350" t="str">
            <v>NA</v>
          </cell>
          <cell r="FB350" t="str">
            <v>NA</v>
          </cell>
        </row>
        <row r="351">
          <cell r="B351" t="str">
            <v>I140026</v>
          </cell>
          <cell r="C351" t="str">
            <v>Vinothini T V</v>
          </cell>
          <cell r="D351">
            <v>20.25</v>
          </cell>
          <cell r="E351">
            <v>19.5</v>
          </cell>
          <cell r="F351">
            <v>40</v>
          </cell>
          <cell r="G351" t="str">
            <v>P</v>
          </cell>
          <cell r="H351">
            <v>38</v>
          </cell>
          <cell r="I351">
            <v>39</v>
          </cell>
          <cell r="J351">
            <v>77</v>
          </cell>
          <cell r="K351" t="str">
            <v>P</v>
          </cell>
          <cell r="L351">
            <v>12.5</v>
          </cell>
          <cell r="M351">
            <v>27</v>
          </cell>
          <cell r="N351">
            <v>40</v>
          </cell>
          <cell r="O351" t="str">
            <v>P</v>
          </cell>
          <cell r="P351">
            <v>15</v>
          </cell>
          <cell r="Q351">
            <v>13</v>
          </cell>
          <cell r="R351">
            <v>28</v>
          </cell>
          <cell r="S351" t="str">
            <v>F</v>
          </cell>
          <cell r="T351">
            <v>13</v>
          </cell>
          <cell r="U351">
            <v>13</v>
          </cell>
          <cell r="V351">
            <v>26</v>
          </cell>
          <cell r="W351" t="str">
            <v>F</v>
          </cell>
          <cell r="X351">
            <v>51</v>
          </cell>
          <cell r="Y351">
            <v>29</v>
          </cell>
          <cell r="Z351">
            <v>80</v>
          </cell>
          <cell r="AA351" t="str">
            <v>P</v>
          </cell>
          <cell r="AB351">
            <v>20</v>
          </cell>
          <cell r="AC351">
            <v>25</v>
          </cell>
          <cell r="AD351">
            <v>45</v>
          </cell>
          <cell r="AE351" t="str">
            <v>P</v>
          </cell>
          <cell r="AF351">
            <v>52</v>
          </cell>
          <cell r="AG351">
            <v>35</v>
          </cell>
          <cell r="AH351">
            <v>87</v>
          </cell>
          <cell r="AI351" t="str">
            <v>P</v>
          </cell>
          <cell r="AJ351">
            <v>12</v>
          </cell>
          <cell r="AK351">
            <v>24</v>
          </cell>
          <cell r="AL351">
            <v>36</v>
          </cell>
          <cell r="AM351" t="str">
            <v>F</v>
          </cell>
          <cell r="AN351" t="e">
            <v>#N/A</v>
          </cell>
          <cell r="AO351" t="e">
            <v>#N/A</v>
          </cell>
          <cell r="AP351" t="e">
            <v>#N/A</v>
          </cell>
          <cell r="AQ351" t="e">
            <v>#N/A</v>
          </cell>
          <cell r="AR351" t="e">
            <v>#N/A</v>
          </cell>
          <cell r="AS351" t="e">
            <v>#N/A</v>
          </cell>
          <cell r="AT351" t="e">
            <v>#N/A</v>
          </cell>
          <cell r="AU351" t="e">
            <v>#N/A</v>
          </cell>
          <cell r="AV351" t="e">
            <v>#N/A</v>
          </cell>
          <cell r="AW351" t="e">
            <v>#N/A</v>
          </cell>
          <cell r="AX351" t="e">
            <v>#N/A</v>
          </cell>
          <cell r="AY351" t="e">
            <v>#N/A</v>
          </cell>
          <cell r="AZ351" t="e">
            <v>#N/A</v>
          </cell>
          <cell r="BA351" t="e">
            <v>#N/A</v>
          </cell>
          <cell r="BB351" t="e">
            <v>#N/A</v>
          </cell>
          <cell r="BC351" t="e">
            <v>#N/A</v>
          </cell>
          <cell r="BD351" t="e">
            <v>#N/A</v>
          </cell>
          <cell r="BE351" t="e">
            <v>#N/A</v>
          </cell>
          <cell r="BF351" t="e">
            <v>#N/A</v>
          </cell>
          <cell r="BG351" t="e">
            <v>#N/A</v>
          </cell>
          <cell r="BH351" t="e">
            <v>#N/A</v>
          </cell>
          <cell r="BI351" t="e">
            <v>#N/A</v>
          </cell>
          <cell r="BJ351" t="e">
            <v>#N/A</v>
          </cell>
          <cell r="BK351" t="e">
            <v>#N/A</v>
          </cell>
          <cell r="BL351" t="e">
            <v>#N/A</v>
          </cell>
          <cell r="BM351" t="e">
            <v>#N/A</v>
          </cell>
          <cell r="BN351" t="e">
            <v>#N/A</v>
          </cell>
          <cell r="BO351" t="e">
            <v>#N/A</v>
          </cell>
          <cell r="BP351" t="e">
            <v>#N/A</v>
          </cell>
          <cell r="BQ351" t="e">
            <v>#N/A</v>
          </cell>
          <cell r="BR351" t="e">
            <v>#N/A</v>
          </cell>
          <cell r="BS351" t="e">
            <v>#N/A</v>
          </cell>
          <cell r="BT351" t="e">
            <v>#N/A</v>
          </cell>
          <cell r="BU351" t="e">
            <v>#N/A</v>
          </cell>
          <cell r="BV351" t="e">
            <v>#N/A</v>
          </cell>
          <cell r="BW351" t="e">
            <v>#N/A</v>
          </cell>
          <cell r="BX351" t="e">
            <v>#N/A</v>
          </cell>
          <cell r="BY351" t="e">
            <v>#N/A</v>
          </cell>
          <cell r="BZ351" t="e">
            <v>#N/A</v>
          </cell>
          <cell r="CA351" t="e">
            <v>#N/A</v>
          </cell>
          <cell r="CB351" t="e">
            <v>#N/A</v>
          </cell>
          <cell r="CC351" t="e">
            <v>#N/A</v>
          </cell>
          <cell r="CD351" t="e">
            <v>#N/A</v>
          </cell>
          <cell r="CE351" t="e">
            <v>#N/A</v>
          </cell>
          <cell r="DT351" t="str">
            <v>NA</v>
          </cell>
          <cell r="DU351" t="str">
            <v>NA</v>
          </cell>
          <cell r="DV351" t="str">
            <v>NA</v>
          </cell>
          <cell r="DW351" t="str">
            <v>NA</v>
          </cell>
          <cell r="DX351" t="str">
            <v>NA</v>
          </cell>
          <cell r="DY351" t="str">
            <v>NA</v>
          </cell>
          <cell r="DZ351" t="str">
            <v>NA</v>
          </cell>
          <cell r="EA351" t="str">
            <v>NA</v>
          </cell>
          <cell r="EB351" t="str">
            <v>NA</v>
          </cell>
          <cell r="EC351" t="str">
            <v>NA</v>
          </cell>
          <cell r="ED351" t="str">
            <v>NA</v>
          </cell>
          <cell r="EE351" t="str">
            <v>NA</v>
          </cell>
          <cell r="EF351" t="str">
            <v>NA</v>
          </cell>
          <cell r="EG351" t="str">
            <v>NA</v>
          </cell>
          <cell r="EH351" t="str">
            <v>NA</v>
          </cell>
          <cell r="EI351" t="str">
            <v>NA</v>
          </cell>
          <cell r="EJ351" t="str">
            <v>NA</v>
          </cell>
          <cell r="EK351" t="str">
            <v>NA</v>
          </cell>
          <cell r="EL351" t="str">
            <v>NA</v>
          </cell>
          <cell r="EM351" t="str">
            <v>NA</v>
          </cell>
          <cell r="EN351" t="str">
            <v>NA</v>
          </cell>
          <cell r="EO351" t="str">
            <v>NA</v>
          </cell>
          <cell r="EP351" t="str">
            <v>NA</v>
          </cell>
          <cell r="EQ351" t="str">
            <v>NA</v>
          </cell>
          <cell r="ER351" t="str">
            <v>NA</v>
          </cell>
          <cell r="ES351" t="str">
            <v>NA</v>
          </cell>
          <cell r="ET351" t="str">
            <v>NA</v>
          </cell>
          <cell r="EU351" t="str">
            <v>NA</v>
          </cell>
          <cell r="EV351" t="str">
            <v>NA</v>
          </cell>
          <cell r="EW351" t="str">
            <v>NA</v>
          </cell>
          <cell r="EX351" t="str">
            <v>NA</v>
          </cell>
          <cell r="EY351" t="str">
            <v>NA</v>
          </cell>
          <cell r="EZ351" t="str">
            <v>NA</v>
          </cell>
          <cell r="FA351" t="str">
            <v>NA</v>
          </cell>
          <cell r="FB351" t="str">
            <v>NA</v>
          </cell>
        </row>
        <row r="352">
          <cell r="B352" t="str">
            <v>I140027</v>
          </cell>
          <cell r="C352" t="str">
            <v>Aarthi T</v>
          </cell>
          <cell r="D352">
            <v>21</v>
          </cell>
          <cell r="E352">
            <v>31</v>
          </cell>
          <cell r="F352">
            <v>52</v>
          </cell>
          <cell r="G352" t="str">
            <v>P</v>
          </cell>
          <cell r="H352">
            <v>48</v>
          </cell>
          <cell r="I352">
            <v>36</v>
          </cell>
          <cell r="J352">
            <v>84</v>
          </cell>
          <cell r="K352" t="str">
            <v>P</v>
          </cell>
          <cell r="L352">
            <v>20.5</v>
          </cell>
          <cell r="M352">
            <v>35</v>
          </cell>
          <cell r="N352">
            <v>56</v>
          </cell>
          <cell r="O352" t="str">
            <v>P</v>
          </cell>
          <cell r="P352">
            <v>17</v>
          </cell>
          <cell r="Q352">
            <v>28</v>
          </cell>
          <cell r="R352">
            <v>45</v>
          </cell>
          <cell r="S352" t="str">
            <v>P</v>
          </cell>
          <cell r="T352">
            <v>17</v>
          </cell>
          <cell r="U352">
            <v>17</v>
          </cell>
          <cell r="V352">
            <v>34</v>
          </cell>
          <cell r="W352" t="str">
            <v>F</v>
          </cell>
          <cell r="X352">
            <v>56</v>
          </cell>
          <cell r="Y352">
            <v>37</v>
          </cell>
          <cell r="Z352">
            <v>93</v>
          </cell>
          <cell r="AA352" t="str">
            <v>P</v>
          </cell>
          <cell r="AB352">
            <v>23</v>
          </cell>
          <cell r="AC352">
            <v>22</v>
          </cell>
          <cell r="AD352">
            <v>45</v>
          </cell>
          <cell r="AE352" t="str">
            <v>P</v>
          </cell>
          <cell r="AF352">
            <v>53</v>
          </cell>
          <cell r="AG352">
            <v>32</v>
          </cell>
          <cell r="AH352">
            <v>85</v>
          </cell>
          <cell r="AI352" t="str">
            <v>P</v>
          </cell>
          <cell r="AJ352">
            <v>19</v>
          </cell>
          <cell r="AK352">
            <v>27</v>
          </cell>
          <cell r="AL352">
            <v>46</v>
          </cell>
          <cell r="AM352" t="str">
            <v>P</v>
          </cell>
          <cell r="AN352" t="e">
            <v>#N/A</v>
          </cell>
          <cell r="AO352" t="e">
            <v>#N/A</v>
          </cell>
          <cell r="AP352" t="e">
            <v>#N/A</v>
          </cell>
          <cell r="AQ352" t="e">
            <v>#N/A</v>
          </cell>
          <cell r="AR352" t="e">
            <v>#N/A</v>
          </cell>
          <cell r="AS352" t="e">
            <v>#N/A</v>
          </cell>
          <cell r="AT352" t="e">
            <v>#N/A</v>
          </cell>
          <cell r="AU352" t="e">
            <v>#N/A</v>
          </cell>
          <cell r="AV352" t="e">
            <v>#N/A</v>
          </cell>
          <cell r="AW352" t="e">
            <v>#N/A</v>
          </cell>
          <cell r="AX352" t="e">
            <v>#N/A</v>
          </cell>
          <cell r="AY352" t="e">
            <v>#N/A</v>
          </cell>
          <cell r="AZ352">
            <v>30</v>
          </cell>
          <cell r="BA352">
            <v>47</v>
          </cell>
          <cell r="BB352">
            <v>77</v>
          </cell>
          <cell r="BC352" t="str">
            <v>P</v>
          </cell>
          <cell r="BD352" t="e">
            <v>#N/A</v>
          </cell>
          <cell r="BE352" t="e">
            <v>#N/A</v>
          </cell>
          <cell r="BF352" t="e">
            <v>#N/A</v>
          </cell>
          <cell r="BG352" t="e">
            <v>#N/A</v>
          </cell>
          <cell r="BH352" t="e">
            <v>#N/A</v>
          </cell>
          <cell r="BI352" t="e">
            <v>#N/A</v>
          </cell>
          <cell r="BJ352" t="e">
            <v>#N/A</v>
          </cell>
          <cell r="BK352" t="e">
            <v>#N/A</v>
          </cell>
          <cell r="BL352" t="e">
            <v>#N/A</v>
          </cell>
          <cell r="BM352" t="e">
            <v>#N/A</v>
          </cell>
          <cell r="BN352" t="e">
            <v>#N/A</v>
          </cell>
          <cell r="BO352" t="e">
            <v>#N/A</v>
          </cell>
          <cell r="BP352" t="e">
            <v>#N/A</v>
          </cell>
          <cell r="BQ352" t="e">
            <v>#N/A</v>
          </cell>
          <cell r="BR352" t="e">
            <v>#N/A</v>
          </cell>
          <cell r="BS352" t="e">
            <v>#N/A</v>
          </cell>
          <cell r="BT352" t="e">
            <v>#N/A</v>
          </cell>
          <cell r="BU352" t="e">
            <v>#N/A</v>
          </cell>
          <cell r="BV352" t="e">
            <v>#N/A</v>
          </cell>
          <cell r="BW352" t="e">
            <v>#N/A</v>
          </cell>
          <cell r="BX352" t="e">
            <v>#N/A</v>
          </cell>
          <cell r="BY352" t="e">
            <v>#N/A</v>
          </cell>
          <cell r="BZ352" t="e">
            <v>#N/A</v>
          </cell>
          <cell r="CA352" t="e">
            <v>#N/A</v>
          </cell>
          <cell r="CB352" t="e">
            <v>#N/A</v>
          </cell>
          <cell r="CC352" t="e">
            <v>#N/A</v>
          </cell>
          <cell r="CD352" t="e">
            <v>#N/A</v>
          </cell>
          <cell r="CE352" t="e">
            <v>#N/A</v>
          </cell>
          <cell r="DT352" t="str">
            <v>NA</v>
          </cell>
          <cell r="DU352" t="str">
            <v>NA</v>
          </cell>
          <cell r="DV352" t="str">
            <v>NA</v>
          </cell>
          <cell r="DW352" t="str">
            <v>NA</v>
          </cell>
          <cell r="DX352" t="str">
            <v>NA</v>
          </cell>
          <cell r="DY352" t="str">
            <v>NA</v>
          </cell>
          <cell r="DZ352" t="str">
            <v>NA</v>
          </cell>
          <cell r="EA352" t="str">
            <v>NA</v>
          </cell>
          <cell r="EB352" t="str">
            <v>NA</v>
          </cell>
          <cell r="EC352" t="str">
            <v>NA</v>
          </cell>
          <cell r="ED352" t="str">
            <v>NA</v>
          </cell>
          <cell r="EE352" t="str">
            <v>NA</v>
          </cell>
          <cell r="EF352" t="str">
            <v>NA</v>
          </cell>
          <cell r="EG352" t="str">
            <v>NA</v>
          </cell>
          <cell r="EH352" t="str">
            <v>NA</v>
          </cell>
          <cell r="EI352" t="str">
            <v>NA</v>
          </cell>
          <cell r="EJ352" t="str">
            <v>NA</v>
          </cell>
          <cell r="EK352" t="str">
            <v>NA</v>
          </cell>
          <cell r="EL352" t="str">
            <v>NA</v>
          </cell>
          <cell r="EM352" t="str">
            <v>NA</v>
          </cell>
          <cell r="EN352" t="str">
            <v>NA</v>
          </cell>
          <cell r="EO352" t="str">
            <v>NA</v>
          </cell>
          <cell r="EP352" t="str">
            <v>NA</v>
          </cell>
          <cell r="EQ352" t="str">
            <v>NA</v>
          </cell>
          <cell r="ER352" t="str">
            <v>NA</v>
          </cell>
          <cell r="ES352" t="str">
            <v>NA</v>
          </cell>
          <cell r="ET352" t="str">
            <v>NA</v>
          </cell>
          <cell r="EU352" t="str">
            <v>NA</v>
          </cell>
          <cell r="EV352" t="str">
            <v>NA</v>
          </cell>
          <cell r="EW352" t="str">
            <v>NA</v>
          </cell>
          <cell r="EX352" t="str">
            <v>NA</v>
          </cell>
          <cell r="EY352" t="str">
            <v>NA</v>
          </cell>
          <cell r="EZ352" t="str">
            <v>NA</v>
          </cell>
          <cell r="FA352" t="str">
            <v>NA</v>
          </cell>
          <cell r="FB352" t="str">
            <v>NA</v>
          </cell>
        </row>
        <row r="353">
          <cell r="B353" t="str">
            <v>I140028</v>
          </cell>
          <cell r="C353" t="str">
            <v>Arul jothi C</v>
          </cell>
          <cell r="D353">
            <v>22.25</v>
          </cell>
          <cell r="E353">
            <v>24.5</v>
          </cell>
          <cell r="F353">
            <v>47</v>
          </cell>
          <cell r="G353" t="str">
            <v>P</v>
          </cell>
          <cell r="H353">
            <v>34</v>
          </cell>
          <cell r="I353">
            <v>37</v>
          </cell>
          <cell r="J353">
            <v>71</v>
          </cell>
          <cell r="K353" t="str">
            <v>P</v>
          </cell>
          <cell r="L353">
            <v>13.5</v>
          </cell>
          <cell r="M353">
            <v>20.5</v>
          </cell>
          <cell r="N353">
            <v>34</v>
          </cell>
          <cell r="O353" t="str">
            <v>F</v>
          </cell>
          <cell r="P353">
            <v>24</v>
          </cell>
          <cell r="Q353">
            <v>33</v>
          </cell>
          <cell r="R353">
            <v>57</v>
          </cell>
          <cell r="S353" t="str">
            <v>P</v>
          </cell>
          <cell r="T353">
            <v>20</v>
          </cell>
          <cell r="U353">
            <v>19.5</v>
          </cell>
          <cell r="V353">
            <v>40</v>
          </cell>
          <cell r="W353" t="str">
            <v>P</v>
          </cell>
          <cell r="X353">
            <v>48</v>
          </cell>
          <cell r="Y353">
            <v>25</v>
          </cell>
          <cell r="Z353">
            <v>73</v>
          </cell>
          <cell r="AA353" t="str">
            <v>P</v>
          </cell>
          <cell r="AB353">
            <v>22</v>
          </cell>
          <cell r="AC353">
            <v>18</v>
          </cell>
          <cell r="AD353">
            <v>40</v>
          </cell>
          <cell r="AE353" t="str">
            <v>P</v>
          </cell>
          <cell r="AF353">
            <v>50</v>
          </cell>
          <cell r="AG353">
            <v>30</v>
          </cell>
          <cell r="AH353">
            <v>80</v>
          </cell>
          <cell r="AI353" t="str">
            <v>P</v>
          </cell>
          <cell r="AJ353">
            <v>20</v>
          </cell>
          <cell r="AK353">
            <v>21</v>
          </cell>
          <cell r="AL353">
            <v>41</v>
          </cell>
          <cell r="AM353" t="str">
            <v>P</v>
          </cell>
          <cell r="AN353" t="e">
            <v>#N/A</v>
          </cell>
          <cell r="AO353" t="e">
            <v>#N/A</v>
          </cell>
          <cell r="AP353" t="e">
            <v>#N/A</v>
          </cell>
          <cell r="AQ353" t="e">
            <v>#N/A</v>
          </cell>
          <cell r="AR353" t="e">
            <v>#N/A</v>
          </cell>
          <cell r="AS353" t="e">
            <v>#N/A</v>
          </cell>
          <cell r="AT353" t="e">
            <v>#N/A</v>
          </cell>
          <cell r="AU353" t="e">
            <v>#N/A</v>
          </cell>
          <cell r="AV353" t="e">
            <v>#N/A</v>
          </cell>
          <cell r="AW353" t="e">
            <v>#N/A</v>
          </cell>
          <cell r="AX353" t="e">
            <v>#N/A</v>
          </cell>
          <cell r="AY353" t="e">
            <v>#N/A</v>
          </cell>
          <cell r="AZ353" t="e">
            <v>#N/A</v>
          </cell>
          <cell r="BA353" t="e">
            <v>#N/A</v>
          </cell>
          <cell r="BB353" t="e">
            <v>#N/A</v>
          </cell>
          <cell r="BC353" t="e">
            <v>#N/A</v>
          </cell>
          <cell r="BD353" t="e">
            <v>#N/A</v>
          </cell>
          <cell r="BE353" t="e">
            <v>#N/A</v>
          </cell>
          <cell r="BF353" t="e">
            <v>#N/A</v>
          </cell>
          <cell r="BG353" t="e">
            <v>#N/A</v>
          </cell>
          <cell r="BH353" t="e">
            <v>#N/A</v>
          </cell>
          <cell r="BI353" t="e">
            <v>#N/A</v>
          </cell>
          <cell r="BJ353" t="e">
            <v>#N/A</v>
          </cell>
          <cell r="BK353" t="e">
            <v>#N/A</v>
          </cell>
          <cell r="BL353" t="e">
            <v>#N/A</v>
          </cell>
          <cell r="BM353" t="e">
            <v>#N/A</v>
          </cell>
          <cell r="BN353" t="e">
            <v>#N/A</v>
          </cell>
          <cell r="BO353" t="e">
            <v>#N/A</v>
          </cell>
          <cell r="BP353" t="e">
            <v>#N/A</v>
          </cell>
          <cell r="BQ353" t="e">
            <v>#N/A</v>
          </cell>
          <cell r="BR353" t="e">
            <v>#N/A</v>
          </cell>
          <cell r="BS353" t="e">
            <v>#N/A</v>
          </cell>
          <cell r="BT353" t="e">
            <v>#N/A</v>
          </cell>
          <cell r="BU353" t="e">
            <v>#N/A</v>
          </cell>
          <cell r="BV353" t="e">
            <v>#N/A</v>
          </cell>
          <cell r="BW353" t="e">
            <v>#N/A</v>
          </cell>
          <cell r="BX353" t="e">
            <v>#N/A</v>
          </cell>
          <cell r="BY353" t="e">
            <v>#N/A</v>
          </cell>
          <cell r="BZ353" t="e">
            <v>#N/A</v>
          </cell>
          <cell r="CA353" t="e">
            <v>#N/A</v>
          </cell>
          <cell r="CB353">
            <v>31</v>
          </cell>
          <cell r="CC353">
            <v>44</v>
          </cell>
          <cell r="CD353">
            <v>75</v>
          </cell>
          <cell r="CE353" t="str">
            <v>P</v>
          </cell>
          <cell r="DT353" t="str">
            <v>NA</v>
          </cell>
          <cell r="DU353" t="str">
            <v>NA</v>
          </cell>
          <cell r="DV353" t="str">
            <v>NA</v>
          </cell>
          <cell r="DW353" t="str">
            <v>NA</v>
          </cell>
          <cell r="DX353" t="str">
            <v>NA</v>
          </cell>
          <cell r="DY353" t="str">
            <v>NA</v>
          </cell>
          <cell r="DZ353" t="str">
            <v>NA</v>
          </cell>
          <cell r="EA353" t="str">
            <v>NA</v>
          </cell>
          <cell r="EB353" t="str">
            <v>NA</v>
          </cell>
          <cell r="EC353" t="str">
            <v>NA</v>
          </cell>
          <cell r="ED353" t="str">
            <v>NA</v>
          </cell>
          <cell r="EE353" t="str">
            <v>NA</v>
          </cell>
          <cell r="EF353" t="str">
            <v>NA</v>
          </cell>
          <cell r="EG353" t="str">
            <v>NA</v>
          </cell>
          <cell r="EH353" t="str">
            <v>NA</v>
          </cell>
          <cell r="EI353" t="str">
            <v>NA</v>
          </cell>
          <cell r="EJ353" t="str">
            <v>NA</v>
          </cell>
          <cell r="EK353" t="str">
            <v>NA</v>
          </cell>
          <cell r="EL353" t="str">
            <v>NA</v>
          </cell>
          <cell r="EM353" t="str">
            <v>NA</v>
          </cell>
          <cell r="EN353" t="str">
            <v>NA</v>
          </cell>
          <cell r="EO353" t="str">
            <v>NA</v>
          </cell>
          <cell r="EP353" t="str">
            <v>NA</v>
          </cell>
          <cell r="EQ353" t="str">
            <v>NA</v>
          </cell>
          <cell r="ER353" t="str">
            <v>NA</v>
          </cell>
          <cell r="ES353" t="str">
            <v>NA</v>
          </cell>
          <cell r="ET353" t="str">
            <v>NA</v>
          </cell>
          <cell r="EU353" t="str">
            <v>NA</v>
          </cell>
          <cell r="EV353" t="str">
            <v>NA</v>
          </cell>
          <cell r="EW353" t="str">
            <v>NA</v>
          </cell>
          <cell r="EX353" t="str">
            <v>NA</v>
          </cell>
          <cell r="EY353" t="str">
            <v>NA</v>
          </cell>
          <cell r="EZ353" t="str">
            <v>NA</v>
          </cell>
          <cell r="FA353" t="str">
            <v>NA</v>
          </cell>
          <cell r="FB353" t="str">
            <v>NA</v>
          </cell>
        </row>
        <row r="354">
          <cell r="B354"/>
          <cell r="C354"/>
          <cell r="D354"/>
          <cell r="E354"/>
          <cell r="F354"/>
          <cell r="G354"/>
          <cell r="H354"/>
          <cell r="I354"/>
          <cell r="J354"/>
          <cell r="K354"/>
          <cell r="L354"/>
          <cell r="M354"/>
          <cell r="N354"/>
          <cell r="O354"/>
          <cell r="P354"/>
          <cell r="Q354"/>
          <cell r="R354"/>
          <cell r="S354"/>
          <cell r="T354"/>
          <cell r="U354"/>
          <cell r="V354"/>
          <cell r="W354"/>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U354"/>
          <cell r="AV354"/>
          <cell r="AW354"/>
          <cell r="AX354"/>
          <cell r="AY354"/>
          <cell r="AZ354"/>
          <cell r="BA354"/>
          <cell r="BB354"/>
          <cell r="BC354"/>
          <cell r="BD354"/>
          <cell r="BE354"/>
          <cell r="BF354"/>
          <cell r="BG354"/>
          <cell r="BH354"/>
          <cell r="BI354"/>
          <cell r="BJ354"/>
          <cell r="BK354"/>
          <cell r="BL354"/>
          <cell r="BM354"/>
          <cell r="BN354"/>
          <cell r="BO354"/>
          <cell r="BP354"/>
          <cell r="BQ354"/>
          <cell r="BR354"/>
          <cell r="BS354"/>
          <cell r="BT354"/>
          <cell r="BU354"/>
          <cell r="BV354"/>
          <cell r="BW354"/>
          <cell r="BX354"/>
          <cell r="BY354"/>
          <cell r="BZ354"/>
          <cell r="CA354"/>
          <cell r="CB354"/>
          <cell r="CC354"/>
          <cell r="CD354"/>
          <cell r="CE354"/>
          <cell r="CF354"/>
          <cell r="CG354"/>
          <cell r="CH354"/>
          <cell r="CI354"/>
          <cell r="DT354" t="str">
            <v>NA</v>
          </cell>
          <cell r="DU354" t="str">
            <v>NA</v>
          </cell>
          <cell r="DV354" t="str">
            <v>NA</v>
          </cell>
          <cell r="DW354" t="str">
            <v>NA</v>
          </cell>
          <cell r="DX354" t="str">
            <v>NA</v>
          </cell>
          <cell r="DY354" t="str">
            <v>NA</v>
          </cell>
          <cell r="DZ354" t="str">
            <v>NA</v>
          </cell>
          <cell r="EA354" t="str">
            <v>NA</v>
          </cell>
          <cell r="EB354" t="str">
            <v>NA</v>
          </cell>
          <cell r="EC354" t="str">
            <v>NA</v>
          </cell>
          <cell r="ED354" t="str">
            <v>NA</v>
          </cell>
          <cell r="EE354" t="str">
            <v>NA</v>
          </cell>
          <cell r="EF354" t="str">
            <v>NA</v>
          </cell>
          <cell r="EG354" t="str">
            <v>NA</v>
          </cell>
          <cell r="EH354" t="str">
            <v>NA</v>
          </cell>
          <cell r="EI354" t="str">
            <v>NA</v>
          </cell>
          <cell r="EJ354" t="str">
            <v>NA</v>
          </cell>
          <cell r="EK354" t="str">
            <v>NA</v>
          </cell>
          <cell r="EL354" t="str">
            <v>NA</v>
          </cell>
          <cell r="EM354" t="str">
            <v>NA</v>
          </cell>
          <cell r="EN354" t="str">
            <v>NA</v>
          </cell>
          <cell r="EO354" t="str">
            <v>NA</v>
          </cell>
          <cell r="EP354" t="str">
            <v>NA</v>
          </cell>
          <cell r="EQ354" t="str">
            <v>NA</v>
          </cell>
          <cell r="ER354" t="str">
            <v>NA</v>
          </cell>
          <cell r="ES354" t="str">
            <v>NA</v>
          </cell>
          <cell r="ET354" t="str">
            <v>NA</v>
          </cell>
          <cell r="EU354" t="str">
            <v>NA</v>
          </cell>
          <cell r="EV354" t="str">
            <v>NA</v>
          </cell>
          <cell r="EW354" t="str">
            <v>NA</v>
          </cell>
          <cell r="EX354" t="str">
            <v>NA</v>
          </cell>
          <cell r="EY354" t="str">
            <v>NA</v>
          </cell>
          <cell r="EZ354" t="str">
            <v>NA</v>
          </cell>
          <cell r="FA354" t="str">
            <v>NA</v>
          </cell>
          <cell r="FB354" t="str">
            <v>NA</v>
          </cell>
        </row>
        <row r="355">
          <cell r="B355"/>
          <cell r="C355"/>
          <cell r="D355"/>
          <cell r="E355"/>
          <cell r="F355"/>
          <cell r="G355"/>
          <cell r="H355"/>
          <cell r="I355"/>
          <cell r="J355"/>
          <cell r="K355"/>
          <cell r="L355"/>
          <cell r="M355"/>
          <cell r="N355"/>
          <cell r="O355"/>
          <cell r="P355"/>
          <cell r="Q355"/>
          <cell r="R355"/>
          <cell r="S355"/>
          <cell r="T355"/>
          <cell r="U355"/>
          <cell r="V355"/>
          <cell r="W355"/>
          <cell r="X355"/>
          <cell r="Y355"/>
          <cell r="Z355"/>
          <cell r="AA355"/>
          <cell r="AB355"/>
          <cell r="AC355"/>
          <cell r="AD355"/>
          <cell r="AE355"/>
          <cell r="AF355"/>
          <cell r="AG355"/>
          <cell r="AH355"/>
          <cell r="AI355"/>
          <cell r="AJ355"/>
          <cell r="AK355"/>
          <cell r="AL355"/>
          <cell r="AM355"/>
          <cell r="AN355"/>
          <cell r="AO355"/>
          <cell r="AP355"/>
          <cell r="AQ355"/>
          <cell r="AR355"/>
          <cell r="AS355"/>
          <cell r="AT355"/>
          <cell r="AU355"/>
          <cell r="AV355"/>
          <cell r="AW355"/>
          <cell r="AX355"/>
          <cell r="AY355"/>
          <cell r="AZ355"/>
          <cell r="BA355"/>
          <cell r="BB355"/>
          <cell r="BC355"/>
          <cell r="BD355"/>
          <cell r="BE355"/>
          <cell r="BF355"/>
          <cell r="BG355"/>
          <cell r="BH355"/>
          <cell r="BI355"/>
          <cell r="BJ355"/>
          <cell r="BK355"/>
          <cell r="BL355"/>
          <cell r="BM355"/>
          <cell r="BN355"/>
          <cell r="BO355"/>
          <cell r="BP355"/>
          <cell r="BQ355"/>
          <cell r="BR355"/>
          <cell r="BS355"/>
          <cell r="BT355"/>
          <cell r="BU355"/>
          <cell r="BV355"/>
          <cell r="BW355"/>
          <cell r="BX355"/>
          <cell r="BY355"/>
          <cell r="BZ355"/>
          <cell r="CA355"/>
          <cell r="CB355"/>
          <cell r="CC355"/>
          <cell r="CD355"/>
          <cell r="CE355"/>
          <cell r="CF355"/>
          <cell r="CG355"/>
          <cell r="CH355"/>
          <cell r="CI355"/>
          <cell r="DT355" t="str">
            <v>NA</v>
          </cell>
          <cell r="DU355" t="str">
            <v>NA</v>
          </cell>
          <cell r="DV355" t="str">
            <v>NA</v>
          </cell>
          <cell r="DW355" t="str">
            <v>NA</v>
          </cell>
          <cell r="DX355" t="str">
            <v>NA</v>
          </cell>
          <cell r="DY355" t="str">
            <v>NA</v>
          </cell>
          <cell r="DZ355" t="str">
            <v>NA</v>
          </cell>
          <cell r="EA355" t="str">
            <v>NA</v>
          </cell>
          <cell r="EB355" t="str">
            <v>NA</v>
          </cell>
          <cell r="EC355" t="str">
            <v>NA</v>
          </cell>
          <cell r="ED355" t="str">
            <v>NA</v>
          </cell>
          <cell r="EE355" t="str">
            <v>NA</v>
          </cell>
          <cell r="EF355" t="str">
            <v>NA</v>
          </cell>
          <cell r="EG355" t="str">
            <v>NA</v>
          </cell>
          <cell r="EH355" t="str">
            <v>NA</v>
          </cell>
          <cell r="EI355" t="str">
            <v>NA</v>
          </cell>
          <cell r="EJ355" t="str">
            <v>NA</v>
          </cell>
          <cell r="EK355" t="str">
            <v>NA</v>
          </cell>
          <cell r="EL355" t="str">
            <v>NA</v>
          </cell>
          <cell r="EM355" t="str">
            <v>NA</v>
          </cell>
          <cell r="EN355" t="str">
            <v>NA</v>
          </cell>
          <cell r="EO355" t="str">
            <v>NA</v>
          </cell>
          <cell r="EP355" t="str">
            <v>NA</v>
          </cell>
          <cell r="EQ355" t="str">
            <v>NA</v>
          </cell>
          <cell r="ER355" t="str">
            <v>NA</v>
          </cell>
          <cell r="ES355" t="str">
            <v>NA</v>
          </cell>
          <cell r="ET355" t="str">
            <v>NA</v>
          </cell>
          <cell r="EU355" t="str">
            <v>NA</v>
          </cell>
          <cell r="EV355" t="str">
            <v>NA</v>
          </cell>
          <cell r="EW355" t="str">
            <v>NA</v>
          </cell>
          <cell r="EX355" t="str">
            <v>NA</v>
          </cell>
          <cell r="EY355" t="str">
            <v>NA</v>
          </cell>
          <cell r="EZ355" t="str">
            <v>NA</v>
          </cell>
          <cell r="FA355" t="str">
            <v>NA</v>
          </cell>
          <cell r="FB355" t="str">
            <v>NA</v>
          </cell>
        </row>
        <row r="356">
          <cell r="B356"/>
          <cell r="C356"/>
          <cell r="D356" t="str">
            <v>PHY031</v>
          </cell>
          <cell r="E356"/>
          <cell r="F356"/>
          <cell r="G356"/>
          <cell r="H356" t="str">
            <v>PHY032</v>
          </cell>
          <cell r="I356"/>
          <cell r="J356"/>
          <cell r="K356"/>
          <cell r="L356" t="str">
            <v>ENG031</v>
          </cell>
          <cell r="M356"/>
          <cell r="N356"/>
          <cell r="O356"/>
          <cell r="P356" t="str">
            <v>MAT031</v>
          </cell>
          <cell r="Q356"/>
          <cell r="R356"/>
          <cell r="S356"/>
          <cell r="T356" t="str">
            <v>CHE0301</v>
          </cell>
          <cell r="U356"/>
          <cell r="V356"/>
          <cell r="W356"/>
          <cell r="X356" t="str">
            <v>CHE0302</v>
          </cell>
          <cell r="Y356"/>
          <cell r="Z356"/>
          <cell r="AA356"/>
          <cell r="AB356" t="str">
            <v>LIF031</v>
          </cell>
          <cell r="AC356"/>
          <cell r="AD356"/>
          <cell r="AE356"/>
          <cell r="AF356" t="str">
            <v>LIF032</v>
          </cell>
          <cell r="AG356"/>
          <cell r="AH356"/>
          <cell r="AI356"/>
          <cell r="AJ356" t="str">
            <v>ENVS02</v>
          </cell>
          <cell r="AK356"/>
          <cell r="AL356"/>
          <cell r="AM356"/>
          <cell r="AN356" t="str">
            <v>HN101</v>
          </cell>
          <cell r="AO356"/>
          <cell r="AP356"/>
          <cell r="AQ356"/>
          <cell r="AR356" t="str">
            <v>HN103</v>
          </cell>
          <cell r="AS356"/>
          <cell r="AT356"/>
          <cell r="AU356"/>
          <cell r="AV356" t="str">
            <v>MATS01</v>
          </cell>
          <cell r="AW356"/>
          <cell r="AX356"/>
          <cell r="AY356"/>
          <cell r="AZ356" t="str">
            <v>OATAM01</v>
          </cell>
          <cell r="BA356"/>
          <cell r="BB356"/>
          <cell r="BC356"/>
          <cell r="BD356" t="str">
            <v>OATAM02</v>
          </cell>
          <cell r="BE356"/>
          <cell r="BF356"/>
          <cell r="BG356"/>
          <cell r="BH356" t="str">
            <v>OBSTAM01</v>
          </cell>
          <cell r="BI356"/>
          <cell r="BJ356"/>
          <cell r="BK356"/>
          <cell r="BL356" t="str">
            <v>OBSTAM02</v>
          </cell>
          <cell r="BM356"/>
          <cell r="BN356"/>
          <cell r="BO356"/>
          <cell r="BP356" t="str">
            <v>PHYS01</v>
          </cell>
          <cell r="BQ356"/>
          <cell r="BR356"/>
          <cell r="BS356"/>
          <cell r="BT356" t="str">
            <v>SWE10</v>
          </cell>
          <cell r="BU356"/>
          <cell r="BV356"/>
          <cell r="BW356"/>
          <cell r="BX356" t="str">
            <v>SWY001</v>
          </cell>
          <cell r="BY356"/>
          <cell r="BZ356"/>
          <cell r="CA356"/>
          <cell r="CB356" t="str">
            <v>TAME02</v>
          </cell>
          <cell r="CC356"/>
          <cell r="CD356"/>
          <cell r="CE356"/>
          <cell r="CF356" t="str">
            <v>LIFE02</v>
          </cell>
          <cell r="CG356"/>
          <cell r="CH356"/>
          <cell r="CI356"/>
          <cell r="DT356" t="str">
            <v>NA</v>
          </cell>
          <cell r="DU356" t="str">
            <v>NA</v>
          </cell>
          <cell r="DV356" t="str">
            <v>NA</v>
          </cell>
          <cell r="DW356" t="str">
            <v>NA</v>
          </cell>
          <cell r="DX356" t="str">
            <v>NA</v>
          </cell>
          <cell r="DY356" t="str">
            <v>NA</v>
          </cell>
          <cell r="DZ356" t="str">
            <v>NA</v>
          </cell>
          <cell r="EA356" t="str">
            <v>NA</v>
          </cell>
          <cell r="EB356" t="str">
            <v>NA</v>
          </cell>
          <cell r="EC356" t="str">
            <v>NA</v>
          </cell>
          <cell r="ED356" t="str">
            <v>NA</v>
          </cell>
          <cell r="EE356" t="str">
            <v>NA</v>
          </cell>
          <cell r="EF356" t="str">
            <v>NA</v>
          </cell>
          <cell r="EG356" t="str">
            <v>NA</v>
          </cell>
          <cell r="EH356" t="str">
            <v>NA</v>
          </cell>
          <cell r="EI356" t="str">
            <v>NA</v>
          </cell>
          <cell r="EJ356" t="str">
            <v>NA</v>
          </cell>
          <cell r="EK356" t="str">
            <v>NA</v>
          </cell>
          <cell r="EL356" t="str">
            <v>NA</v>
          </cell>
          <cell r="EM356" t="str">
            <v>NA</v>
          </cell>
          <cell r="EN356" t="str">
            <v>NA</v>
          </cell>
          <cell r="EO356" t="str">
            <v>NA</v>
          </cell>
          <cell r="EP356" t="str">
            <v>NA</v>
          </cell>
          <cell r="EQ356" t="str">
            <v>NA</v>
          </cell>
          <cell r="ER356" t="str">
            <v>NA</v>
          </cell>
          <cell r="ES356" t="str">
            <v>NA</v>
          </cell>
          <cell r="ET356" t="str">
            <v>NA</v>
          </cell>
          <cell r="EU356" t="str">
            <v>NA</v>
          </cell>
          <cell r="EV356" t="str">
            <v>NA</v>
          </cell>
          <cell r="EW356" t="str">
            <v>NA</v>
          </cell>
          <cell r="EX356" t="str">
            <v>NA</v>
          </cell>
          <cell r="EY356" t="str">
            <v>NA</v>
          </cell>
          <cell r="EZ356" t="str">
            <v>NA</v>
          </cell>
          <cell r="FA356" t="str">
            <v>NA</v>
          </cell>
          <cell r="FB356" t="str">
            <v>NA</v>
          </cell>
        </row>
        <row r="357">
          <cell r="B357"/>
          <cell r="C357"/>
          <cell r="D357" t="str">
            <v>Heat and Thermodynamics</v>
          </cell>
          <cell r="E357"/>
          <cell r="F357"/>
          <cell r="G357"/>
          <cell r="H357" t="str">
            <v>Physics Laboratory - III Heat and Thermodynamics</v>
          </cell>
          <cell r="I357"/>
          <cell r="J357"/>
          <cell r="K357"/>
          <cell r="L357" t="str">
            <v>English for Integrated Sciences - III</v>
          </cell>
          <cell r="M357"/>
          <cell r="N357"/>
          <cell r="O357"/>
          <cell r="P357" t="str">
            <v>Mathematics III</v>
          </cell>
          <cell r="Q357"/>
          <cell r="R357"/>
          <cell r="S357"/>
          <cell r="T357" t="str">
            <v>General Chemistry III</v>
          </cell>
          <cell r="U357"/>
          <cell r="V357"/>
          <cell r="W357"/>
          <cell r="X357" t="str">
            <v>General Chemistry Practical II</v>
          </cell>
          <cell r="Y357"/>
          <cell r="Z357"/>
          <cell r="AA357"/>
          <cell r="AB357" t="str">
            <v>Biology III</v>
          </cell>
          <cell r="AC357"/>
          <cell r="AD357"/>
          <cell r="AE357"/>
          <cell r="AF357" t="str">
            <v>Biology Lab III</v>
          </cell>
          <cell r="AG357"/>
          <cell r="AH357"/>
          <cell r="AI357"/>
          <cell r="AJ357" t="str">
            <v>Environmental Studies for Integrated Sciences-II</v>
          </cell>
          <cell r="AK357"/>
          <cell r="AL357"/>
          <cell r="AM357"/>
          <cell r="AN357" t="str">
            <v>Basic Hindi Level -I</v>
          </cell>
          <cell r="AO357"/>
          <cell r="AP357"/>
          <cell r="AQ357"/>
          <cell r="AR357" t="str">
            <v>Basic Hindi Level - II</v>
          </cell>
          <cell r="AS357"/>
          <cell r="AT357"/>
          <cell r="AU357"/>
          <cell r="AV357" t="str">
            <v>History of Mathematics</v>
          </cell>
          <cell r="AW357"/>
          <cell r="AX357"/>
          <cell r="AY357"/>
          <cell r="AZ357" t="str">
            <v>Advanced Tamil Level - I</v>
          </cell>
          <cell r="BA357"/>
          <cell r="BB357"/>
          <cell r="BC357"/>
          <cell r="BD357" t="str">
            <v>Advance Tamil Level - II</v>
          </cell>
          <cell r="BE357"/>
          <cell r="BF357"/>
          <cell r="BG357"/>
          <cell r="BH357" t="str">
            <v>Basic Tamil Level - I</v>
          </cell>
          <cell r="BI357"/>
          <cell r="BJ357"/>
          <cell r="BK357"/>
          <cell r="BL357" t="str">
            <v>Basic Tamil Level - II</v>
          </cell>
          <cell r="BM357"/>
          <cell r="BN357"/>
          <cell r="BO357"/>
          <cell r="BP357" t="str">
            <v>Physics of Arts</v>
          </cell>
          <cell r="BQ357"/>
          <cell r="BR357"/>
          <cell r="BS357"/>
          <cell r="BT357" t="str">
            <v>Advanced Counselling: Theory &amp; Practice</v>
          </cell>
          <cell r="BU357"/>
          <cell r="BV357"/>
          <cell r="BW357"/>
          <cell r="BX357" t="str">
            <v>Yoga Course</v>
          </cell>
          <cell r="BY357"/>
          <cell r="BZ357"/>
          <cell r="CA357"/>
          <cell r="CB357" t="str">
            <v>Creative Writing in Tamil</v>
          </cell>
          <cell r="CC357"/>
          <cell r="CD357"/>
          <cell r="CE357"/>
          <cell r="CF357" t="str">
            <v>Pharmaceutical Chemistry</v>
          </cell>
          <cell r="CG357"/>
          <cell r="CH357"/>
          <cell r="CI357"/>
          <cell r="DT357" t="str">
            <v>NA</v>
          </cell>
          <cell r="DU357" t="str">
            <v>NA</v>
          </cell>
          <cell r="DV357" t="str">
            <v>NA</v>
          </cell>
          <cell r="DW357" t="str">
            <v>NA</v>
          </cell>
          <cell r="DX357" t="str">
            <v>NA</v>
          </cell>
          <cell r="DY357" t="str">
            <v>NA</v>
          </cell>
          <cell r="DZ357" t="str">
            <v>NA</v>
          </cell>
          <cell r="EA357" t="str">
            <v>NA</v>
          </cell>
          <cell r="EB357" t="str">
            <v>NA</v>
          </cell>
          <cell r="EC357" t="str">
            <v>NA</v>
          </cell>
          <cell r="ED357" t="str">
            <v>NA</v>
          </cell>
          <cell r="EE357" t="str">
            <v>NA</v>
          </cell>
          <cell r="EF357" t="str">
            <v>NA</v>
          </cell>
          <cell r="EG357" t="str">
            <v>NA</v>
          </cell>
          <cell r="EH357" t="str">
            <v>NA</v>
          </cell>
          <cell r="EI357" t="str">
            <v>NA</v>
          </cell>
          <cell r="EJ357" t="str">
            <v>NA</v>
          </cell>
          <cell r="EK357" t="str">
            <v>NA</v>
          </cell>
          <cell r="EL357" t="str">
            <v>NA</v>
          </cell>
          <cell r="EM357" t="str">
            <v>NA</v>
          </cell>
          <cell r="EN357" t="str">
            <v>NA</v>
          </cell>
          <cell r="EO357" t="str">
            <v>NA</v>
          </cell>
          <cell r="EP357" t="str">
            <v>NA</v>
          </cell>
          <cell r="EQ357" t="str">
            <v>NA</v>
          </cell>
          <cell r="ER357" t="str">
            <v>NA</v>
          </cell>
          <cell r="ES357" t="str">
            <v>NA</v>
          </cell>
          <cell r="ET357" t="str">
            <v>NA</v>
          </cell>
          <cell r="EU357" t="str">
            <v>NA</v>
          </cell>
          <cell r="EV357" t="str">
            <v>NA</v>
          </cell>
          <cell r="EW357" t="str">
            <v>NA</v>
          </cell>
          <cell r="EX357" t="str">
            <v>NA</v>
          </cell>
          <cell r="EY357" t="str">
            <v>NA</v>
          </cell>
          <cell r="EZ357" t="str">
            <v>NA</v>
          </cell>
          <cell r="FA357" t="str">
            <v>NA</v>
          </cell>
          <cell r="FB357" t="str">
            <v>NA</v>
          </cell>
        </row>
        <row r="358">
          <cell r="B358" t="str">
            <v>Reg. No.</v>
          </cell>
          <cell r="C358" t="str">
            <v>Name</v>
          </cell>
          <cell r="D358" t="str">
            <v>Int</v>
          </cell>
          <cell r="E358" t="str">
            <v>ESE</v>
          </cell>
          <cell r="F358" t="str">
            <v>Tot</v>
          </cell>
          <cell r="G358" t="str">
            <v>P/F</v>
          </cell>
          <cell r="H358" t="str">
            <v>Int</v>
          </cell>
          <cell r="I358" t="str">
            <v>ESE</v>
          </cell>
          <cell r="J358" t="str">
            <v>Tot</v>
          </cell>
          <cell r="K358" t="str">
            <v>P/F</v>
          </cell>
          <cell r="L358" t="str">
            <v>Int</v>
          </cell>
          <cell r="M358" t="str">
            <v>ESE</v>
          </cell>
          <cell r="N358" t="str">
            <v>Tot</v>
          </cell>
          <cell r="O358" t="str">
            <v>P/F</v>
          </cell>
          <cell r="P358" t="str">
            <v>Int</v>
          </cell>
          <cell r="Q358" t="str">
            <v>ESE</v>
          </cell>
          <cell r="R358" t="str">
            <v>Tot</v>
          </cell>
          <cell r="S358" t="str">
            <v>P/F</v>
          </cell>
          <cell r="T358" t="str">
            <v>Int</v>
          </cell>
          <cell r="U358" t="str">
            <v>ESE</v>
          </cell>
          <cell r="V358" t="str">
            <v>Tot</v>
          </cell>
          <cell r="W358" t="str">
            <v>P/F</v>
          </cell>
          <cell r="X358" t="str">
            <v>Int</v>
          </cell>
          <cell r="Y358" t="str">
            <v>ESE</v>
          </cell>
          <cell r="Z358" t="str">
            <v>Tot</v>
          </cell>
          <cell r="AA358" t="str">
            <v>P/F</v>
          </cell>
          <cell r="AB358" t="str">
            <v>Int</v>
          </cell>
          <cell r="AC358" t="str">
            <v>ESE</v>
          </cell>
          <cell r="AD358" t="str">
            <v>Tot</v>
          </cell>
          <cell r="AE358" t="str">
            <v>P/F</v>
          </cell>
          <cell r="AF358" t="str">
            <v>Int</v>
          </cell>
          <cell r="AG358" t="str">
            <v>ESE</v>
          </cell>
          <cell r="AH358" t="str">
            <v>Tot</v>
          </cell>
          <cell r="AI358" t="str">
            <v>P/F</v>
          </cell>
          <cell r="AJ358" t="str">
            <v>Int</v>
          </cell>
          <cell r="AK358" t="str">
            <v>ESE</v>
          </cell>
          <cell r="AL358" t="str">
            <v>Tot</v>
          </cell>
          <cell r="AM358" t="str">
            <v>P/F</v>
          </cell>
          <cell r="AN358" t="str">
            <v>Int</v>
          </cell>
          <cell r="AO358" t="str">
            <v>ESE</v>
          </cell>
          <cell r="AP358" t="str">
            <v>Tot</v>
          </cell>
          <cell r="AQ358" t="str">
            <v>P/F</v>
          </cell>
          <cell r="AR358" t="str">
            <v>Int</v>
          </cell>
          <cell r="AS358" t="str">
            <v>ESE</v>
          </cell>
          <cell r="AT358" t="str">
            <v>Tot</v>
          </cell>
          <cell r="AU358" t="str">
            <v>P/F</v>
          </cell>
          <cell r="AV358" t="str">
            <v>Int</v>
          </cell>
          <cell r="AW358" t="str">
            <v>ESE</v>
          </cell>
          <cell r="AX358" t="str">
            <v>Tot</v>
          </cell>
          <cell r="AY358" t="str">
            <v>P/F</v>
          </cell>
          <cell r="AZ358" t="str">
            <v>Int</v>
          </cell>
          <cell r="BA358" t="str">
            <v>ESE</v>
          </cell>
          <cell r="BB358" t="str">
            <v>Tot</v>
          </cell>
          <cell r="BC358" t="str">
            <v>P/F</v>
          </cell>
          <cell r="BD358" t="str">
            <v>Int</v>
          </cell>
          <cell r="BE358" t="str">
            <v>ESE</v>
          </cell>
          <cell r="BF358" t="str">
            <v>Tot</v>
          </cell>
          <cell r="BG358" t="str">
            <v>P/F</v>
          </cell>
          <cell r="BH358" t="str">
            <v>Int</v>
          </cell>
          <cell r="BI358" t="str">
            <v>ESE</v>
          </cell>
          <cell r="BJ358" t="str">
            <v>Tot</v>
          </cell>
          <cell r="BK358" t="str">
            <v>P/F</v>
          </cell>
          <cell r="BL358" t="str">
            <v>Int</v>
          </cell>
          <cell r="BM358" t="str">
            <v>ESE</v>
          </cell>
          <cell r="BN358" t="str">
            <v>Tot</v>
          </cell>
          <cell r="BO358" t="str">
            <v>P/F</v>
          </cell>
          <cell r="BP358" t="str">
            <v>Int</v>
          </cell>
          <cell r="BQ358" t="str">
            <v>ESE</v>
          </cell>
          <cell r="BR358" t="str">
            <v>Tot</v>
          </cell>
          <cell r="BS358" t="str">
            <v>P/F</v>
          </cell>
          <cell r="BT358" t="str">
            <v>Int</v>
          </cell>
          <cell r="BU358" t="str">
            <v>ESE</v>
          </cell>
          <cell r="BV358" t="str">
            <v>Tot</v>
          </cell>
          <cell r="BW358" t="str">
            <v>P/F</v>
          </cell>
          <cell r="BX358" t="str">
            <v>Int</v>
          </cell>
          <cell r="BY358" t="str">
            <v>ESE</v>
          </cell>
          <cell r="BZ358" t="str">
            <v>Tot</v>
          </cell>
          <cell r="CA358" t="str">
            <v>P/F</v>
          </cell>
          <cell r="CB358" t="str">
            <v>Int</v>
          </cell>
          <cell r="CC358" t="str">
            <v>ESE</v>
          </cell>
          <cell r="CD358" t="str">
            <v>Tot</v>
          </cell>
          <cell r="CE358" t="str">
            <v>P/F</v>
          </cell>
          <cell r="CF358" t="str">
            <v>Int</v>
          </cell>
          <cell r="CG358" t="str">
            <v>ESE</v>
          </cell>
          <cell r="CH358" t="str">
            <v>Tot</v>
          </cell>
          <cell r="CI358" t="str">
            <v>P/F</v>
          </cell>
          <cell r="DT358" t="str">
            <v>NA</v>
          </cell>
          <cell r="DU358" t="str">
            <v>NA</v>
          </cell>
          <cell r="DV358" t="str">
            <v>NA</v>
          </cell>
          <cell r="DW358" t="str">
            <v>NA</v>
          </cell>
          <cell r="DX358" t="str">
            <v>NA</v>
          </cell>
          <cell r="DY358" t="str">
            <v>NA</v>
          </cell>
          <cell r="DZ358" t="str">
            <v>NA</v>
          </cell>
          <cell r="EA358" t="str">
            <v>NA</v>
          </cell>
          <cell r="EB358" t="str">
            <v>NA</v>
          </cell>
          <cell r="EC358" t="str">
            <v>NA</v>
          </cell>
          <cell r="ED358" t="str">
            <v>NA</v>
          </cell>
          <cell r="EE358" t="str">
            <v>NA</v>
          </cell>
          <cell r="EF358" t="str">
            <v>NA</v>
          </cell>
          <cell r="EG358" t="str">
            <v>NA</v>
          </cell>
          <cell r="EH358" t="str">
            <v>NA</v>
          </cell>
          <cell r="EI358" t="str">
            <v>NA</v>
          </cell>
          <cell r="EJ358" t="str">
            <v>NA</v>
          </cell>
          <cell r="EK358" t="str">
            <v>NA</v>
          </cell>
          <cell r="EL358" t="str">
            <v>NA</v>
          </cell>
          <cell r="EM358" t="str">
            <v>NA</v>
          </cell>
          <cell r="EN358" t="str">
            <v>NA</v>
          </cell>
          <cell r="EO358" t="str">
            <v>NA</v>
          </cell>
          <cell r="EP358" t="str">
            <v>NA</v>
          </cell>
          <cell r="EQ358" t="str">
            <v>NA</v>
          </cell>
          <cell r="ER358" t="str">
            <v>NA</v>
          </cell>
          <cell r="ES358" t="str">
            <v>NA</v>
          </cell>
          <cell r="ET358" t="str">
            <v>NA</v>
          </cell>
          <cell r="EU358" t="str">
            <v>NA</v>
          </cell>
          <cell r="EV358" t="str">
            <v>NA</v>
          </cell>
          <cell r="EW358" t="str">
            <v>NA</v>
          </cell>
          <cell r="EX358" t="str">
            <v>NA</v>
          </cell>
          <cell r="EY358" t="str">
            <v>NA</v>
          </cell>
          <cell r="EZ358" t="str">
            <v>NA</v>
          </cell>
          <cell r="FA358" t="str">
            <v>NA</v>
          </cell>
          <cell r="FB358" t="str">
            <v>NA</v>
          </cell>
        </row>
        <row r="359">
          <cell r="B359" t="str">
            <v>I140101</v>
          </cell>
          <cell r="C359" t="str">
            <v>Aaryaprabhakaran</v>
          </cell>
          <cell r="D359">
            <v>26</v>
          </cell>
          <cell r="E359">
            <v>51</v>
          </cell>
          <cell r="F359">
            <v>77</v>
          </cell>
          <cell r="G359" t="str">
            <v>P</v>
          </cell>
          <cell r="H359">
            <v>48</v>
          </cell>
          <cell r="I359">
            <v>37</v>
          </cell>
          <cell r="J359">
            <v>85</v>
          </cell>
          <cell r="K359" t="str">
            <v>P</v>
          </cell>
          <cell r="L359">
            <v>23</v>
          </cell>
          <cell r="M359">
            <v>42.5</v>
          </cell>
          <cell r="N359">
            <v>66</v>
          </cell>
          <cell r="O359" t="str">
            <v>P</v>
          </cell>
          <cell r="P359">
            <v>24</v>
          </cell>
          <cell r="Q359">
            <v>31</v>
          </cell>
          <cell r="R359">
            <v>55</v>
          </cell>
          <cell r="S359" t="str">
            <v>P</v>
          </cell>
          <cell r="T359">
            <v>28</v>
          </cell>
          <cell r="U359">
            <v>37</v>
          </cell>
          <cell r="V359">
            <v>65</v>
          </cell>
          <cell r="W359" t="str">
            <v>P</v>
          </cell>
          <cell r="X359">
            <v>56</v>
          </cell>
          <cell r="Y359">
            <v>33</v>
          </cell>
          <cell r="Z359">
            <v>89</v>
          </cell>
          <cell r="AA359" t="str">
            <v>P</v>
          </cell>
          <cell r="AB359">
            <v>24</v>
          </cell>
          <cell r="AC359">
            <v>31</v>
          </cell>
          <cell r="AD359">
            <v>55</v>
          </cell>
          <cell r="AE359" t="str">
            <v>P</v>
          </cell>
          <cell r="AF359">
            <v>50</v>
          </cell>
          <cell r="AG359">
            <v>32</v>
          </cell>
          <cell r="AH359">
            <v>82</v>
          </cell>
          <cell r="AI359" t="str">
            <v>P</v>
          </cell>
          <cell r="AJ359">
            <v>27</v>
          </cell>
          <cell r="AK359">
            <v>46</v>
          </cell>
          <cell r="AL359">
            <v>73</v>
          </cell>
          <cell r="AM359" t="str">
            <v>P</v>
          </cell>
          <cell r="AN359" t="e">
            <v>#N/A</v>
          </cell>
          <cell r="AO359" t="e">
            <v>#N/A</v>
          </cell>
          <cell r="AP359" t="e">
            <v>#N/A</v>
          </cell>
          <cell r="AQ359" t="e">
            <v>#N/A</v>
          </cell>
          <cell r="AR359" t="e">
            <v>#N/A</v>
          </cell>
          <cell r="AS359" t="e">
            <v>#N/A</v>
          </cell>
          <cell r="AT359" t="e">
            <v>#N/A</v>
          </cell>
          <cell r="AU359" t="e">
            <v>#N/A</v>
          </cell>
          <cell r="AV359" t="e">
            <v>#N/A</v>
          </cell>
          <cell r="AW359" t="e">
            <v>#N/A</v>
          </cell>
          <cell r="AX359" t="e">
            <v>#N/A</v>
          </cell>
          <cell r="AY359" t="e">
            <v>#N/A</v>
          </cell>
          <cell r="AZ359" t="e">
            <v>#N/A</v>
          </cell>
          <cell r="BA359" t="e">
            <v>#N/A</v>
          </cell>
          <cell r="BB359" t="e">
            <v>#N/A</v>
          </cell>
          <cell r="BC359" t="e">
            <v>#N/A</v>
          </cell>
          <cell r="BD359" t="e">
            <v>#N/A</v>
          </cell>
          <cell r="BE359" t="e">
            <v>#N/A</v>
          </cell>
          <cell r="BF359" t="e">
            <v>#N/A</v>
          </cell>
          <cell r="BG359" t="e">
            <v>#N/A</v>
          </cell>
          <cell r="BH359" t="e">
            <v>#N/A</v>
          </cell>
          <cell r="BI359" t="e">
            <v>#N/A</v>
          </cell>
          <cell r="BJ359" t="e">
            <v>#N/A</v>
          </cell>
          <cell r="BK359" t="e">
            <v>#N/A</v>
          </cell>
          <cell r="BL359" t="e">
            <v>#N/A</v>
          </cell>
          <cell r="BM359" t="e">
            <v>#N/A</v>
          </cell>
          <cell r="BN359" t="e">
            <v>#N/A</v>
          </cell>
          <cell r="BO359" t="e">
            <v>#N/A</v>
          </cell>
          <cell r="BP359">
            <v>29</v>
          </cell>
          <cell r="BQ359">
            <v>43</v>
          </cell>
          <cell r="BR359">
            <v>72</v>
          </cell>
          <cell r="BS359" t="str">
            <v>P</v>
          </cell>
          <cell r="BT359" t="e">
            <v>#N/A</v>
          </cell>
          <cell r="BU359" t="e">
            <v>#N/A</v>
          </cell>
          <cell r="BV359" t="e">
            <v>#N/A</v>
          </cell>
          <cell r="BW359" t="e">
            <v>#N/A</v>
          </cell>
          <cell r="BX359" t="e">
            <v>#N/A</v>
          </cell>
          <cell r="BY359" t="e">
            <v>#N/A</v>
          </cell>
          <cell r="BZ359" t="e">
            <v>#N/A</v>
          </cell>
          <cell r="CA359" t="e">
            <v>#N/A</v>
          </cell>
          <cell r="CB359" t="e">
            <v>#N/A</v>
          </cell>
          <cell r="CC359" t="e">
            <v>#N/A</v>
          </cell>
          <cell r="CD359" t="e">
            <v>#N/A</v>
          </cell>
          <cell r="CE359" t="e">
            <v>#N/A</v>
          </cell>
          <cell r="CF359" t="e">
            <v>#N/A</v>
          </cell>
          <cell r="CG359" t="e">
            <v>#N/A</v>
          </cell>
          <cell r="CH359" t="e">
            <v>#N/A</v>
          </cell>
          <cell r="CI359" t="e">
            <v>#N/A</v>
          </cell>
          <cell r="DT359" t="str">
            <v>NA</v>
          </cell>
          <cell r="DU359" t="str">
            <v>NA</v>
          </cell>
          <cell r="DV359" t="str">
            <v>NA</v>
          </cell>
          <cell r="DW359" t="str">
            <v>NA</v>
          </cell>
          <cell r="DX359" t="str">
            <v>NA</v>
          </cell>
          <cell r="DY359" t="str">
            <v>NA</v>
          </cell>
          <cell r="DZ359" t="str">
            <v>NA</v>
          </cell>
          <cell r="EA359" t="str">
            <v>NA</v>
          </cell>
          <cell r="EB359" t="str">
            <v>NA</v>
          </cell>
          <cell r="EC359" t="str">
            <v>NA</v>
          </cell>
          <cell r="ED359" t="str">
            <v>NA</v>
          </cell>
          <cell r="EE359" t="str">
            <v>NA</v>
          </cell>
          <cell r="EF359" t="str">
            <v>NA</v>
          </cell>
          <cell r="EG359" t="str">
            <v>NA</v>
          </cell>
          <cell r="EH359" t="str">
            <v>NA</v>
          </cell>
          <cell r="EI359" t="str">
            <v>NA</v>
          </cell>
          <cell r="EJ359" t="str">
            <v>NA</v>
          </cell>
          <cell r="EK359" t="str">
            <v>NA</v>
          </cell>
          <cell r="EL359" t="str">
            <v>NA</v>
          </cell>
          <cell r="EM359" t="str">
            <v>NA</v>
          </cell>
          <cell r="EN359" t="str">
            <v>NA</v>
          </cell>
          <cell r="EO359" t="str">
            <v>NA</v>
          </cell>
          <cell r="EP359" t="str">
            <v>NA</v>
          </cell>
          <cell r="EQ359" t="str">
            <v>NA</v>
          </cell>
          <cell r="ER359" t="str">
            <v>NA</v>
          </cell>
          <cell r="ES359" t="str">
            <v>NA</v>
          </cell>
          <cell r="ET359" t="str">
            <v>NA</v>
          </cell>
          <cell r="EU359" t="str">
            <v>NA</v>
          </cell>
          <cell r="EV359" t="str">
            <v>NA</v>
          </cell>
          <cell r="EW359" t="str">
            <v>NA</v>
          </cell>
          <cell r="EX359" t="str">
            <v>NA</v>
          </cell>
          <cell r="EY359" t="str">
            <v>NA</v>
          </cell>
          <cell r="EZ359" t="str">
            <v>NA</v>
          </cell>
          <cell r="FA359" t="str">
            <v>NA</v>
          </cell>
          <cell r="FB359" t="str">
            <v>NA</v>
          </cell>
        </row>
        <row r="360">
          <cell r="B360" t="str">
            <v>I140102</v>
          </cell>
          <cell r="C360" t="str">
            <v>Abhijith S Parackal</v>
          </cell>
          <cell r="D360">
            <v>34.5</v>
          </cell>
          <cell r="E360">
            <v>52.5</v>
          </cell>
          <cell r="F360">
            <v>87</v>
          </cell>
          <cell r="G360" t="str">
            <v>P</v>
          </cell>
          <cell r="H360">
            <v>39</v>
          </cell>
          <cell r="I360">
            <v>36</v>
          </cell>
          <cell r="J360">
            <v>75</v>
          </cell>
          <cell r="K360" t="str">
            <v>P</v>
          </cell>
          <cell r="L360">
            <v>25</v>
          </cell>
          <cell r="M360">
            <v>38</v>
          </cell>
          <cell r="N360">
            <v>63</v>
          </cell>
          <cell r="O360" t="str">
            <v>P</v>
          </cell>
          <cell r="P360">
            <v>28</v>
          </cell>
          <cell r="Q360">
            <v>37</v>
          </cell>
          <cell r="R360">
            <v>65</v>
          </cell>
          <cell r="S360" t="str">
            <v>P</v>
          </cell>
          <cell r="T360">
            <v>30</v>
          </cell>
          <cell r="U360">
            <v>39</v>
          </cell>
          <cell r="V360">
            <v>69</v>
          </cell>
          <cell r="W360" t="str">
            <v>P</v>
          </cell>
          <cell r="X360">
            <v>50</v>
          </cell>
          <cell r="Y360">
            <v>37</v>
          </cell>
          <cell r="Z360">
            <v>87</v>
          </cell>
          <cell r="AA360" t="str">
            <v>P</v>
          </cell>
          <cell r="AB360">
            <v>21</v>
          </cell>
          <cell r="AC360">
            <v>32</v>
          </cell>
          <cell r="AD360">
            <v>53</v>
          </cell>
          <cell r="AE360" t="str">
            <v>P</v>
          </cell>
          <cell r="AF360">
            <v>52</v>
          </cell>
          <cell r="AG360">
            <v>30</v>
          </cell>
          <cell r="AH360">
            <v>82</v>
          </cell>
          <cell r="AI360" t="str">
            <v>P</v>
          </cell>
          <cell r="AJ360">
            <v>27</v>
          </cell>
          <cell r="AK360">
            <v>41</v>
          </cell>
          <cell r="AL360">
            <v>68</v>
          </cell>
          <cell r="AM360" t="str">
            <v>P</v>
          </cell>
          <cell r="AN360" t="e">
            <v>#N/A</v>
          </cell>
          <cell r="AO360" t="e">
            <v>#N/A</v>
          </cell>
          <cell r="AP360" t="e">
            <v>#N/A</v>
          </cell>
          <cell r="AQ360" t="e">
            <v>#N/A</v>
          </cell>
          <cell r="AR360" t="e">
            <v>#N/A</v>
          </cell>
          <cell r="AS360" t="e">
            <v>#N/A</v>
          </cell>
          <cell r="AT360" t="e">
            <v>#N/A</v>
          </cell>
          <cell r="AU360" t="e">
            <v>#N/A</v>
          </cell>
          <cell r="AV360" t="e">
            <v>#N/A</v>
          </cell>
          <cell r="AW360" t="e">
            <v>#N/A</v>
          </cell>
          <cell r="AX360" t="e">
            <v>#N/A</v>
          </cell>
          <cell r="AY360" t="e">
            <v>#N/A</v>
          </cell>
          <cell r="AZ360" t="e">
            <v>#N/A</v>
          </cell>
          <cell r="BA360" t="e">
            <v>#N/A</v>
          </cell>
          <cell r="BB360" t="e">
            <v>#N/A</v>
          </cell>
          <cell r="BC360" t="e">
            <v>#N/A</v>
          </cell>
          <cell r="BD360" t="e">
            <v>#N/A</v>
          </cell>
          <cell r="BE360" t="e">
            <v>#N/A</v>
          </cell>
          <cell r="BF360" t="e">
            <v>#N/A</v>
          </cell>
          <cell r="BG360" t="e">
            <v>#N/A</v>
          </cell>
          <cell r="BH360" t="e">
            <v>#N/A</v>
          </cell>
          <cell r="BI360" t="e">
            <v>#N/A</v>
          </cell>
          <cell r="BJ360" t="e">
            <v>#N/A</v>
          </cell>
          <cell r="BK360" t="e">
            <v>#N/A</v>
          </cell>
          <cell r="BL360" t="e">
            <v>#N/A</v>
          </cell>
          <cell r="BM360" t="e">
            <v>#N/A</v>
          </cell>
          <cell r="BN360" t="e">
            <v>#N/A</v>
          </cell>
          <cell r="BO360" t="e">
            <v>#N/A</v>
          </cell>
          <cell r="BP360">
            <v>35</v>
          </cell>
          <cell r="BQ360">
            <v>50</v>
          </cell>
          <cell r="BR360">
            <v>85</v>
          </cell>
          <cell r="BS360" t="str">
            <v>P</v>
          </cell>
          <cell r="BT360" t="e">
            <v>#N/A</v>
          </cell>
          <cell r="BU360" t="e">
            <v>#N/A</v>
          </cell>
          <cell r="BV360" t="e">
            <v>#N/A</v>
          </cell>
          <cell r="BW360" t="e">
            <v>#N/A</v>
          </cell>
          <cell r="BX360" t="e">
            <v>#N/A</v>
          </cell>
          <cell r="BY360" t="e">
            <v>#N/A</v>
          </cell>
          <cell r="BZ360" t="e">
            <v>#N/A</v>
          </cell>
          <cell r="CA360" t="e">
            <v>#N/A</v>
          </cell>
          <cell r="CB360" t="e">
            <v>#N/A</v>
          </cell>
          <cell r="CC360" t="e">
            <v>#N/A</v>
          </cell>
          <cell r="CD360" t="e">
            <v>#N/A</v>
          </cell>
          <cell r="CE360" t="e">
            <v>#N/A</v>
          </cell>
          <cell r="CF360" t="e">
            <v>#N/A</v>
          </cell>
          <cell r="CG360" t="e">
            <v>#N/A</v>
          </cell>
          <cell r="CH360" t="e">
            <v>#N/A</v>
          </cell>
          <cell r="CI360" t="e">
            <v>#N/A</v>
          </cell>
          <cell r="DT360" t="str">
            <v>NA</v>
          </cell>
          <cell r="DU360" t="str">
            <v>NA</v>
          </cell>
          <cell r="DV360" t="str">
            <v>NA</v>
          </cell>
          <cell r="DW360" t="str">
            <v>NA</v>
          </cell>
          <cell r="DX360" t="str">
            <v>NA</v>
          </cell>
          <cell r="DY360" t="str">
            <v>NA</v>
          </cell>
          <cell r="DZ360" t="str">
            <v>NA</v>
          </cell>
          <cell r="EA360" t="str">
            <v>NA</v>
          </cell>
          <cell r="EB360" t="str">
            <v>NA</v>
          </cell>
          <cell r="EC360" t="str">
            <v>NA</v>
          </cell>
          <cell r="ED360" t="str">
            <v>NA</v>
          </cell>
          <cell r="EE360" t="str">
            <v>NA</v>
          </cell>
          <cell r="EF360" t="str">
            <v>NA</v>
          </cell>
          <cell r="EG360" t="str">
            <v>NA</v>
          </cell>
          <cell r="EH360" t="str">
            <v>NA</v>
          </cell>
          <cell r="EI360" t="str">
            <v>NA</v>
          </cell>
          <cell r="EJ360" t="str">
            <v>NA</v>
          </cell>
          <cell r="EK360" t="str">
            <v>NA</v>
          </cell>
          <cell r="EL360" t="str">
            <v>NA</v>
          </cell>
          <cell r="EM360" t="str">
            <v>NA</v>
          </cell>
          <cell r="EN360" t="str">
            <v>NA</v>
          </cell>
          <cell r="EO360" t="str">
            <v>NA</v>
          </cell>
          <cell r="EP360" t="str">
            <v>NA</v>
          </cell>
          <cell r="EQ360" t="str">
            <v>NA</v>
          </cell>
          <cell r="ER360" t="str">
            <v>NA</v>
          </cell>
          <cell r="ES360" t="str">
            <v>NA</v>
          </cell>
          <cell r="ET360" t="str">
            <v>NA</v>
          </cell>
          <cell r="EU360" t="str">
            <v>NA</v>
          </cell>
          <cell r="EV360" t="str">
            <v>NA</v>
          </cell>
          <cell r="EW360" t="str">
            <v>NA</v>
          </cell>
          <cell r="EX360" t="str">
            <v>NA</v>
          </cell>
          <cell r="EY360" t="str">
            <v>NA</v>
          </cell>
          <cell r="EZ360" t="str">
            <v>NA</v>
          </cell>
          <cell r="FA360" t="str">
            <v>NA</v>
          </cell>
          <cell r="FB360" t="str">
            <v>NA</v>
          </cell>
        </row>
        <row r="361">
          <cell r="B361" t="str">
            <v>I140103</v>
          </cell>
          <cell r="C361" t="str">
            <v>Akhil Surendran</v>
          </cell>
          <cell r="D361">
            <v>34</v>
          </cell>
          <cell r="E361">
            <v>46</v>
          </cell>
          <cell r="F361">
            <v>80</v>
          </cell>
          <cell r="G361" t="str">
            <v>P</v>
          </cell>
          <cell r="H361">
            <v>47</v>
          </cell>
          <cell r="I361">
            <v>37</v>
          </cell>
          <cell r="J361">
            <v>84</v>
          </cell>
          <cell r="K361" t="str">
            <v>P</v>
          </cell>
          <cell r="L361">
            <v>22.5</v>
          </cell>
          <cell r="M361">
            <v>38</v>
          </cell>
          <cell r="N361">
            <v>61</v>
          </cell>
          <cell r="O361" t="str">
            <v>P</v>
          </cell>
          <cell r="P361">
            <v>35</v>
          </cell>
          <cell r="Q361">
            <v>43</v>
          </cell>
          <cell r="R361">
            <v>78</v>
          </cell>
          <cell r="S361" t="str">
            <v>P</v>
          </cell>
          <cell r="T361">
            <v>24</v>
          </cell>
          <cell r="U361">
            <v>41</v>
          </cell>
          <cell r="V361">
            <v>65</v>
          </cell>
          <cell r="W361" t="str">
            <v>P</v>
          </cell>
          <cell r="X361">
            <v>50</v>
          </cell>
          <cell r="Y361">
            <v>33</v>
          </cell>
          <cell r="Z361">
            <v>83</v>
          </cell>
          <cell r="AA361" t="str">
            <v>P</v>
          </cell>
          <cell r="AB361">
            <v>26</v>
          </cell>
          <cell r="AC361">
            <v>24</v>
          </cell>
          <cell r="AD361">
            <v>50</v>
          </cell>
          <cell r="AE361" t="str">
            <v>P</v>
          </cell>
          <cell r="AF361">
            <v>51</v>
          </cell>
          <cell r="AG361">
            <v>29</v>
          </cell>
          <cell r="AH361">
            <v>80</v>
          </cell>
          <cell r="AI361" t="str">
            <v>P</v>
          </cell>
          <cell r="AJ361">
            <v>25</v>
          </cell>
          <cell r="AK361">
            <v>44</v>
          </cell>
          <cell r="AL361">
            <v>69</v>
          </cell>
          <cell r="AM361" t="str">
            <v>P</v>
          </cell>
          <cell r="AN361" t="e">
            <v>#N/A</v>
          </cell>
          <cell r="AO361" t="e">
            <v>#N/A</v>
          </cell>
          <cell r="AP361" t="e">
            <v>#N/A</v>
          </cell>
          <cell r="AQ361" t="e">
            <v>#N/A</v>
          </cell>
          <cell r="AR361" t="e">
            <v>#N/A</v>
          </cell>
          <cell r="AS361" t="e">
            <v>#N/A</v>
          </cell>
          <cell r="AT361" t="e">
            <v>#N/A</v>
          </cell>
          <cell r="AU361" t="e">
            <v>#N/A</v>
          </cell>
          <cell r="AV361">
            <v>40</v>
          </cell>
          <cell r="AW361">
            <v>44</v>
          </cell>
          <cell r="AX361">
            <v>84</v>
          </cell>
          <cell r="AY361" t="str">
            <v>P</v>
          </cell>
          <cell r="AZ361" t="e">
            <v>#N/A</v>
          </cell>
          <cell r="BA361" t="e">
            <v>#N/A</v>
          </cell>
          <cell r="BB361" t="e">
            <v>#N/A</v>
          </cell>
          <cell r="BC361" t="e">
            <v>#N/A</v>
          </cell>
          <cell r="BD361" t="e">
            <v>#N/A</v>
          </cell>
          <cell r="BE361" t="e">
            <v>#N/A</v>
          </cell>
          <cell r="BF361" t="e">
            <v>#N/A</v>
          </cell>
          <cell r="BG361" t="e">
            <v>#N/A</v>
          </cell>
          <cell r="BH361" t="e">
            <v>#N/A</v>
          </cell>
          <cell r="BI361" t="e">
            <v>#N/A</v>
          </cell>
          <cell r="BJ361" t="e">
            <v>#N/A</v>
          </cell>
          <cell r="BK361" t="e">
            <v>#N/A</v>
          </cell>
          <cell r="BL361" t="e">
            <v>#N/A</v>
          </cell>
          <cell r="BM361" t="e">
            <v>#N/A</v>
          </cell>
          <cell r="BN361" t="e">
            <v>#N/A</v>
          </cell>
          <cell r="BO361" t="e">
            <v>#N/A</v>
          </cell>
          <cell r="BP361" t="e">
            <v>#N/A</v>
          </cell>
          <cell r="BQ361" t="e">
            <v>#N/A</v>
          </cell>
          <cell r="BR361" t="e">
            <v>#N/A</v>
          </cell>
          <cell r="BS361" t="e">
            <v>#N/A</v>
          </cell>
          <cell r="BT361" t="e">
            <v>#N/A</v>
          </cell>
          <cell r="BU361" t="e">
            <v>#N/A</v>
          </cell>
          <cell r="BV361" t="e">
            <v>#N/A</v>
          </cell>
          <cell r="BW361" t="e">
            <v>#N/A</v>
          </cell>
          <cell r="BX361" t="e">
            <v>#N/A</v>
          </cell>
          <cell r="BY361" t="e">
            <v>#N/A</v>
          </cell>
          <cell r="BZ361" t="e">
            <v>#N/A</v>
          </cell>
          <cell r="CA361" t="e">
            <v>#N/A</v>
          </cell>
          <cell r="CB361" t="e">
            <v>#N/A</v>
          </cell>
          <cell r="CC361" t="e">
            <v>#N/A</v>
          </cell>
          <cell r="CD361" t="e">
            <v>#N/A</v>
          </cell>
          <cell r="CE361" t="e">
            <v>#N/A</v>
          </cell>
          <cell r="CF361" t="e">
            <v>#N/A</v>
          </cell>
          <cell r="CG361" t="e">
            <v>#N/A</v>
          </cell>
          <cell r="CH361" t="e">
            <v>#N/A</v>
          </cell>
          <cell r="CI361" t="e">
            <v>#N/A</v>
          </cell>
          <cell r="DT361" t="str">
            <v>NA</v>
          </cell>
          <cell r="DU361" t="str">
            <v>NA</v>
          </cell>
          <cell r="DV361" t="str">
            <v>NA</v>
          </cell>
          <cell r="DW361" t="str">
            <v>NA</v>
          </cell>
          <cell r="DX361" t="str">
            <v>NA</v>
          </cell>
          <cell r="DY361" t="str">
            <v>NA</v>
          </cell>
          <cell r="DZ361" t="str">
            <v>NA</v>
          </cell>
          <cell r="EA361" t="str">
            <v>NA</v>
          </cell>
          <cell r="EB361" t="str">
            <v>NA</v>
          </cell>
          <cell r="EC361" t="str">
            <v>NA</v>
          </cell>
          <cell r="ED361" t="str">
            <v>NA</v>
          </cell>
          <cell r="EE361" t="str">
            <v>NA</v>
          </cell>
          <cell r="EF361" t="str">
            <v>NA</v>
          </cell>
          <cell r="EG361" t="str">
            <v>NA</v>
          </cell>
          <cell r="EH361" t="str">
            <v>NA</v>
          </cell>
          <cell r="EI361" t="str">
            <v>NA</v>
          </cell>
          <cell r="EJ361" t="str">
            <v>NA</v>
          </cell>
          <cell r="EK361" t="str">
            <v>NA</v>
          </cell>
          <cell r="EL361" t="str">
            <v>NA</v>
          </cell>
          <cell r="EM361" t="str">
            <v>NA</v>
          </cell>
          <cell r="EN361" t="str">
            <v>NA</v>
          </cell>
          <cell r="EO361" t="str">
            <v>NA</v>
          </cell>
          <cell r="EP361" t="str">
            <v>NA</v>
          </cell>
          <cell r="EQ361" t="str">
            <v>NA</v>
          </cell>
          <cell r="ER361" t="str">
            <v>NA</v>
          </cell>
          <cell r="ES361" t="str">
            <v>NA</v>
          </cell>
          <cell r="ET361" t="str">
            <v>NA</v>
          </cell>
          <cell r="EU361" t="str">
            <v>NA</v>
          </cell>
          <cell r="EV361" t="str">
            <v>NA</v>
          </cell>
          <cell r="EW361" t="str">
            <v>NA</v>
          </cell>
          <cell r="EX361" t="str">
            <v>NA</v>
          </cell>
          <cell r="EY361" t="str">
            <v>NA</v>
          </cell>
          <cell r="EZ361" t="str">
            <v>NA</v>
          </cell>
          <cell r="FA361" t="str">
            <v>NA</v>
          </cell>
          <cell r="FB361" t="str">
            <v>NA</v>
          </cell>
        </row>
        <row r="362">
          <cell r="B362" t="str">
            <v>I140104</v>
          </cell>
          <cell r="C362" t="str">
            <v>Akshaikumar K</v>
          </cell>
          <cell r="D362">
            <v>22</v>
          </cell>
          <cell r="E362">
            <v>23.5</v>
          </cell>
          <cell r="F362">
            <v>46</v>
          </cell>
          <cell r="G362" t="str">
            <v>P</v>
          </cell>
          <cell r="H362">
            <v>38</v>
          </cell>
          <cell r="I362">
            <v>39</v>
          </cell>
          <cell r="J362">
            <v>77</v>
          </cell>
          <cell r="K362" t="str">
            <v>P</v>
          </cell>
          <cell r="L362">
            <v>19</v>
          </cell>
          <cell r="M362">
            <v>28</v>
          </cell>
          <cell r="N362">
            <v>47</v>
          </cell>
          <cell r="O362" t="str">
            <v>P</v>
          </cell>
          <cell r="P362">
            <v>16</v>
          </cell>
          <cell r="Q362">
            <v>11</v>
          </cell>
          <cell r="R362">
            <v>27</v>
          </cell>
          <cell r="S362" t="str">
            <v>F</v>
          </cell>
          <cell r="T362">
            <v>22</v>
          </cell>
          <cell r="U362">
            <v>17.5</v>
          </cell>
          <cell r="V362">
            <v>40</v>
          </cell>
          <cell r="W362" t="str">
            <v>P</v>
          </cell>
          <cell r="X362">
            <v>54</v>
          </cell>
          <cell r="Y362">
            <v>29</v>
          </cell>
          <cell r="Z362">
            <v>83</v>
          </cell>
          <cell r="AA362" t="str">
            <v>P</v>
          </cell>
          <cell r="AB362">
            <v>25</v>
          </cell>
          <cell r="AC362">
            <v>24</v>
          </cell>
          <cell r="AD362">
            <v>49</v>
          </cell>
          <cell r="AE362" t="str">
            <v>P</v>
          </cell>
          <cell r="AF362">
            <v>51</v>
          </cell>
          <cell r="AG362">
            <v>34</v>
          </cell>
          <cell r="AH362">
            <v>85</v>
          </cell>
          <cell r="AI362" t="str">
            <v>P</v>
          </cell>
          <cell r="AJ362">
            <v>21</v>
          </cell>
          <cell r="AK362">
            <v>31</v>
          </cell>
          <cell r="AL362">
            <v>52</v>
          </cell>
          <cell r="AM362" t="str">
            <v>P</v>
          </cell>
          <cell r="AN362" t="e">
            <v>#N/A</v>
          </cell>
          <cell r="AO362" t="e">
            <v>#N/A</v>
          </cell>
          <cell r="AP362" t="e">
            <v>#N/A</v>
          </cell>
          <cell r="AQ362" t="e">
            <v>#N/A</v>
          </cell>
          <cell r="AR362" t="e">
            <v>#N/A</v>
          </cell>
          <cell r="AS362" t="e">
            <v>#N/A</v>
          </cell>
          <cell r="AT362" t="e">
            <v>#N/A</v>
          </cell>
          <cell r="AU362" t="e">
            <v>#N/A</v>
          </cell>
          <cell r="AV362" t="e">
            <v>#N/A</v>
          </cell>
          <cell r="AW362" t="e">
            <v>#N/A</v>
          </cell>
          <cell r="AX362" t="e">
            <v>#N/A</v>
          </cell>
          <cell r="AY362" t="e">
            <v>#N/A</v>
          </cell>
          <cell r="AZ362" t="e">
            <v>#N/A</v>
          </cell>
          <cell r="BA362" t="e">
            <v>#N/A</v>
          </cell>
          <cell r="BB362" t="e">
            <v>#N/A</v>
          </cell>
          <cell r="BC362" t="e">
            <v>#N/A</v>
          </cell>
          <cell r="BD362">
            <v>32</v>
          </cell>
          <cell r="BE362">
            <v>43</v>
          </cell>
          <cell r="BF362">
            <v>75</v>
          </cell>
          <cell r="BG362" t="str">
            <v>P</v>
          </cell>
          <cell r="BH362" t="e">
            <v>#N/A</v>
          </cell>
          <cell r="BI362" t="e">
            <v>#N/A</v>
          </cell>
          <cell r="BJ362" t="e">
            <v>#N/A</v>
          </cell>
          <cell r="BK362" t="e">
            <v>#N/A</v>
          </cell>
          <cell r="BL362" t="e">
            <v>#N/A</v>
          </cell>
          <cell r="BM362" t="e">
            <v>#N/A</v>
          </cell>
          <cell r="BN362" t="e">
            <v>#N/A</v>
          </cell>
          <cell r="BO362" t="e">
            <v>#N/A</v>
          </cell>
          <cell r="BP362" t="e">
            <v>#N/A</v>
          </cell>
          <cell r="BQ362" t="e">
            <v>#N/A</v>
          </cell>
          <cell r="BR362" t="e">
            <v>#N/A</v>
          </cell>
          <cell r="BS362" t="e">
            <v>#N/A</v>
          </cell>
          <cell r="BT362" t="e">
            <v>#N/A</v>
          </cell>
          <cell r="BU362" t="e">
            <v>#N/A</v>
          </cell>
          <cell r="BV362" t="e">
            <v>#N/A</v>
          </cell>
          <cell r="BW362" t="e">
            <v>#N/A</v>
          </cell>
          <cell r="BX362" t="e">
            <v>#N/A</v>
          </cell>
          <cell r="BY362" t="e">
            <v>#N/A</v>
          </cell>
          <cell r="BZ362" t="e">
            <v>#N/A</v>
          </cell>
          <cell r="CA362" t="e">
            <v>#N/A</v>
          </cell>
          <cell r="CB362" t="e">
            <v>#N/A</v>
          </cell>
          <cell r="CC362" t="e">
            <v>#N/A</v>
          </cell>
          <cell r="CD362" t="e">
            <v>#N/A</v>
          </cell>
          <cell r="CE362" t="e">
            <v>#N/A</v>
          </cell>
          <cell r="CF362" t="e">
            <v>#N/A</v>
          </cell>
          <cell r="CG362" t="e">
            <v>#N/A</v>
          </cell>
          <cell r="CH362" t="e">
            <v>#N/A</v>
          </cell>
          <cell r="CI362" t="e">
            <v>#N/A</v>
          </cell>
          <cell r="DT362" t="str">
            <v>NA</v>
          </cell>
          <cell r="DU362" t="str">
            <v>NA</v>
          </cell>
          <cell r="DV362" t="str">
            <v>NA</v>
          </cell>
          <cell r="DW362" t="str">
            <v>NA</v>
          </cell>
          <cell r="DX362" t="str">
            <v>NA</v>
          </cell>
          <cell r="DY362" t="str">
            <v>NA</v>
          </cell>
          <cell r="DZ362" t="str">
            <v>NA</v>
          </cell>
          <cell r="EA362" t="str">
            <v>NA</v>
          </cell>
          <cell r="EB362" t="str">
            <v>NA</v>
          </cell>
          <cell r="EC362" t="str">
            <v>NA</v>
          </cell>
          <cell r="ED362" t="str">
            <v>NA</v>
          </cell>
          <cell r="EE362" t="str">
            <v>NA</v>
          </cell>
          <cell r="EF362" t="str">
            <v>NA</v>
          </cell>
          <cell r="EG362" t="str">
            <v>NA</v>
          </cell>
          <cell r="EH362" t="str">
            <v>NA</v>
          </cell>
          <cell r="EI362" t="str">
            <v>NA</v>
          </cell>
          <cell r="EJ362" t="str">
            <v>NA</v>
          </cell>
          <cell r="EK362" t="str">
            <v>NA</v>
          </cell>
          <cell r="EL362" t="str">
            <v>NA</v>
          </cell>
          <cell r="EM362" t="str">
            <v>NA</v>
          </cell>
          <cell r="EN362" t="str">
            <v>NA</v>
          </cell>
          <cell r="EO362" t="str">
            <v>NA</v>
          </cell>
          <cell r="EP362" t="str">
            <v>NA</v>
          </cell>
          <cell r="EQ362" t="str">
            <v>NA</v>
          </cell>
          <cell r="ER362" t="str">
            <v>NA</v>
          </cell>
          <cell r="ES362" t="str">
            <v>NA</v>
          </cell>
          <cell r="ET362" t="str">
            <v>NA</v>
          </cell>
          <cell r="EU362" t="str">
            <v>NA</v>
          </cell>
          <cell r="EV362" t="str">
            <v>NA</v>
          </cell>
          <cell r="EW362" t="str">
            <v>NA</v>
          </cell>
          <cell r="EX362" t="str">
            <v>NA</v>
          </cell>
          <cell r="EY362" t="str">
            <v>NA</v>
          </cell>
          <cell r="EZ362" t="str">
            <v>NA</v>
          </cell>
          <cell r="FA362" t="str">
            <v>NA</v>
          </cell>
          <cell r="FB362" t="str">
            <v>NA</v>
          </cell>
        </row>
        <row r="363">
          <cell r="B363" t="str">
            <v>I140105</v>
          </cell>
          <cell r="C363" t="str">
            <v>Anupriya G</v>
          </cell>
          <cell r="D363">
            <v>33</v>
          </cell>
          <cell r="E363">
            <v>48</v>
          </cell>
          <cell r="F363">
            <v>81</v>
          </cell>
          <cell r="G363" t="str">
            <v>P</v>
          </cell>
          <cell r="H363">
            <v>40</v>
          </cell>
          <cell r="I363">
            <v>35</v>
          </cell>
          <cell r="J363">
            <v>75</v>
          </cell>
          <cell r="K363" t="str">
            <v>P</v>
          </cell>
          <cell r="L363">
            <v>20</v>
          </cell>
          <cell r="M363">
            <v>32.5</v>
          </cell>
          <cell r="N363">
            <v>53</v>
          </cell>
          <cell r="O363" t="str">
            <v>P</v>
          </cell>
          <cell r="P363">
            <v>29</v>
          </cell>
          <cell r="Q363">
            <v>46</v>
          </cell>
          <cell r="R363">
            <v>75</v>
          </cell>
          <cell r="S363" t="str">
            <v>P</v>
          </cell>
          <cell r="T363">
            <v>33</v>
          </cell>
          <cell r="U363">
            <v>47</v>
          </cell>
          <cell r="V363">
            <v>80</v>
          </cell>
          <cell r="W363" t="str">
            <v>P</v>
          </cell>
          <cell r="X363">
            <v>50</v>
          </cell>
          <cell r="Y363">
            <v>29</v>
          </cell>
          <cell r="Z363">
            <v>79</v>
          </cell>
          <cell r="AA363" t="str">
            <v>P</v>
          </cell>
          <cell r="AB363">
            <v>29</v>
          </cell>
          <cell r="AC363">
            <v>40</v>
          </cell>
          <cell r="AD363">
            <v>69</v>
          </cell>
          <cell r="AE363" t="str">
            <v>P</v>
          </cell>
          <cell r="AF363">
            <v>52</v>
          </cell>
          <cell r="AG363">
            <v>33</v>
          </cell>
          <cell r="AH363">
            <v>85</v>
          </cell>
          <cell r="AI363" t="str">
            <v>P</v>
          </cell>
          <cell r="AJ363">
            <v>25</v>
          </cell>
          <cell r="AK363">
            <v>38</v>
          </cell>
          <cell r="AL363">
            <v>63</v>
          </cell>
          <cell r="AM363" t="str">
            <v>P</v>
          </cell>
          <cell r="AN363" t="e">
            <v>#N/A</v>
          </cell>
          <cell r="AO363" t="e">
            <v>#N/A</v>
          </cell>
          <cell r="AP363" t="e">
            <v>#N/A</v>
          </cell>
          <cell r="AQ363" t="e">
            <v>#N/A</v>
          </cell>
          <cell r="AR363">
            <v>34.630000000000003</v>
          </cell>
          <cell r="AS363">
            <v>40</v>
          </cell>
          <cell r="AT363">
            <v>75</v>
          </cell>
          <cell r="AU363" t="str">
            <v>P</v>
          </cell>
          <cell r="AV363" t="e">
            <v>#N/A</v>
          </cell>
          <cell r="AW363" t="e">
            <v>#N/A</v>
          </cell>
          <cell r="AX363" t="e">
            <v>#N/A</v>
          </cell>
          <cell r="AY363" t="e">
            <v>#N/A</v>
          </cell>
          <cell r="AZ363" t="e">
            <v>#N/A</v>
          </cell>
          <cell r="BA363" t="e">
            <v>#N/A</v>
          </cell>
          <cell r="BB363" t="e">
            <v>#N/A</v>
          </cell>
          <cell r="BC363" t="e">
            <v>#N/A</v>
          </cell>
          <cell r="BD363" t="e">
            <v>#N/A</v>
          </cell>
          <cell r="BE363" t="e">
            <v>#N/A</v>
          </cell>
          <cell r="BF363" t="e">
            <v>#N/A</v>
          </cell>
          <cell r="BG363" t="e">
            <v>#N/A</v>
          </cell>
          <cell r="BH363" t="e">
            <v>#N/A</v>
          </cell>
          <cell r="BI363" t="e">
            <v>#N/A</v>
          </cell>
          <cell r="BJ363" t="e">
            <v>#N/A</v>
          </cell>
          <cell r="BK363" t="e">
            <v>#N/A</v>
          </cell>
          <cell r="BL363" t="e">
            <v>#N/A</v>
          </cell>
          <cell r="BM363" t="e">
            <v>#N/A</v>
          </cell>
          <cell r="BN363" t="e">
            <v>#N/A</v>
          </cell>
          <cell r="BO363" t="e">
            <v>#N/A</v>
          </cell>
          <cell r="BP363" t="e">
            <v>#N/A</v>
          </cell>
          <cell r="BQ363" t="e">
            <v>#N/A</v>
          </cell>
          <cell r="BR363" t="e">
            <v>#N/A</v>
          </cell>
          <cell r="BS363" t="e">
            <v>#N/A</v>
          </cell>
          <cell r="BT363" t="e">
            <v>#N/A</v>
          </cell>
          <cell r="BU363" t="e">
            <v>#N/A</v>
          </cell>
          <cell r="BV363" t="e">
            <v>#N/A</v>
          </cell>
          <cell r="BW363" t="e">
            <v>#N/A</v>
          </cell>
          <cell r="BX363" t="e">
            <v>#N/A</v>
          </cell>
          <cell r="BY363" t="e">
            <v>#N/A</v>
          </cell>
          <cell r="BZ363" t="e">
            <v>#N/A</v>
          </cell>
          <cell r="CA363" t="e">
            <v>#N/A</v>
          </cell>
          <cell r="CB363" t="e">
            <v>#N/A</v>
          </cell>
          <cell r="CC363" t="e">
            <v>#N/A</v>
          </cell>
          <cell r="CD363" t="e">
            <v>#N/A</v>
          </cell>
          <cell r="CE363" t="e">
            <v>#N/A</v>
          </cell>
          <cell r="CF363" t="e">
            <v>#N/A</v>
          </cell>
          <cell r="CG363" t="e">
            <v>#N/A</v>
          </cell>
          <cell r="CH363" t="e">
            <v>#N/A</v>
          </cell>
          <cell r="CI363" t="e">
            <v>#N/A</v>
          </cell>
          <cell r="DT363" t="str">
            <v>NA</v>
          </cell>
          <cell r="DU363" t="str">
            <v>NA</v>
          </cell>
          <cell r="DV363" t="str">
            <v>NA</v>
          </cell>
          <cell r="DW363" t="str">
            <v>NA</v>
          </cell>
          <cell r="DX363" t="str">
            <v>NA</v>
          </cell>
          <cell r="DY363" t="str">
            <v>NA</v>
          </cell>
          <cell r="DZ363" t="str">
            <v>NA</v>
          </cell>
          <cell r="EA363" t="str">
            <v>NA</v>
          </cell>
          <cell r="EB363" t="str">
            <v>NA</v>
          </cell>
          <cell r="EC363" t="str">
            <v>NA</v>
          </cell>
          <cell r="ED363" t="str">
            <v>NA</v>
          </cell>
          <cell r="EE363" t="str">
            <v>NA</v>
          </cell>
          <cell r="EF363" t="str">
            <v>NA</v>
          </cell>
          <cell r="EG363" t="str">
            <v>NA</v>
          </cell>
          <cell r="EH363" t="str">
            <v>NA</v>
          </cell>
          <cell r="EI363" t="str">
            <v>NA</v>
          </cell>
          <cell r="EJ363" t="str">
            <v>NA</v>
          </cell>
          <cell r="EK363" t="str">
            <v>NA</v>
          </cell>
          <cell r="EL363" t="str">
            <v>NA</v>
          </cell>
          <cell r="EM363" t="str">
            <v>NA</v>
          </cell>
          <cell r="EN363" t="str">
            <v>NA</v>
          </cell>
          <cell r="EO363" t="str">
            <v>NA</v>
          </cell>
          <cell r="EP363" t="str">
            <v>NA</v>
          </cell>
          <cell r="EQ363" t="str">
            <v>NA</v>
          </cell>
          <cell r="ER363" t="str">
            <v>NA</v>
          </cell>
          <cell r="ES363" t="str">
            <v>NA</v>
          </cell>
          <cell r="ET363" t="str">
            <v>NA</v>
          </cell>
          <cell r="EU363" t="str">
            <v>NA</v>
          </cell>
          <cell r="EV363" t="str">
            <v>NA</v>
          </cell>
          <cell r="EW363" t="str">
            <v>NA</v>
          </cell>
          <cell r="EX363" t="str">
            <v>NA</v>
          </cell>
          <cell r="EY363" t="str">
            <v>NA</v>
          </cell>
          <cell r="EZ363" t="str">
            <v>NA</v>
          </cell>
          <cell r="FA363" t="str">
            <v>NA</v>
          </cell>
          <cell r="FB363" t="str">
            <v>NA</v>
          </cell>
        </row>
        <row r="364">
          <cell r="B364" t="str">
            <v>I140106</v>
          </cell>
          <cell r="C364" t="str">
            <v>Arjun R Krishnan</v>
          </cell>
          <cell r="D364">
            <v>35.5</v>
          </cell>
          <cell r="E364">
            <v>55</v>
          </cell>
          <cell r="F364">
            <v>91</v>
          </cell>
          <cell r="G364" t="str">
            <v>P</v>
          </cell>
          <cell r="H364">
            <v>57</v>
          </cell>
          <cell r="I364">
            <v>37</v>
          </cell>
          <cell r="J364">
            <v>94</v>
          </cell>
          <cell r="K364" t="str">
            <v>P</v>
          </cell>
          <cell r="L364">
            <v>27</v>
          </cell>
          <cell r="M364">
            <v>46.5</v>
          </cell>
          <cell r="N364">
            <v>74</v>
          </cell>
          <cell r="O364" t="str">
            <v>P</v>
          </cell>
          <cell r="P364">
            <v>34</v>
          </cell>
          <cell r="Q364">
            <v>48</v>
          </cell>
          <cell r="R364">
            <v>82</v>
          </cell>
          <cell r="S364" t="str">
            <v>P</v>
          </cell>
          <cell r="T364">
            <v>32</v>
          </cell>
          <cell r="U364">
            <v>52</v>
          </cell>
          <cell r="V364">
            <v>84</v>
          </cell>
          <cell r="W364" t="str">
            <v>P</v>
          </cell>
          <cell r="X364">
            <v>56</v>
          </cell>
          <cell r="Y364">
            <v>38</v>
          </cell>
          <cell r="Z364">
            <v>94</v>
          </cell>
          <cell r="AA364" t="str">
            <v>P</v>
          </cell>
          <cell r="AB364">
            <v>28</v>
          </cell>
          <cell r="AC364">
            <v>43</v>
          </cell>
          <cell r="AD364">
            <v>71</v>
          </cell>
          <cell r="AE364" t="str">
            <v>P</v>
          </cell>
          <cell r="AF364">
            <v>52</v>
          </cell>
          <cell r="AG364">
            <v>34</v>
          </cell>
          <cell r="AH364">
            <v>86</v>
          </cell>
          <cell r="AI364" t="str">
            <v>P</v>
          </cell>
          <cell r="AJ364">
            <v>27</v>
          </cell>
          <cell r="AK364">
            <v>35</v>
          </cell>
          <cell r="AL364">
            <v>62</v>
          </cell>
          <cell r="AM364" t="str">
            <v>P</v>
          </cell>
          <cell r="AN364" t="e">
            <v>#N/A</v>
          </cell>
          <cell r="AO364" t="e">
            <v>#N/A</v>
          </cell>
          <cell r="AP364" t="e">
            <v>#N/A</v>
          </cell>
          <cell r="AQ364" t="e">
            <v>#N/A</v>
          </cell>
          <cell r="AR364" t="e">
            <v>#N/A</v>
          </cell>
          <cell r="AS364" t="e">
            <v>#N/A</v>
          </cell>
          <cell r="AT364" t="e">
            <v>#N/A</v>
          </cell>
          <cell r="AU364" t="e">
            <v>#N/A</v>
          </cell>
          <cell r="AV364" t="e">
            <v>#N/A</v>
          </cell>
          <cell r="AW364" t="e">
            <v>#N/A</v>
          </cell>
          <cell r="AX364" t="e">
            <v>#N/A</v>
          </cell>
          <cell r="AY364" t="e">
            <v>#N/A</v>
          </cell>
          <cell r="AZ364" t="e">
            <v>#N/A</v>
          </cell>
          <cell r="BA364" t="e">
            <v>#N/A</v>
          </cell>
          <cell r="BB364" t="e">
            <v>#N/A</v>
          </cell>
          <cell r="BC364" t="e">
            <v>#N/A</v>
          </cell>
          <cell r="BD364" t="e">
            <v>#N/A</v>
          </cell>
          <cell r="BE364" t="e">
            <v>#N/A</v>
          </cell>
          <cell r="BF364" t="e">
            <v>#N/A</v>
          </cell>
          <cell r="BG364" t="e">
            <v>#N/A</v>
          </cell>
          <cell r="BH364" t="e">
            <v>#N/A</v>
          </cell>
          <cell r="BI364" t="e">
            <v>#N/A</v>
          </cell>
          <cell r="BJ364" t="e">
            <v>#N/A</v>
          </cell>
          <cell r="BK364" t="e">
            <v>#N/A</v>
          </cell>
          <cell r="BL364" t="e">
            <v>#N/A</v>
          </cell>
          <cell r="BM364" t="e">
            <v>#N/A</v>
          </cell>
          <cell r="BN364" t="e">
            <v>#N/A</v>
          </cell>
          <cell r="BO364" t="e">
            <v>#N/A</v>
          </cell>
          <cell r="BP364">
            <v>33</v>
          </cell>
          <cell r="BQ364">
            <v>50</v>
          </cell>
          <cell r="BR364">
            <v>83</v>
          </cell>
          <cell r="BS364" t="str">
            <v>P</v>
          </cell>
          <cell r="BT364" t="e">
            <v>#N/A</v>
          </cell>
          <cell r="BU364" t="e">
            <v>#N/A</v>
          </cell>
          <cell r="BV364" t="e">
            <v>#N/A</v>
          </cell>
          <cell r="BW364" t="e">
            <v>#N/A</v>
          </cell>
          <cell r="BX364" t="e">
            <v>#N/A</v>
          </cell>
          <cell r="BY364" t="e">
            <v>#N/A</v>
          </cell>
          <cell r="BZ364" t="e">
            <v>#N/A</v>
          </cell>
          <cell r="CA364" t="e">
            <v>#N/A</v>
          </cell>
          <cell r="CB364" t="e">
            <v>#N/A</v>
          </cell>
          <cell r="CC364" t="e">
            <v>#N/A</v>
          </cell>
          <cell r="CD364" t="e">
            <v>#N/A</v>
          </cell>
          <cell r="CE364" t="e">
            <v>#N/A</v>
          </cell>
          <cell r="CF364" t="e">
            <v>#N/A</v>
          </cell>
          <cell r="CG364" t="e">
            <v>#N/A</v>
          </cell>
          <cell r="CH364" t="e">
            <v>#N/A</v>
          </cell>
          <cell r="CI364" t="e">
            <v>#N/A</v>
          </cell>
          <cell r="DT364" t="str">
            <v>NA</v>
          </cell>
          <cell r="DU364" t="str">
            <v>NA</v>
          </cell>
          <cell r="DV364" t="str">
            <v>NA</v>
          </cell>
          <cell r="DW364" t="str">
            <v>NA</v>
          </cell>
          <cell r="DX364" t="str">
            <v>NA</v>
          </cell>
          <cell r="DY364" t="str">
            <v>NA</v>
          </cell>
          <cell r="DZ364" t="str">
            <v>NA</v>
          </cell>
          <cell r="EA364" t="str">
            <v>NA</v>
          </cell>
          <cell r="EB364" t="str">
            <v>NA</v>
          </cell>
          <cell r="EC364" t="str">
            <v>NA</v>
          </cell>
          <cell r="ED364" t="str">
            <v>NA</v>
          </cell>
          <cell r="EE364" t="str">
            <v>NA</v>
          </cell>
          <cell r="EF364" t="str">
            <v>NA</v>
          </cell>
          <cell r="EG364" t="str">
            <v>NA</v>
          </cell>
          <cell r="EH364" t="str">
            <v>NA</v>
          </cell>
          <cell r="EI364" t="str">
            <v>NA</v>
          </cell>
          <cell r="EJ364" t="str">
            <v>NA</v>
          </cell>
          <cell r="EK364" t="str">
            <v>NA</v>
          </cell>
          <cell r="EL364" t="str">
            <v>NA</v>
          </cell>
          <cell r="EM364" t="str">
            <v>NA</v>
          </cell>
          <cell r="EN364" t="str">
            <v>NA</v>
          </cell>
          <cell r="EO364" t="str">
            <v>NA</v>
          </cell>
          <cell r="EP364" t="str">
            <v>NA</v>
          </cell>
          <cell r="EQ364" t="str">
            <v>NA</v>
          </cell>
          <cell r="ER364" t="str">
            <v>NA</v>
          </cell>
          <cell r="ES364" t="str">
            <v>NA</v>
          </cell>
          <cell r="ET364" t="str">
            <v>NA</v>
          </cell>
          <cell r="EU364" t="str">
            <v>NA</v>
          </cell>
          <cell r="EV364" t="str">
            <v>NA</v>
          </cell>
          <cell r="EW364" t="str">
            <v>NA</v>
          </cell>
          <cell r="EX364" t="str">
            <v>NA</v>
          </cell>
          <cell r="EY364" t="str">
            <v>NA</v>
          </cell>
          <cell r="EZ364" t="str">
            <v>NA</v>
          </cell>
          <cell r="FA364" t="str">
            <v>NA</v>
          </cell>
          <cell r="FB364" t="str">
            <v>NA</v>
          </cell>
        </row>
        <row r="365">
          <cell r="B365" t="str">
            <v>I140107</v>
          </cell>
          <cell r="C365" t="str">
            <v>Debidutta Pradhan</v>
          </cell>
          <cell r="D365">
            <v>22</v>
          </cell>
          <cell r="E365">
            <v>26.5</v>
          </cell>
          <cell r="F365">
            <v>49</v>
          </cell>
          <cell r="G365" t="str">
            <v>P</v>
          </cell>
          <cell r="H365">
            <v>49</v>
          </cell>
          <cell r="I365">
            <v>39</v>
          </cell>
          <cell r="J365">
            <v>88</v>
          </cell>
          <cell r="K365" t="str">
            <v>P</v>
          </cell>
          <cell r="L365">
            <v>23.5</v>
          </cell>
          <cell r="M365">
            <v>30.5</v>
          </cell>
          <cell r="N365">
            <v>54</v>
          </cell>
          <cell r="O365" t="str">
            <v>P</v>
          </cell>
          <cell r="P365">
            <v>21</v>
          </cell>
          <cell r="Q365">
            <v>19</v>
          </cell>
          <cell r="R365">
            <v>40</v>
          </cell>
          <cell r="S365" t="str">
            <v>P</v>
          </cell>
          <cell r="T365">
            <v>24</v>
          </cell>
          <cell r="U365">
            <v>32</v>
          </cell>
          <cell r="V365">
            <v>56</v>
          </cell>
          <cell r="W365" t="str">
            <v>P</v>
          </cell>
          <cell r="X365">
            <v>48</v>
          </cell>
          <cell r="Y365">
            <v>27</v>
          </cell>
          <cell r="Z365">
            <v>75</v>
          </cell>
          <cell r="AA365" t="str">
            <v>P</v>
          </cell>
          <cell r="AB365">
            <v>23</v>
          </cell>
          <cell r="AC365">
            <v>28</v>
          </cell>
          <cell r="AD365">
            <v>51</v>
          </cell>
          <cell r="AE365" t="str">
            <v>P</v>
          </cell>
          <cell r="AF365">
            <v>50</v>
          </cell>
          <cell r="AG365">
            <v>32</v>
          </cell>
          <cell r="AH365">
            <v>82</v>
          </cell>
          <cell r="AI365" t="str">
            <v>P</v>
          </cell>
          <cell r="AJ365">
            <v>25</v>
          </cell>
          <cell r="AK365">
            <v>35</v>
          </cell>
          <cell r="AL365">
            <v>60</v>
          </cell>
          <cell r="AM365" t="str">
            <v>P</v>
          </cell>
          <cell r="AN365" t="e">
            <v>#N/A</v>
          </cell>
          <cell r="AO365" t="e">
            <v>#N/A</v>
          </cell>
          <cell r="AP365" t="e">
            <v>#N/A</v>
          </cell>
          <cell r="AQ365" t="e">
            <v>#N/A</v>
          </cell>
          <cell r="AR365" t="e">
            <v>#N/A</v>
          </cell>
          <cell r="AS365" t="e">
            <v>#N/A</v>
          </cell>
          <cell r="AT365" t="e">
            <v>#N/A</v>
          </cell>
          <cell r="AU365" t="e">
            <v>#N/A</v>
          </cell>
          <cell r="AV365" t="e">
            <v>#N/A</v>
          </cell>
          <cell r="AW365" t="e">
            <v>#N/A</v>
          </cell>
          <cell r="AX365" t="e">
            <v>#N/A</v>
          </cell>
          <cell r="AY365" t="e">
            <v>#N/A</v>
          </cell>
          <cell r="AZ365" t="e">
            <v>#N/A</v>
          </cell>
          <cell r="BA365" t="e">
            <v>#N/A</v>
          </cell>
          <cell r="BB365" t="e">
            <v>#N/A</v>
          </cell>
          <cell r="BC365" t="e">
            <v>#N/A</v>
          </cell>
          <cell r="BD365" t="e">
            <v>#N/A</v>
          </cell>
          <cell r="BE365" t="e">
            <v>#N/A</v>
          </cell>
          <cell r="BF365" t="e">
            <v>#N/A</v>
          </cell>
          <cell r="BG365" t="e">
            <v>#N/A</v>
          </cell>
          <cell r="BH365" t="e">
            <v>#N/A</v>
          </cell>
          <cell r="BI365" t="e">
            <v>#N/A</v>
          </cell>
          <cell r="BJ365" t="e">
            <v>#N/A</v>
          </cell>
          <cell r="BK365" t="e">
            <v>#N/A</v>
          </cell>
          <cell r="BL365" t="e">
            <v>#N/A</v>
          </cell>
          <cell r="BM365" t="e">
            <v>#N/A</v>
          </cell>
          <cell r="BN365" t="e">
            <v>#N/A</v>
          </cell>
          <cell r="BO365" t="e">
            <v>#N/A</v>
          </cell>
          <cell r="BP365" t="e">
            <v>#N/A</v>
          </cell>
          <cell r="BQ365" t="e">
            <v>#N/A</v>
          </cell>
          <cell r="BR365" t="e">
            <v>#N/A</v>
          </cell>
          <cell r="BS365" t="e">
            <v>#N/A</v>
          </cell>
          <cell r="BT365" t="e">
            <v>#N/A</v>
          </cell>
          <cell r="BU365" t="e">
            <v>#N/A</v>
          </cell>
          <cell r="BV365" t="e">
            <v>#N/A</v>
          </cell>
          <cell r="BW365" t="e">
            <v>#N/A</v>
          </cell>
          <cell r="BX365" t="e">
            <v>#N/A</v>
          </cell>
          <cell r="BY365" t="e">
            <v>#N/A</v>
          </cell>
          <cell r="BZ365" t="e">
            <v>#N/A</v>
          </cell>
          <cell r="CA365" t="e">
            <v>#N/A</v>
          </cell>
          <cell r="CB365" t="e">
            <v>#N/A</v>
          </cell>
          <cell r="CC365" t="e">
            <v>#N/A</v>
          </cell>
          <cell r="CD365" t="e">
            <v>#N/A</v>
          </cell>
          <cell r="CE365" t="e">
            <v>#N/A</v>
          </cell>
          <cell r="CF365" t="e">
            <v>#N/A</v>
          </cell>
          <cell r="CG365" t="e">
            <v>#N/A</v>
          </cell>
          <cell r="CH365" t="e">
            <v>#N/A</v>
          </cell>
          <cell r="CI365" t="e">
            <v>#N/A</v>
          </cell>
          <cell r="DT365" t="str">
            <v>NA</v>
          </cell>
          <cell r="DU365" t="str">
            <v>NA</v>
          </cell>
          <cell r="DV365" t="str">
            <v>NA</v>
          </cell>
          <cell r="DW365" t="str">
            <v>NA</v>
          </cell>
          <cell r="DX365" t="str">
            <v>NA</v>
          </cell>
          <cell r="DY365" t="str">
            <v>NA</v>
          </cell>
          <cell r="DZ365" t="str">
            <v>NA</v>
          </cell>
          <cell r="EA365" t="str">
            <v>NA</v>
          </cell>
          <cell r="EB365" t="str">
            <v>NA</v>
          </cell>
          <cell r="EC365" t="str">
            <v>NA</v>
          </cell>
          <cell r="ED365" t="str">
            <v>NA</v>
          </cell>
          <cell r="EE365" t="str">
            <v>NA</v>
          </cell>
          <cell r="EF365" t="str">
            <v>NA</v>
          </cell>
          <cell r="EG365" t="str">
            <v>NA</v>
          </cell>
          <cell r="EH365" t="str">
            <v>NA</v>
          </cell>
          <cell r="EI365" t="str">
            <v>NA</v>
          </cell>
          <cell r="EJ365" t="str">
            <v>NA</v>
          </cell>
          <cell r="EK365" t="str">
            <v>NA</v>
          </cell>
          <cell r="EL365" t="str">
            <v>NA</v>
          </cell>
          <cell r="EM365" t="str">
            <v>NA</v>
          </cell>
          <cell r="EN365" t="str">
            <v>NA</v>
          </cell>
          <cell r="EO365" t="str">
            <v>NA</v>
          </cell>
          <cell r="EP365" t="str">
            <v>NA</v>
          </cell>
          <cell r="EQ365" t="str">
            <v>NA</v>
          </cell>
          <cell r="ER365" t="str">
            <v>NA</v>
          </cell>
          <cell r="ES365" t="str">
            <v>NA</v>
          </cell>
          <cell r="ET365" t="str">
            <v>NA</v>
          </cell>
          <cell r="EU365" t="str">
            <v>NA</v>
          </cell>
          <cell r="EV365" t="str">
            <v>NA</v>
          </cell>
          <cell r="EW365" t="str">
            <v>NA</v>
          </cell>
          <cell r="EX365" t="str">
            <v>NA</v>
          </cell>
          <cell r="EY365" t="str">
            <v>NA</v>
          </cell>
          <cell r="EZ365" t="str">
            <v>NA</v>
          </cell>
          <cell r="FA365" t="str">
            <v>NA</v>
          </cell>
          <cell r="FB365" t="str">
            <v>NA</v>
          </cell>
        </row>
        <row r="366">
          <cell r="B366" t="str">
            <v>I140108</v>
          </cell>
          <cell r="C366" t="str">
            <v>Gopika G Pillai</v>
          </cell>
          <cell r="D366">
            <v>31</v>
          </cell>
          <cell r="E366">
            <v>31</v>
          </cell>
          <cell r="F366">
            <v>62</v>
          </cell>
          <cell r="G366" t="str">
            <v>P</v>
          </cell>
          <cell r="H366">
            <v>50</v>
          </cell>
          <cell r="I366">
            <v>39</v>
          </cell>
          <cell r="J366">
            <v>89</v>
          </cell>
          <cell r="K366" t="str">
            <v>P</v>
          </cell>
          <cell r="L366">
            <v>21.5</v>
          </cell>
          <cell r="M366">
            <v>38</v>
          </cell>
          <cell r="N366">
            <v>60</v>
          </cell>
          <cell r="O366" t="str">
            <v>P</v>
          </cell>
          <cell r="P366">
            <v>29</v>
          </cell>
          <cell r="Q366">
            <v>22</v>
          </cell>
          <cell r="R366">
            <v>51</v>
          </cell>
          <cell r="S366" t="str">
            <v>P</v>
          </cell>
          <cell r="T366">
            <v>36</v>
          </cell>
          <cell r="U366">
            <v>57</v>
          </cell>
          <cell r="V366">
            <v>93</v>
          </cell>
          <cell r="W366" t="str">
            <v>P</v>
          </cell>
          <cell r="X366">
            <v>51</v>
          </cell>
          <cell r="Y366">
            <v>33</v>
          </cell>
          <cell r="Z366">
            <v>84</v>
          </cell>
          <cell r="AA366" t="str">
            <v>P</v>
          </cell>
          <cell r="AB366">
            <v>26</v>
          </cell>
          <cell r="AC366">
            <v>37</v>
          </cell>
          <cell r="AD366">
            <v>63</v>
          </cell>
          <cell r="AE366" t="str">
            <v>P</v>
          </cell>
          <cell r="AF366">
            <v>53</v>
          </cell>
          <cell r="AG366">
            <v>35</v>
          </cell>
          <cell r="AH366">
            <v>88</v>
          </cell>
          <cell r="AI366" t="str">
            <v>P</v>
          </cell>
          <cell r="AJ366">
            <v>30</v>
          </cell>
          <cell r="AK366">
            <v>40</v>
          </cell>
          <cell r="AL366">
            <v>70</v>
          </cell>
          <cell r="AM366" t="str">
            <v>P</v>
          </cell>
          <cell r="AN366" t="e">
            <v>#N/A</v>
          </cell>
          <cell r="AO366" t="e">
            <v>#N/A</v>
          </cell>
          <cell r="AP366" t="e">
            <v>#N/A</v>
          </cell>
          <cell r="AQ366" t="e">
            <v>#N/A</v>
          </cell>
          <cell r="AR366">
            <v>36</v>
          </cell>
          <cell r="AS366">
            <v>49.5</v>
          </cell>
          <cell r="AT366">
            <v>86</v>
          </cell>
          <cell r="AU366" t="str">
            <v>P</v>
          </cell>
          <cell r="AV366">
            <v>40</v>
          </cell>
          <cell r="AW366">
            <v>54</v>
          </cell>
          <cell r="AX366">
            <v>94</v>
          </cell>
          <cell r="AY366" t="str">
            <v>P</v>
          </cell>
          <cell r="AZ366" t="e">
            <v>#N/A</v>
          </cell>
          <cell r="BA366" t="e">
            <v>#N/A</v>
          </cell>
          <cell r="BB366" t="e">
            <v>#N/A</v>
          </cell>
          <cell r="BC366" t="e">
            <v>#N/A</v>
          </cell>
          <cell r="BD366" t="e">
            <v>#N/A</v>
          </cell>
          <cell r="BE366" t="e">
            <v>#N/A</v>
          </cell>
          <cell r="BF366" t="e">
            <v>#N/A</v>
          </cell>
          <cell r="BG366" t="e">
            <v>#N/A</v>
          </cell>
          <cell r="BH366" t="e">
            <v>#N/A</v>
          </cell>
          <cell r="BI366" t="e">
            <v>#N/A</v>
          </cell>
          <cell r="BJ366" t="e">
            <v>#N/A</v>
          </cell>
          <cell r="BK366" t="e">
            <v>#N/A</v>
          </cell>
          <cell r="BL366" t="e">
            <v>#N/A</v>
          </cell>
          <cell r="BM366" t="e">
            <v>#N/A</v>
          </cell>
          <cell r="BN366" t="e">
            <v>#N/A</v>
          </cell>
          <cell r="BO366" t="e">
            <v>#N/A</v>
          </cell>
          <cell r="BP366" t="e">
            <v>#N/A</v>
          </cell>
          <cell r="BQ366" t="e">
            <v>#N/A</v>
          </cell>
          <cell r="BR366" t="e">
            <v>#N/A</v>
          </cell>
          <cell r="BS366" t="e">
            <v>#N/A</v>
          </cell>
          <cell r="BT366">
            <v>34</v>
          </cell>
          <cell r="BU366">
            <v>46</v>
          </cell>
          <cell r="BV366">
            <v>80</v>
          </cell>
          <cell r="BW366" t="str">
            <v>P</v>
          </cell>
          <cell r="BX366" t="e">
            <v>#N/A</v>
          </cell>
          <cell r="BY366" t="e">
            <v>#N/A</v>
          </cell>
          <cell r="BZ366" t="e">
            <v>#N/A</v>
          </cell>
          <cell r="CA366" t="e">
            <v>#N/A</v>
          </cell>
          <cell r="CB366" t="e">
            <v>#N/A</v>
          </cell>
          <cell r="CC366" t="e">
            <v>#N/A</v>
          </cell>
          <cell r="CD366" t="e">
            <v>#N/A</v>
          </cell>
          <cell r="CE366" t="e">
            <v>#N/A</v>
          </cell>
          <cell r="CF366" t="e">
            <v>#N/A</v>
          </cell>
          <cell r="CG366" t="e">
            <v>#N/A</v>
          </cell>
          <cell r="CH366" t="e">
            <v>#N/A</v>
          </cell>
          <cell r="CI366" t="e">
            <v>#N/A</v>
          </cell>
          <cell r="DT366" t="str">
            <v>NA</v>
          </cell>
          <cell r="DU366" t="str">
            <v>NA</v>
          </cell>
          <cell r="DV366" t="str">
            <v>NA</v>
          </cell>
          <cell r="DW366" t="str">
            <v>NA</v>
          </cell>
          <cell r="DX366" t="str">
            <v>NA</v>
          </cell>
          <cell r="DY366" t="str">
            <v>NA</v>
          </cell>
          <cell r="DZ366" t="str">
            <v>NA</v>
          </cell>
          <cell r="EA366" t="str">
            <v>NA</v>
          </cell>
          <cell r="EB366" t="str">
            <v>NA</v>
          </cell>
          <cell r="EC366" t="str">
            <v>NA</v>
          </cell>
          <cell r="ED366" t="str">
            <v>NA</v>
          </cell>
          <cell r="EE366" t="str">
            <v>NA</v>
          </cell>
          <cell r="EF366" t="str">
            <v>NA</v>
          </cell>
          <cell r="EG366" t="str">
            <v>NA</v>
          </cell>
          <cell r="EH366" t="str">
            <v>NA</v>
          </cell>
          <cell r="EI366" t="str">
            <v>NA</v>
          </cell>
          <cell r="EJ366" t="str">
            <v>NA</v>
          </cell>
          <cell r="EK366" t="str">
            <v>NA</v>
          </cell>
          <cell r="EL366" t="str">
            <v>NA</v>
          </cell>
          <cell r="EM366" t="str">
            <v>NA</v>
          </cell>
          <cell r="EN366" t="str">
            <v>NA</v>
          </cell>
          <cell r="EO366" t="str">
            <v>NA</v>
          </cell>
          <cell r="EP366" t="str">
            <v>NA</v>
          </cell>
          <cell r="EQ366" t="str">
            <v>NA</v>
          </cell>
          <cell r="ER366" t="str">
            <v>NA</v>
          </cell>
          <cell r="ES366" t="str">
            <v>NA</v>
          </cell>
          <cell r="ET366" t="str">
            <v>NA</v>
          </cell>
          <cell r="EU366" t="str">
            <v>NA</v>
          </cell>
          <cell r="EV366" t="str">
            <v>NA</v>
          </cell>
          <cell r="EW366" t="str">
            <v>NA</v>
          </cell>
          <cell r="EX366" t="str">
            <v>NA</v>
          </cell>
          <cell r="EY366" t="str">
            <v>NA</v>
          </cell>
          <cell r="EZ366" t="str">
            <v>NA</v>
          </cell>
          <cell r="FA366" t="str">
            <v>NA</v>
          </cell>
          <cell r="FB366" t="str">
            <v>NA</v>
          </cell>
        </row>
        <row r="367">
          <cell r="B367" t="str">
            <v>I140109</v>
          </cell>
          <cell r="C367" t="str">
            <v>Kathir Sellam P</v>
          </cell>
          <cell r="D367">
            <v>11.75</v>
          </cell>
          <cell r="E367">
            <v>13</v>
          </cell>
          <cell r="F367">
            <v>25</v>
          </cell>
          <cell r="G367" t="str">
            <v>F</v>
          </cell>
          <cell r="H367">
            <v>42.5</v>
          </cell>
          <cell r="I367">
            <v>36</v>
          </cell>
          <cell r="J367">
            <v>79</v>
          </cell>
          <cell r="K367" t="str">
            <v>P</v>
          </cell>
          <cell r="L367">
            <v>8</v>
          </cell>
          <cell r="M367">
            <v>20.5</v>
          </cell>
          <cell r="N367">
            <v>29</v>
          </cell>
          <cell r="O367" t="str">
            <v>F</v>
          </cell>
          <cell r="P367">
            <v>10</v>
          </cell>
          <cell r="Q367">
            <v>4</v>
          </cell>
          <cell r="R367">
            <v>14</v>
          </cell>
          <cell r="S367" t="str">
            <v>F</v>
          </cell>
          <cell r="T367">
            <v>13</v>
          </cell>
          <cell r="U367">
            <v>16.5</v>
          </cell>
          <cell r="V367">
            <v>30</v>
          </cell>
          <cell r="W367" t="str">
            <v>F</v>
          </cell>
          <cell r="X367">
            <v>48</v>
          </cell>
          <cell r="Y367">
            <v>13</v>
          </cell>
          <cell r="Z367">
            <v>61</v>
          </cell>
          <cell r="AA367" t="str">
            <v>P</v>
          </cell>
          <cell r="AB367">
            <v>22</v>
          </cell>
          <cell r="AC367">
            <v>19</v>
          </cell>
          <cell r="AD367">
            <v>41</v>
          </cell>
          <cell r="AE367" t="str">
            <v>P</v>
          </cell>
          <cell r="AF367">
            <v>50</v>
          </cell>
          <cell r="AG367">
            <v>31</v>
          </cell>
          <cell r="AH367">
            <v>81</v>
          </cell>
          <cell r="AI367" t="str">
            <v>P</v>
          </cell>
          <cell r="AJ367">
            <v>12</v>
          </cell>
          <cell r="AK367">
            <v>0</v>
          </cell>
          <cell r="AL367">
            <v>12</v>
          </cell>
          <cell r="AM367" t="str">
            <v>F</v>
          </cell>
          <cell r="AN367" t="e">
            <v>#N/A</v>
          </cell>
          <cell r="AO367" t="e">
            <v>#N/A</v>
          </cell>
          <cell r="AP367" t="e">
            <v>#N/A</v>
          </cell>
          <cell r="AQ367" t="e">
            <v>#N/A</v>
          </cell>
          <cell r="AR367" t="e">
            <v>#N/A</v>
          </cell>
          <cell r="AS367" t="e">
            <v>#N/A</v>
          </cell>
          <cell r="AT367" t="e">
            <v>#N/A</v>
          </cell>
          <cell r="AU367" t="e">
            <v>#N/A</v>
          </cell>
          <cell r="AV367" t="e">
            <v>#N/A</v>
          </cell>
          <cell r="AW367" t="e">
            <v>#N/A</v>
          </cell>
          <cell r="AX367" t="e">
            <v>#N/A</v>
          </cell>
          <cell r="AY367" t="e">
            <v>#N/A</v>
          </cell>
          <cell r="AZ367">
            <v>30</v>
          </cell>
          <cell r="BA367">
            <v>41</v>
          </cell>
          <cell r="BB367">
            <v>71</v>
          </cell>
          <cell r="BC367" t="str">
            <v>P</v>
          </cell>
          <cell r="BD367" t="e">
            <v>#N/A</v>
          </cell>
          <cell r="BE367" t="e">
            <v>#N/A</v>
          </cell>
          <cell r="BF367" t="e">
            <v>#N/A</v>
          </cell>
          <cell r="BG367" t="e">
            <v>#N/A</v>
          </cell>
          <cell r="BH367" t="e">
            <v>#N/A</v>
          </cell>
          <cell r="BI367" t="e">
            <v>#N/A</v>
          </cell>
          <cell r="BJ367" t="e">
            <v>#N/A</v>
          </cell>
          <cell r="BK367" t="e">
            <v>#N/A</v>
          </cell>
          <cell r="BL367" t="e">
            <v>#N/A</v>
          </cell>
          <cell r="BM367" t="e">
            <v>#N/A</v>
          </cell>
          <cell r="BN367" t="e">
            <v>#N/A</v>
          </cell>
          <cell r="BO367" t="e">
            <v>#N/A</v>
          </cell>
          <cell r="BP367" t="e">
            <v>#N/A</v>
          </cell>
          <cell r="BQ367" t="e">
            <v>#N/A</v>
          </cell>
          <cell r="BR367" t="e">
            <v>#N/A</v>
          </cell>
          <cell r="BS367" t="e">
            <v>#N/A</v>
          </cell>
          <cell r="BT367" t="e">
            <v>#N/A</v>
          </cell>
          <cell r="BU367" t="e">
            <v>#N/A</v>
          </cell>
          <cell r="BV367" t="e">
            <v>#N/A</v>
          </cell>
          <cell r="BW367" t="e">
            <v>#N/A</v>
          </cell>
          <cell r="BX367" t="e">
            <v>#N/A</v>
          </cell>
          <cell r="BY367" t="e">
            <v>#N/A</v>
          </cell>
          <cell r="BZ367" t="e">
            <v>#N/A</v>
          </cell>
          <cell r="CA367" t="e">
            <v>#N/A</v>
          </cell>
          <cell r="CB367" t="e">
            <v>#N/A</v>
          </cell>
          <cell r="CC367" t="e">
            <v>#N/A</v>
          </cell>
          <cell r="CD367" t="e">
            <v>#N/A</v>
          </cell>
          <cell r="CE367" t="e">
            <v>#N/A</v>
          </cell>
          <cell r="CF367" t="e">
            <v>#N/A</v>
          </cell>
          <cell r="CG367" t="e">
            <v>#N/A</v>
          </cell>
          <cell r="CH367" t="e">
            <v>#N/A</v>
          </cell>
          <cell r="CI367" t="e">
            <v>#N/A</v>
          </cell>
          <cell r="DT367" t="str">
            <v>NA</v>
          </cell>
          <cell r="DU367" t="str">
            <v>NA</v>
          </cell>
          <cell r="DV367" t="str">
            <v>NA</v>
          </cell>
          <cell r="DW367" t="str">
            <v>NA</v>
          </cell>
          <cell r="DX367" t="str">
            <v>NA</v>
          </cell>
          <cell r="DY367" t="str">
            <v>NA</v>
          </cell>
          <cell r="DZ367" t="str">
            <v>NA</v>
          </cell>
          <cell r="EA367" t="str">
            <v>NA</v>
          </cell>
          <cell r="EB367" t="str">
            <v>NA</v>
          </cell>
          <cell r="EC367" t="str">
            <v>NA</v>
          </cell>
          <cell r="ED367" t="str">
            <v>NA</v>
          </cell>
          <cell r="EE367" t="str">
            <v>NA</v>
          </cell>
          <cell r="EF367" t="str">
            <v>NA</v>
          </cell>
          <cell r="EG367" t="str">
            <v>NA</v>
          </cell>
          <cell r="EH367" t="str">
            <v>NA</v>
          </cell>
          <cell r="EI367" t="str">
            <v>NA</v>
          </cell>
          <cell r="EJ367" t="str">
            <v>NA</v>
          </cell>
          <cell r="EK367" t="str">
            <v>NA</v>
          </cell>
          <cell r="EL367" t="str">
            <v>NA</v>
          </cell>
          <cell r="EM367" t="str">
            <v>NA</v>
          </cell>
          <cell r="EN367" t="str">
            <v>NA</v>
          </cell>
          <cell r="EO367" t="str">
            <v>NA</v>
          </cell>
          <cell r="EP367" t="str">
            <v>NA</v>
          </cell>
          <cell r="EQ367" t="str">
            <v>NA</v>
          </cell>
          <cell r="ER367" t="str">
            <v>NA</v>
          </cell>
          <cell r="ES367" t="str">
            <v>NA</v>
          </cell>
          <cell r="ET367" t="str">
            <v>NA</v>
          </cell>
          <cell r="EU367" t="str">
            <v>NA</v>
          </cell>
          <cell r="EV367" t="str">
            <v>NA</v>
          </cell>
          <cell r="EW367" t="str">
            <v>NA</v>
          </cell>
          <cell r="EX367" t="str">
            <v>NA</v>
          </cell>
          <cell r="EY367" t="str">
            <v>NA</v>
          </cell>
          <cell r="EZ367" t="str">
            <v>NA</v>
          </cell>
          <cell r="FA367" t="str">
            <v>NA</v>
          </cell>
          <cell r="FB367" t="str">
            <v>NA</v>
          </cell>
        </row>
        <row r="368">
          <cell r="B368" t="str">
            <v>I140110</v>
          </cell>
          <cell r="C368" t="str">
            <v>Koushika V P</v>
          </cell>
          <cell r="D368">
            <v>39</v>
          </cell>
          <cell r="E368">
            <v>57</v>
          </cell>
          <cell r="F368">
            <v>96</v>
          </cell>
          <cell r="G368" t="str">
            <v>P</v>
          </cell>
          <cell r="H368">
            <v>52</v>
          </cell>
          <cell r="I368">
            <v>38.5</v>
          </cell>
          <cell r="J368">
            <v>91</v>
          </cell>
          <cell r="K368" t="str">
            <v>P</v>
          </cell>
          <cell r="L368">
            <v>25.5</v>
          </cell>
          <cell r="M368">
            <v>42.5</v>
          </cell>
          <cell r="N368">
            <v>68</v>
          </cell>
          <cell r="O368" t="str">
            <v>P</v>
          </cell>
          <cell r="P368">
            <v>34</v>
          </cell>
          <cell r="Q368">
            <v>51</v>
          </cell>
          <cell r="R368">
            <v>85</v>
          </cell>
          <cell r="S368" t="str">
            <v>P</v>
          </cell>
          <cell r="T368">
            <v>37</v>
          </cell>
          <cell r="U368">
            <v>51.5</v>
          </cell>
          <cell r="V368">
            <v>89</v>
          </cell>
          <cell r="W368" t="str">
            <v>P</v>
          </cell>
          <cell r="X368">
            <v>52</v>
          </cell>
          <cell r="Y368">
            <v>38</v>
          </cell>
          <cell r="Z368">
            <v>90</v>
          </cell>
          <cell r="AA368" t="str">
            <v>P</v>
          </cell>
          <cell r="AB368">
            <v>28</v>
          </cell>
          <cell r="AC368">
            <v>41</v>
          </cell>
          <cell r="AD368">
            <v>69</v>
          </cell>
          <cell r="AE368" t="str">
            <v>P</v>
          </cell>
          <cell r="AF368">
            <v>53</v>
          </cell>
          <cell r="AG368">
            <v>38</v>
          </cell>
          <cell r="AH368">
            <v>91</v>
          </cell>
          <cell r="AI368" t="str">
            <v>P</v>
          </cell>
          <cell r="AJ368">
            <v>25</v>
          </cell>
          <cell r="AK368">
            <v>45</v>
          </cell>
          <cell r="AL368">
            <v>70</v>
          </cell>
          <cell r="AM368" t="str">
            <v>P</v>
          </cell>
          <cell r="AN368" t="e">
            <v>#N/A</v>
          </cell>
          <cell r="AO368" t="e">
            <v>#N/A</v>
          </cell>
          <cell r="AP368" t="e">
            <v>#N/A</v>
          </cell>
          <cell r="AQ368" t="e">
            <v>#N/A</v>
          </cell>
          <cell r="AR368" t="e">
            <v>#N/A</v>
          </cell>
          <cell r="AS368" t="e">
            <v>#N/A</v>
          </cell>
          <cell r="AT368" t="e">
            <v>#N/A</v>
          </cell>
          <cell r="AU368" t="e">
            <v>#N/A</v>
          </cell>
          <cell r="AV368" t="e">
            <v>#N/A</v>
          </cell>
          <cell r="AW368" t="e">
            <v>#N/A</v>
          </cell>
          <cell r="AX368" t="e">
            <v>#N/A</v>
          </cell>
          <cell r="AY368" t="e">
            <v>#N/A</v>
          </cell>
          <cell r="AZ368">
            <v>34</v>
          </cell>
          <cell r="BA368">
            <v>49</v>
          </cell>
          <cell r="BB368">
            <v>83</v>
          </cell>
          <cell r="BC368" t="str">
            <v>P</v>
          </cell>
          <cell r="BD368" t="e">
            <v>#N/A</v>
          </cell>
          <cell r="BE368" t="e">
            <v>#N/A</v>
          </cell>
          <cell r="BF368" t="e">
            <v>#N/A</v>
          </cell>
          <cell r="BG368" t="e">
            <v>#N/A</v>
          </cell>
          <cell r="BH368" t="e">
            <v>#N/A</v>
          </cell>
          <cell r="BI368" t="e">
            <v>#N/A</v>
          </cell>
          <cell r="BJ368" t="e">
            <v>#N/A</v>
          </cell>
          <cell r="BK368" t="e">
            <v>#N/A</v>
          </cell>
          <cell r="BL368" t="e">
            <v>#N/A</v>
          </cell>
          <cell r="BM368" t="e">
            <v>#N/A</v>
          </cell>
          <cell r="BN368" t="e">
            <v>#N/A</v>
          </cell>
          <cell r="BO368" t="e">
            <v>#N/A</v>
          </cell>
          <cell r="BP368" t="e">
            <v>#N/A</v>
          </cell>
          <cell r="BQ368" t="e">
            <v>#N/A</v>
          </cell>
          <cell r="BR368" t="e">
            <v>#N/A</v>
          </cell>
          <cell r="BS368" t="e">
            <v>#N/A</v>
          </cell>
          <cell r="BT368" t="e">
            <v>#N/A</v>
          </cell>
          <cell r="BU368" t="e">
            <v>#N/A</v>
          </cell>
          <cell r="BV368" t="e">
            <v>#N/A</v>
          </cell>
          <cell r="BW368" t="e">
            <v>#N/A</v>
          </cell>
          <cell r="BX368" t="e">
            <v>#N/A</v>
          </cell>
          <cell r="BY368" t="e">
            <v>#N/A</v>
          </cell>
          <cell r="BZ368" t="e">
            <v>#N/A</v>
          </cell>
          <cell r="CA368" t="e">
            <v>#N/A</v>
          </cell>
          <cell r="CB368" t="e">
            <v>#N/A</v>
          </cell>
          <cell r="CC368" t="e">
            <v>#N/A</v>
          </cell>
          <cell r="CD368" t="e">
            <v>#N/A</v>
          </cell>
          <cell r="CE368" t="e">
            <v>#N/A</v>
          </cell>
          <cell r="CF368" t="e">
            <v>#N/A</v>
          </cell>
          <cell r="CG368" t="e">
            <v>#N/A</v>
          </cell>
          <cell r="CH368" t="e">
            <v>#N/A</v>
          </cell>
          <cell r="CI368" t="e">
            <v>#N/A</v>
          </cell>
          <cell r="DT368" t="str">
            <v>NA</v>
          </cell>
          <cell r="DU368" t="str">
            <v>NA</v>
          </cell>
          <cell r="DV368" t="str">
            <v>NA</v>
          </cell>
          <cell r="DW368" t="str">
            <v>NA</v>
          </cell>
          <cell r="DX368" t="str">
            <v>NA</v>
          </cell>
          <cell r="DY368" t="str">
            <v>NA</v>
          </cell>
          <cell r="DZ368" t="str">
            <v>NA</v>
          </cell>
          <cell r="EA368" t="str">
            <v>NA</v>
          </cell>
          <cell r="EB368" t="str">
            <v>NA</v>
          </cell>
          <cell r="EC368" t="str">
            <v>NA</v>
          </cell>
          <cell r="ED368" t="str">
            <v>NA</v>
          </cell>
          <cell r="EE368" t="str">
            <v>NA</v>
          </cell>
          <cell r="EF368" t="str">
            <v>NA</v>
          </cell>
          <cell r="EG368" t="str">
            <v>NA</v>
          </cell>
          <cell r="EH368" t="str">
            <v>NA</v>
          </cell>
          <cell r="EI368" t="str">
            <v>NA</v>
          </cell>
          <cell r="EJ368" t="str">
            <v>NA</v>
          </cell>
          <cell r="EK368" t="str">
            <v>NA</v>
          </cell>
          <cell r="EL368" t="str">
            <v>NA</v>
          </cell>
          <cell r="EM368" t="str">
            <v>NA</v>
          </cell>
          <cell r="EN368" t="str">
            <v>NA</v>
          </cell>
          <cell r="EO368" t="str">
            <v>NA</v>
          </cell>
          <cell r="EP368" t="str">
            <v>NA</v>
          </cell>
          <cell r="EQ368" t="str">
            <v>NA</v>
          </cell>
          <cell r="ER368" t="str">
            <v>NA</v>
          </cell>
          <cell r="ES368" t="str">
            <v>NA</v>
          </cell>
          <cell r="ET368" t="str">
            <v>NA</v>
          </cell>
          <cell r="EU368" t="str">
            <v>NA</v>
          </cell>
          <cell r="EV368" t="str">
            <v>NA</v>
          </cell>
          <cell r="EW368" t="str">
            <v>NA</v>
          </cell>
          <cell r="EX368" t="str">
            <v>NA</v>
          </cell>
          <cell r="EY368" t="str">
            <v>NA</v>
          </cell>
          <cell r="EZ368" t="str">
            <v>NA</v>
          </cell>
          <cell r="FA368" t="str">
            <v>NA</v>
          </cell>
          <cell r="FB368" t="str">
            <v>NA</v>
          </cell>
        </row>
        <row r="369">
          <cell r="B369" t="str">
            <v>I140111</v>
          </cell>
          <cell r="C369" t="str">
            <v>Lekshmi T</v>
          </cell>
          <cell r="D369">
            <v>34.5</v>
          </cell>
          <cell r="E369">
            <v>56</v>
          </cell>
          <cell r="F369">
            <v>91</v>
          </cell>
          <cell r="G369" t="str">
            <v>P</v>
          </cell>
          <cell r="H369">
            <v>45</v>
          </cell>
          <cell r="I369">
            <v>37</v>
          </cell>
          <cell r="J369">
            <v>82</v>
          </cell>
          <cell r="K369" t="str">
            <v>P</v>
          </cell>
          <cell r="L369">
            <v>23</v>
          </cell>
          <cell r="M369">
            <v>42.5</v>
          </cell>
          <cell r="N369">
            <v>66</v>
          </cell>
          <cell r="O369" t="str">
            <v>P</v>
          </cell>
          <cell r="P369">
            <v>31</v>
          </cell>
          <cell r="Q369">
            <v>44</v>
          </cell>
          <cell r="R369">
            <v>75</v>
          </cell>
          <cell r="S369" t="str">
            <v>P</v>
          </cell>
          <cell r="T369">
            <v>36</v>
          </cell>
          <cell r="U369">
            <v>56</v>
          </cell>
          <cell r="V369">
            <v>92</v>
          </cell>
          <cell r="W369" t="str">
            <v>P</v>
          </cell>
          <cell r="X369">
            <v>56</v>
          </cell>
          <cell r="Y369">
            <v>35</v>
          </cell>
          <cell r="Z369">
            <v>91</v>
          </cell>
          <cell r="AA369" t="str">
            <v>P</v>
          </cell>
          <cell r="AB369">
            <v>31</v>
          </cell>
          <cell r="AC369">
            <v>39</v>
          </cell>
          <cell r="AD369">
            <v>70</v>
          </cell>
          <cell r="AE369" t="str">
            <v>P</v>
          </cell>
          <cell r="AF369">
            <v>52</v>
          </cell>
          <cell r="AG369">
            <v>35</v>
          </cell>
          <cell r="AH369">
            <v>87</v>
          </cell>
          <cell r="AI369" t="str">
            <v>P</v>
          </cell>
          <cell r="AJ369">
            <v>30</v>
          </cell>
          <cell r="AK369">
            <v>48</v>
          </cell>
          <cell r="AL369">
            <v>78</v>
          </cell>
          <cell r="AM369" t="str">
            <v>P</v>
          </cell>
          <cell r="AN369" t="e">
            <v>#N/A</v>
          </cell>
          <cell r="AO369" t="e">
            <v>#N/A</v>
          </cell>
          <cell r="AP369" t="e">
            <v>#N/A</v>
          </cell>
          <cell r="AQ369" t="e">
            <v>#N/A</v>
          </cell>
          <cell r="AR369">
            <v>36.130000000000003</v>
          </cell>
          <cell r="AS369">
            <v>54</v>
          </cell>
          <cell r="AT369">
            <v>90</v>
          </cell>
          <cell r="AU369" t="str">
            <v>P</v>
          </cell>
          <cell r="AV369" t="e">
            <v>#N/A</v>
          </cell>
          <cell r="AW369" t="e">
            <v>#N/A</v>
          </cell>
          <cell r="AX369" t="e">
            <v>#N/A</v>
          </cell>
          <cell r="AY369" t="e">
            <v>#N/A</v>
          </cell>
          <cell r="AZ369" t="e">
            <v>#N/A</v>
          </cell>
          <cell r="BA369" t="e">
            <v>#N/A</v>
          </cell>
          <cell r="BB369" t="e">
            <v>#N/A</v>
          </cell>
          <cell r="BC369" t="e">
            <v>#N/A</v>
          </cell>
          <cell r="BD369" t="e">
            <v>#N/A</v>
          </cell>
          <cell r="BE369" t="e">
            <v>#N/A</v>
          </cell>
          <cell r="BF369" t="e">
            <v>#N/A</v>
          </cell>
          <cell r="BG369" t="e">
            <v>#N/A</v>
          </cell>
          <cell r="BH369" t="e">
            <v>#N/A</v>
          </cell>
          <cell r="BI369" t="e">
            <v>#N/A</v>
          </cell>
          <cell r="BJ369" t="e">
            <v>#N/A</v>
          </cell>
          <cell r="BK369" t="e">
            <v>#N/A</v>
          </cell>
          <cell r="BL369" t="e">
            <v>#N/A</v>
          </cell>
          <cell r="BM369" t="e">
            <v>#N/A</v>
          </cell>
          <cell r="BN369" t="e">
            <v>#N/A</v>
          </cell>
          <cell r="BO369" t="e">
            <v>#N/A</v>
          </cell>
          <cell r="BP369">
            <v>32</v>
          </cell>
          <cell r="BQ369">
            <v>51</v>
          </cell>
          <cell r="BR369">
            <v>83</v>
          </cell>
          <cell r="BS369" t="str">
            <v>P</v>
          </cell>
          <cell r="BT369">
            <v>31</v>
          </cell>
          <cell r="BU369">
            <v>49</v>
          </cell>
          <cell r="BV369">
            <v>80</v>
          </cell>
          <cell r="BW369" t="str">
            <v>P</v>
          </cell>
          <cell r="BX369" t="e">
            <v>#N/A</v>
          </cell>
          <cell r="BY369" t="e">
            <v>#N/A</v>
          </cell>
          <cell r="BZ369" t="e">
            <v>#N/A</v>
          </cell>
          <cell r="CA369" t="e">
            <v>#N/A</v>
          </cell>
          <cell r="CB369" t="e">
            <v>#N/A</v>
          </cell>
          <cell r="CC369" t="e">
            <v>#N/A</v>
          </cell>
          <cell r="CD369" t="e">
            <v>#N/A</v>
          </cell>
          <cell r="CE369" t="e">
            <v>#N/A</v>
          </cell>
          <cell r="CF369" t="e">
            <v>#N/A</v>
          </cell>
          <cell r="CG369" t="e">
            <v>#N/A</v>
          </cell>
          <cell r="CH369" t="e">
            <v>#N/A</v>
          </cell>
          <cell r="CI369" t="e">
            <v>#N/A</v>
          </cell>
          <cell r="DT369" t="str">
            <v>NA</v>
          </cell>
          <cell r="DU369" t="str">
            <v>NA</v>
          </cell>
          <cell r="DV369" t="str">
            <v>NA</v>
          </cell>
          <cell r="DW369" t="str">
            <v>NA</v>
          </cell>
          <cell r="DX369" t="str">
            <v>NA</v>
          </cell>
          <cell r="DY369" t="str">
            <v>NA</v>
          </cell>
          <cell r="DZ369" t="str">
            <v>NA</v>
          </cell>
          <cell r="EA369" t="str">
            <v>NA</v>
          </cell>
          <cell r="EB369" t="str">
            <v>NA</v>
          </cell>
          <cell r="EC369" t="str">
            <v>NA</v>
          </cell>
          <cell r="ED369" t="str">
            <v>NA</v>
          </cell>
          <cell r="EE369" t="str">
            <v>NA</v>
          </cell>
          <cell r="EF369" t="str">
            <v>NA</v>
          </cell>
          <cell r="EG369" t="str">
            <v>NA</v>
          </cell>
          <cell r="EH369" t="str">
            <v>NA</v>
          </cell>
          <cell r="EI369" t="str">
            <v>NA</v>
          </cell>
          <cell r="EJ369" t="str">
            <v>NA</v>
          </cell>
          <cell r="EK369" t="str">
            <v>NA</v>
          </cell>
          <cell r="EL369" t="str">
            <v>NA</v>
          </cell>
          <cell r="EM369" t="str">
            <v>NA</v>
          </cell>
          <cell r="EN369" t="str">
            <v>NA</v>
          </cell>
          <cell r="EO369" t="str">
            <v>NA</v>
          </cell>
          <cell r="EP369" t="str">
            <v>NA</v>
          </cell>
          <cell r="EQ369" t="str">
            <v>NA</v>
          </cell>
          <cell r="ER369" t="str">
            <v>NA</v>
          </cell>
          <cell r="ES369" t="str">
            <v>NA</v>
          </cell>
          <cell r="ET369" t="str">
            <v>NA</v>
          </cell>
          <cell r="EU369" t="str">
            <v>NA</v>
          </cell>
          <cell r="EV369" t="str">
            <v>NA</v>
          </cell>
          <cell r="EW369" t="str">
            <v>NA</v>
          </cell>
          <cell r="EX369" t="str">
            <v>NA</v>
          </cell>
          <cell r="EY369" t="str">
            <v>NA</v>
          </cell>
          <cell r="EZ369" t="str">
            <v>NA</v>
          </cell>
          <cell r="FA369" t="str">
            <v>NA</v>
          </cell>
          <cell r="FB369" t="str">
            <v>NA</v>
          </cell>
        </row>
        <row r="370">
          <cell r="B370" t="str">
            <v>I140112</v>
          </cell>
          <cell r="C370" t="str">
            <v xml:space="preserve">Linsy Jane S </v>
          </cell>
          <cell r="D370">
            <v>36</v>
          </cell>
          <cell r="E370">
            <v>51.5</v>
          </cell>
          <cell r="F370">
            <v>88</v>
          </cell>
          <cell r="G370" t="str">
            <v>P</v>
          </cell>
          <cell r="H370">
            <v>41</v>
          </cell>
          <cell r="I370">
            <v>35</v>
          </cell>
          <cell r="J370">
            <v>76</v>
          </cell>
          <cell r="K370" t="str">
            <v>P</v>
          </cell>
          <cell r="L370">
            <v>28.5</v>
          </cell>
          <cell r="M370">
            <v>44.5</v>
          </cell>
          <cell r="N370">
            <v>73</v>
          </cell>
          <cell r="O370" t="str">
            <v>P</v>
          </cell>
          <cell r="P370">
            <v>26</v>
          </cell>
          <cell r="Q370">
            <v>39</v>
          </cell>
          <cell r="R370">
            <v>65</v>
          </cell>
          <cell r="S370" t="str">
            <v>P</v>
          </cell>
          <cell r="T370">
            <v>28</v>
          </cell>
          <cell r="U370">
            <v>44.5</v>
          </cell>
          <cell r="V370">
            <v>73</v>
          </cell>
          <cell r="W370" t="str">
            <v>P</v>
          </cell>
          <cell r="X370">
            <v>57</v>
          </cell>
          <cell r="Y370">
            <v>36</v>
          </cell>
          <cell r="Z370">
            <v>93</v>
          </cell>
          <cell r="AA370" t="str">
            <v>P</v>
          </cell>
          <cell r="AB370">
            <v>25</v>
          </cell>
          <cell r="AC370">
            <v>32</v>
          </cell>
          <cell r="AD370">
            <v>57</v>
          </cell>
          <cell r="AE370" t="str">
            <v>P</v>
          </cell>
          <cell r="AF370">
            <v>52</v>
          </cell>
          <cell r="AG370">
            <v>35</v>
          </cell>
          <cell r="AH370">
            <v>87</v>
          </cell>
          <cell r="AI370" t="str">
            <v>P</v>
          </cell>
          <cell r="AJ370">
            <v>28</v>
          </cell>
          <cell r="AK370">
            <v>48</v>
          </cell>
          <cell r="AL370">
            <v>76</v>
          </cell>
          <cell r="AM370" t="str">
            <v>P</v>
          </cell>
          <cell r="AN370" t="e">
            <v>#N/A</v>
          </cell>
          <cell r="AO370" t="e">
            <v>#N/A</v>
          </cell>
          <cell r="AP370" t="e">
            <v>#N/A</v>
          </cell>
          <cell r="AQ370" t="e">
            <v>#N/A</v>
          </cell>
          <cell r="AR370" t="e">
            <v>#N/A</v>
          </cell>
          <cell r="AS370" t="e">
            <v>#N/A</v>
          </cell>
          <cell r="AT370" t="e">
            <v>#N/A</v>
          </cell>
          <cell r="AU370" t="e">
            <v>#N/A</v>
          </cell>
          <cell r="AV370" t="e">
            <v>#N/A</v>
          </cell>
          <cell r="AW370" t="e">
            <v>#N/A</v>
          </cell>
          <cell r="AX370" t="e">
            <v>#N/A</v>
          </cell>
          <cell r="AY370" t="e">
            <v>#N/A</v>
          </cell>
          <cell r="AZ370" t="e">
            <v>#N/A</v>
          </cell>
          <cell r="BA370" t="e">
            <v>#N/A</v>
          </cell>
          <cell r="BB370" t="e">
            <v>#N/A</v>
          </cell>
          <cell r="BC370" t="e">
            <v>#N/A</v>
          </cell>
          <cell r="BD370" t="e">
            <v>#N/A</v>
          </cell>
          <cell r="BE370" t="e">
            <v>#N/A</v>
          </cell>
          <cell r="BF370" t="e">
            <v>#N/A</v>
          </cell>
          <cell r="BG370" t="e">
            <v>#N/A</v>
          </cell>
          <cell r="BH370" t="e">
            <v>#N/A</v>
          </cell>
          <cell r="BI370" t="e">
            <v>#N/A</v>
          </cell>
          <cell r="BJ370" t="e">
            <v>#N/A</v>
          </cell>
          <cell r="BK370" t="e">
            <v>#N/A</v>
          </cell>
          <cell r="BL370">
            <v>32</v>
          </cell>
          <cell r="BM370">
            <v>32</v>
          </cell>
          <cell r="BN370">
            <v>64</v>
          </cell>
          <cell r="BO370" t="str">
            <v>P</v>
          </cell>
          <cell r="BP370" t="e">
            <v>#N/A</v>
          </cell>
          <cell r="BQ370" t="e">
            <v>#N/A</v>
          </cell>
          <cell r="BR370" t="e">
            <v>#N/A</v>
          </cell>
          <cell r="BS370" t="e">
            <v>#N/A</v>
          </cell>
          <cell r="BT370" t="e">
            <v>#N/A</v>
          </cell>
          <cell r="BU370" t="e">
            <v>#N/A</v>
          </cell>
          <cell r="BV370" t="e">
            <v>#N/A</v>
          </cell>
          <cell r="BW370" t="e">
            <v>#N/A</v>
          </cell>
          <cell r="BX370" t="e">
            <v>#N/A</v>
          </cell>
          <cell r="BY370" t="e">
            <v>#N/A</v>
          </cell>
          <cell r="BZ370" t="e">
            <v>#N/A</v>
          </cell>
          <cell r="CA370" t="e">
            <v>#N/A</v>
          </cell>
          <cell r="CB370" t="e">
            <v>#N/A</v>
          </cell>
          <cell r="CC370" t="e">
            <v>#N/A</v>
          </cell>
          <cell r="CD370" t="e">
            <v>#N/A</v>
          </cell>
          <cell r="CE370" t="e">
            <v>#N/A</v>
          </cell>
          <cell r="CF370" t="e">
            <v>#N/A</v>
          </cell>
          <cell r="CG370" t="e">
            <v>#N/A</v>
          </cell>
          <cell r="CH370" t="e">
            <v>#N/A</v>
          </cell>
          <cell r="CI370" t="e">
            <v>#N/A</v>
          </cell>
          <cell r="DT370" t="str">
            <v>NA</v>
          </cell>
          <cell r="DU370" t="str">
            <v>NA</v>
          </cell>
          <cell r="DV370" t="str">
            <v>NA</v>
          </cell>
          <cell r="DW370" t="str">
            <v>NA</v>
          </cell>
          <cell r="DX370" t="str">
            <v>NA</v>
          </cell>
          <cell r="DY370" t="str">
            <v>NA</v>
          </cell>
          <cell r="DZ370" t="str">
            <v>NA</v>
          </cell>
          <cell r="EA370" t="str">
            <v>NA</v>
          </cell>
          <cell r="EB370" t="str">
            <v>NA</v>
          </cell>
          <cell r="EC370" t="str">
            <v>NA</v>
          </cell>
          <cell r="ED370" t="str">
            <v>NA</v>
          </cell>
          <cell r="EE370" t="str">
            <v>NA</v>
          </cell>
          <cell r="EF370" t="str">
            <v>NA</v>
          </cell>
          <cell r="EG370" t="str">
            <v>NA</v>
          </cell>
          <cell r="EH370" t="str">
            <v>NA</v>
          </cell>
          <cell r="EI370" t="str">
            <v>NA</v>
          </cell>
          <cell r="EJ370" t="str">
            <v>NA</v>
          </cell>
          <cell r="EK370" t="str">
            <v>NA</v>
          </cell>
          <cell r="EL370" t="str">
            <v>NA</v>
          </cell>
          <cell r="EM370" t="str">
            <v>NA</v>
          </cell>
          <cell r="EN370" t="str">
            <v>NA</v>
          </cell>
          <cell r="EO370" t="str">
            <v>NA</v>
          </cell>
          <cell r="EP370" t="str">
            <v>NA</v>
          </cell>
          <cell r="EQ370" t="str">
            <v>NA</v>
          </cell>
          <cell r="ER370" t="str">
            <v>NA</v>
          </cell>
          <cell r="ES370" t="str">
            <v>NA</v>
          </cell>
          <cell r="ET370" t="str">
            <v>NA</v>
          </cell>
          <cell r="EU370" t="str">
            <v>NA</v>
          </cell>
          <cell r="EV370" t="str">
            <v>NA</v>
          </cell>
          <cell r="EW370" t="str">
            <v>NA</v>
          </cell>
          <cell r="EX370" t="str">
            <v>NA</v>
          </cell>
          <cell r="EY370" t="str">
            <v>NA</v>
          </cell>
          <cell r="EZ370" t="str">
            <v>NA</v>
          </cell>
          <cell r="FA370" t="str">
            <v>NA</v>
          </cell>
          <cell r="FB370" t="str">
            <v>NA</v>
          </cell>
        </row>
        <row r="371">
          <cell r="B371" t="str">
            <v>I140113</v>
          </cell>
          <cell r="C371" t="str">
            <v>Mithun P V</v>
          </cell>
          <cell r="D371" t="e">
            <v>#N/A</v>
          </cell>
          <cell r="E371" t="e">
            <v>#N/A</v>
          </cell>
          <cell r="F371" t="e">
            <v>#N/A</v>
          </cell>
          <cell r="G371" t="e">
            <v>#N/A</v>
          </cell>
          <cell r="H371" t="e">
            <v>#N/A</v>
          </cell>
          <cell r="I371" t="e">
            <v>#N/A</v>
          </cell>
          <cell r="J371" t="e">
            <v>#N/A</v>
          </cell>
          <cell r="K371" t="e">
            <v>#N/A</v>
          </cell>
          <cell r="L371" t="e">
            <v>#N/A</v>
          </cell>
          <cell r="M371" t="e">
            <v>#N/A</v>
          </cell>
          <cell r="N371" t="e">
            <v>#N/A</v>
          </cell>
          <cell r="O371" t="e">
            <v>#N/A</v>
          </cell>
          <cell r="P371" t="e">
            <v>#N/A</v>
          </cell>
          <cell r="Q371" t="e">
            <v>#N/A</v>
          </cell>
          <cell r="R371" t="e">
            <v>#N/A</v>
          </cell>
          <cell r="S371" t="e">
            <v>#N/A</v>
          </cell>
          <cell r="T371">
            <v>0</v>
          </cell>
          <cell r="U371">
            <v>0</v>
          </cell>
          <cell r="V371">
            <v>0</v>
          </cell>
          <cell r="W371" t="str">
            <v>F</v>
          </cell>
          <cell r="X371" t="e">
            <v>#N/A</v>
          </cell>
          <cell r="Y371" t="e">
            <v>#N/A</v>
          </cell>
          <cell r="Z371" t="e">
            <v>#N/A</v>
          </cell>
          <cell r="AA371" t="e">
            <v>#N/A</v>
          </cell>
          <cell r="AB371" t="e">
            <v>#N/A</v>
          </cell>
          <cell r="AC371" t="e">
            <v>#N/A</v>
          </cell>
          <cell r="AD371" t="e">
            <v>#N/A</v>
          </cell>
          <cell r="AE371" t="e">
            <v>#N/A</v>
          </cell>
          <cell r="AF371" t="e">
            <v>#N/A</v>
          </cell>
          <cell r="AG371" t="e">
            <v>#N/A</v>
          </cell>
          <cell r="AH371" t="e">
            <v>#N/A</v>
          </cell>
          <cell r="AI371" t="e">
            <v>#N/A</v>
          </cell>
          <cell r="AJ371" t="e">
            <v>#N/A</v>
          </cell>
          <cell r="AK371" t="e">
            <v>#N/A</v>
          </cell>
          <cell r="AL371" t="e">
            <v>#N/A</v>
          </cell>
          <cell r="AM371" t="e">
            <v>#N/A</v>
          </cell>
          <cell r="AN371" t="e">
            <v>#N/A</v>
          </cell>
          <cell r="AO371" t="e">
            <v>#N/A</v>
          </cell>
          <cell r="AP371" t="e">
            <v>#N/A</v>
          </cell>
          <cell r="AQ371" t="e">
            <v>#N/A</v>
          </cell>
          <cell r="AR371" t="e">
            <v>#N/A</v>
          </cell>
          <cell r="AS371" t="e">
            <v>#N/A</v>
          </cell>
          <cell r="AT371" t="e">
            <v>#N/A</v>
          </cell>
          <cell r="AU371" t="e">
            <v>#N/A</v>
          </cell>
          <cell r="AV371" t="e">
            <v>#N/A</v>
          </cell>
          <cell r="AW371" t="e">
            <v>#N/A</v>
          </cell>
          <cell r="AX371" t="e">
            <v>#N/A</v>
          </cell>
          <cell r="AY371" t="e">
            <v>#N/A</v>
          </cell>
          <cell r="AZ371" t="e">
            <v>#N/A</v>
          </cell>
          <cell r="BA371" t="e">
            <v>#N/A</v>
          </cell>
          <cell r="BB371" t="e">
            <v>#N/A</v>
          </cell>
          <cell r="BC371" t="e">
            <v>#N/A</v>
          </cell>
          <cell r="BD371" t="e">
            <v>#N/A</v>
          </cell>
          <cell r="BE371" t="e">
            <v>#N/A</v>
          </cell>
          <cell r="BF371" t="e">
            <v>#N/A</v>
          </cell>
          <cell r="BG371" t="e">
            <v>#N/A</v>
          </cell>
          <cell r="BH371" t="e">
            <v>#N/A</v>
          </cell>
          <cell r="BI371" t="e">
            <v>#N/A</v>
          </cell>
          <cell r="BJ371" t="e">
            <v>#N/A</v>
          </cell>
          <cell r="BK371" t="e">
            <v>#N/A</v>
          </cell>
          <cell r="BL371" t="e">
            <v>#N/A</v>
          </cell>
          <cell r="BM371" t="e">
            <v>#N/A</v>
          </cell>
          <cell r="BN371" t="e">
            <v>#N/A</v>
          </cell>
          <cell r="BO371" t="e">
            <v>#N/A</v>
          </cell>
          <cell r="BP371" t="e">
            <v>#N/A</v>
          </cell>
          <cell r="BQ371" t="e">
            <v>#N/A</v>
          </cell>
          <cell r="BR371" t="e">
            <v>#N/A</v>
          </cell>
          <cell r="BS371" t="e">
            <v>#N/A</v>
          </cell>
          <cell r="BT371" t="e">
            <v>#N/A</v>
          </cell>
          <cell r="BU371" t="e">
            <v>#N/A</v>
          </cell>
          <cell r="BV371" t="e">
            <v>#N/A</v>
          </cell>
          <cell r="BW371" t="e">
            <v>#N/A</v>
          </cell>
          <cell r="BX371" t="e">
            <v>#N/A</v>
          </cell>
          <cell r="BY371" t="e">
            <v>#N/A</v>
          </cell>
          <cell r="BZ371" t="e">
            <v>#N/A</v>
          </cell>
          <cell r="CA371" t="e">
            <v>#N/A</v>
          </cell>
          <cell r="CB371" t="e">
            <v>#N/A</v>
          </cell>
          <cell r="CC371" t="e">
            <v>#N/A</v>
          </cell>
          <cell r="CD371" t="e">
            <v>#N/A</v>
          </cell>
          <cell r="CE371" t="e">
            <v>#N/A</v>
          </cell>
          <cell r="CF371" t="e">
            <v>#N/A</v>
          </cell>
          <cell r="CG371" t="e">
            <v>#N/A</v>
          </cell>
          <cell r="CH371" t="e">
            <v>#N/A</v>
          </cell>
          <cell r="CI371" t="e">
            <v>#N/A</v>
          </cell>
          <cell r="DT371" t="str">
            <v>NA</v>
          </cell>
          <cell r="DU371" t="str">
            <v>NA</v>
          </cell>
          <cell r="DV371" t="str">
            <v>NA</v>
          </cell>
          <cell r="DW371" t="str">
            <v>NA</v>
          </cell>
          <cell r="DX371" t="str">
            <v>NA</v>
          </cell>
          <cell r="DY371" t="str">
            <v>NA</v>
          </cell>
          <cell r="DZ371" t="str">
            <v>NA</v>
          </cell>
          <cell r="EA371" t="str">
            <v>NA</v>
          </cell>
          <cell r="EB371" t="str">
            <v>NA</v>
          </cell>
          <cell r="EC371" t="str">
            <v>NA</v>
          </cell>
          <cell r="ED371" t="str">
            <v>NA</v>
          </cell>
          <cell r="EE371" t="str">
            <v>NA</v>
          </cell>
          <cell r="EF371" t="str">
            <v>NA</v>
          </cell>
          <cell r="EG371" t="str">
            <v>NA</v>
          </cell>
          <cell r="EH371" t="str">
            <v>NA</v>
          </cell>
          <cell r="EI371" t="str">
            <v>NA</v>
          </cell>
          <cell r="EJ371" t="str">
            <v>NA</v>
          </cell>
          <cell r="EK371" t="str">
            <v>NA</v>
          </cell>
          <cell r="EL371" t="str">
            <v>NA</v>
          </cell>
          <cell r="EM371" t="str">
            <v>NA</v>
          </cell>
          <cell r="EN371" t="str">
            <v>NA</v>
          </cell>
          <cell r="EO371" t="str">
            <v>NA</v>
          </cell>
          <cell r="EP371" t="str">
            <v>NA</v>
          </cell>
          <cell r="EQ371" t="str">
            <v>NA</v>
          </cell>
          <cell r="ER371" t="str">
            <v>NA</v>
          </cell>
          <cell r="ES371" t="str">
            <v>NA</v>
          </cell>
          <cell r="ET371" t="str">
            <v>NA</v>
          </cell>
          <cell r="EU371" t="str">
            <v>NA</v>
          </cell>
          <cell r="EV371" t="str">
            <v>NA</v>
          </cell>
          <cell r="EW371" t="str">
            <v>NA</v>
          </cell>
          <cell r="EX371" t="str">
            <v>NA</v>
          </cell>
          <cell r="EY371" t="str">
            <v>NA</v>
          </cell>
          <cell r="EZ371" t="str">
            <v>NA</v>
          </cell>
          <cell r="FA371" t="str">
            <v>NA</v>
          </cell>
          <cell r="FB371" t="str">
            <v>NA</v>
          </cell>
        </row>
        <row r="372">
          <cell r="B372" t="str">
            <v>I140114</v>
          </cell>
          <cell r="C372" t="str">
            <v>Nidhin S R</v>
          </cell>
          <cell r="D372">
            <v>30.5</v>
          </cell>
          <cell r="E372">
            <v>42.5</v>
          </cell>
          <cell r="F372">
            <v>73</v>
          </cell>
          <cell r="G372" t="str">
            <v>P</v>
          </cell>
          <cell r="H372">
            <v>38</v>
          </cell>
          <cell r="I372">
            <v>34</v>
          </cell>
          <cell r="J372">
            <v>72</v>
          </cell>
          <cell r="K372" t="str">
            <v>P</v>
          </cell>
          <cell r="L372">
            <v>24.5</v>
          </cell>
          <cell r="M372">
            <v>46.5</v>
          </cell>
          <cell r="N372">
            <v>71</v>
          </cell>
          <cell r="O372" t="str">
            <v>P</v>
          </cell>
          <cell r="P372">
            <v>26</v>
          </cell>
          <cell r="Q372">
            <v>39</v>
          </cell>
          <cell r="R372">
            <v>65</v>
          </cell>
          <cell r="S372" t="str">
            <v>P</v>
          </cell>
          <cell r="T372">
            <v>28</v>
          </cell>
          <cell r="U372">
            <v>29</v>
          </cell>
          <cell r="V372">
            <v>57</v>
          </cell>
          <cell r="W372" t="str">
            <v>P</v>
          </cell>
          <cell r="X372">
            <v>57</v>
          </cell>
          <cell r="Y372">
            <v>29</v>
          </cell>
          <cell r="Z372">
            <v>86</v>
          </cell>
          <cell r="AA372" t="str">
            <v>P</v>
          </cell>
          <cell r="AB372">
            <v>28</v>
          </cell>
          <cell r="AC372">
            <v>37</v>
          </cell>
          <cell r="AD372">
            <v>65</v>
          </cell>
          <cell r="AE372" t="str">
            <v>P</v>
          </cell>
          <cell r="AF372">
            <v>52</v>
          </cell>
          <cell r="AG372">
            <v>37</v>
          </cell>
          <cell r="AH372">
            <v>89</v>
          </cell>
          <cell r="AI372" t="str">
            <v>P</v>
          </cell>
          <cell r="AJ372">
            <v>29</v>
          </cell>
          <cell r="AK372">
            <v>49</v>
          </cell>
          <cell r="AL372">
            <v>78</v>
          </cell>
          <cell r="AM372" t="str">
            <v>P</v>
          </cell>
          <cell r="AN372" t="e">
            <v>#N/A</v>
          </cell>
          <cell r="AO372" t="e">
            <v>#N/A</v>
          </cell>
          <cell r="AP372" t="e">
            <v>#N/A</v>
          </cell>
          <cell r="AQ372" t="e">
            <v>#N/A</v>
          </cell>
          <cell r="AR372" t="e">
            <v>#N/A</v>
          </cell>
          <cell r="AS372" t="e">
            <v>#N/A</v>
          </cell>
          <cell r="AT372" t="e">
            <v>#N/A</v>
          </cell>
          <cell r="AU372" t="e">
            <v>#N/A</v>
          </cell>
          <cell r="AV372">
            <v>40</v>
          </cell>
          <cell r="AW372">
            <v>54</v>
          </cell>
          <cell r="AX372">
            <v>94</v>
          </cell>
          <cell r="AY372" t="str">
            <v>P</v>
          </cell>
          <cell r="AZ372" t="e">
            <v>#N/A</v>
          </cell>
          <cell r="BA372" t="e">
            <v>#N/A</v>
          </cell>
          <cell r="BB372" t="e">
            <v>#N/A</v>
          </cell>
          <cell r="BC372" t="e">
            <v>#N/A</v>
          </cell>
          <cell r="BD372" t="e">
            <v>#N/A</v>
          </cell>
          <cell r="BE372" t="e">
            <v>#N/A</v>
          </cell>
          <cell r="BF372" t="e">
            <v>#N/A</v>
          </cell>
          <cell r="BG372" t="e">
            <v>#N/A</v>
          </cell>
          <cell r="BH372" t="e">
            <v>#N/A</v>
          </cell>
          <cell r="BI372" t="e">
            <v>#N/A</v>
          </cell>
          <cell r="BJ372" t="e">
            <v>#N/A</v>
          </cell>
          <cell r="BK372" t="e">
            <v>#N/A</v>
          </cell>
          <cell r="BL372" t="e">
            <v>#N/A</v>
          </cell>
          <cell r="BM372" t="e">
            <v>#N/A</v>
          </cell>
          <cell r="BN372" t="e">
            <v>#N/A</v>
          </cell>
          <cell r="BO372" t="e">
            <v>#N/A</v>
          </cell>
          <cell r="BP372" t="e">
            <v>#N/A</v>
          </cell>
          <cell r="BQ372" t="e">
            <v>#N/A</v>
          </cell>
          <cell r="BR372" t="e">
            <v>#N/A</v>
          </cell>
          <cell r="BS372" t="e">
            <v>#N/A</v>
          </cell>
          <cell r="BT372" t="e">
            <v>#N/A</v>
          </cell>
          <cell r="BU372" t="e">
            <v>#N/A</v>
          </cell>
          <cell r="BV372" t="e">
            <v>#N/A</v>
          </cell>
          <cell r="BW372" t="e">
            <v>#N/A</v>
          </cell>
          <cell r="BX372" t="e">
            <v>#N/A</v>
          </cell>
          <cell r="BY372" t="e">
            <v>#N/A</v>
          </cell>
          <cell r="BZ372" t="e">
            <v>#N/A</v>
          </cell>
          <cell r="CA372" t="e">
            <v>#N/A</v>
          </cell>
          <cell r="CB372" t="e">
            <v>#N/A</v>
          </cell>
          <cell r="CC372" t="e">
            <v>#N/A</v>
          </cell>
          <cell r="CD372" t="e">
            <v>#N/A</v>
          </cell>
          <cell r="CE372" t="e">
            <v>#N/A</v>
          </cell>
          <cell r="CF372" t="e">
            <v>#N/A</v>
          </cell>
          <cell r="CG372" t="e">
            <v>#N/A</v>
          </cell>
          <cell r="CH372" t="e">
            <v>#N/A</v>
          </cell>
          <cell r="CI372" t="e">
            <v>#N/A</v>
          </cell>
          <cell r="DT372" t="str">
            <v>NA</v>
          </cell>
          <cell r="DU372" t="str">
            <v>NA</v>
          </cell>
          <cell r="DV372" t="str">
            <v>NA</v>
          </cell>
          <cell r="DW372" t="str">
            <v>NA</v>
          </cell>
          <cell r="DX372" t="str">
            <v>NA</v>
          </cell>
          <cell r="DY372" t="str">
            <v>NA</v>
          </cell>
          <cell r="DZ372" t="str">
            <v>NA</v>
          </cell>
          <cell r="EA372" t="str">
            <v>NA</v>
          </cell>
          <cell r="EB372" t="str">
            <v>NA</v>
          </cell>
          <cell r="EC372" t="str">
            <v>NA</v>
          </cell>
          <cell r="ED372" t="str">
            <v>NA</v>
          </cell>
          <cell r="EE372" t="str">
            <v>NA</v>
          </cell>
          <cell r="EF372" t="str">
            <v>NA</v>
          </cell>
          <cell r="EG372" t="str">
            <v>NA</v>
          </cell>
          <cell r="EH372" t="str">
            <v>NA</v>
          </cell>
          <cell r="EI372" t="str">
            <v>NA</v>
          </cell>
          <cell r="EJ372" t="str">
            <v>NA</v>
          </cell>
          <cell r="EK372" t="str">
            <v>NA</v>
          </cell>
          <cell r="EL372" t="str">
            <v>NA</v>
          </cell>
          <cell r="EM372" t="str">
            <v>NA</v>
          </cell>
          <cell r="EN372" t="str">
            <v>NA</v>
          </cell>
          <cell r="EO372" t="str">
            <v>NA</v>
          </cell>
          <cell r="EP372" t="str">
            <v>NA</v>
          </cell>
          <cell r="EQ372" t="str">
            <v>NA</v>
          </cell>
          <cell r="ER372" t="str">
            <v>NA</v>
          </cell>
          <cell r="ES372" t="str">
            <v>NA</v>
          </cell>
          <cell r="ET372" t="str">
            <v>NA</v>
          </cell>
          <cell r="EU372" t="str">
            <v>NA</v>
          </cell>
          <cell r="EV372" t="str">
            <v>NA</v>
          </cell>
          <cell r="EW372" t="str">
            <v>NA</v>
          </cell>
          <cell r="EX372" t="str">
            <v>NA</v>
          </cell>
          <cell r="EY372" t="str">
            <v>NA</v>
          </cell>
          <cell r="EZ372" t="str">
            <v>NA</v>
          </cell>
          <cell r="FA372" t="str">
            <v>NA</v>
          </cell>
          <cell r="FB372" t="str">
            <v>NA</v>
          </cell>
        </row>
        <row r="373">
          <cell r="B373" t="str">
            <v>I140115</v>
          </cell>
          <cell r="C373" t="str">
            <v>Penna Venkata Karthik Yadav</v>
          </cell>
          <cell r="D373">
            <v>29.5</v>
          </cell>
          <cell r="E373">
            <v>43</v>
          </cell>
          <cell r="F373">
            <v>73</v>
          </cell>
          <cell r="G373" t="str">
            <v>P</v>
          </cell>
          <cell r="H373">
            <v>52</v>
          </cell>
          <cell r="I373">
            <v>32</v>
          </cell>
          <cell r="J373">
            <v>84</v>
          </cell>
          <cell r="K373" t="str">
            <v>P</v>
          </cell>
          <cell r="L373">
            <v>20</v>
          </cell>
          <cell r="M373">
            <v>26.5</v>
          </cell>
          <cell r="N373">
            <v>47</v>
          </cell>
          <cell r="O373" t="str">
            <v>P</v>
          </cell>
          <cell r="P373">
            <v>27</v>
          </cell>
          <cell r="Q373">
            <v>31</v>
          </cell>
          <cell r="R373">
            <v>58</v>
          </cell>
          <cell r="S373" t="str">
            <v>P</v>
          </cell>
          <cell r="T373">
            <v>32</v>
          </cell>
          <cell r="U373">
            <v>41</v>
          </cell>
          <cell r="V373">
            <v>73</v>
          </cell>
          <cell r="W373" t="str">
            <v>P</v>
          </cell>
          <cell r="X373">
            <v>48</v>
          </cell>
          <cell r="Y373">
            <v>36</v>
          </cell>
          <cell r="Z373">
            <v>84</v>
          </cell>
          <cell r="AA373" t="str">
            <v>P</v>
          </cell>
          <cell r="AB373">
            <v>25</v>
          </cell>
          <cell r="AC373">
            <v>28</v>
          </cell>
          <cell r="AD373">
            <v>53</v>
          </cell>
          <cell r="AE373" t="str">
            <v>P</v>
          </cell>
          <cell r="AF373">
            <v>49</v>
          </cell>
          <cell r="AG373">
            <v>32</v>
          </cell>
          <cell r="AH373">
            <v>81</v>
          </cell>
          <cell r="AI373" t="str">
            <v>P</v>
          </cell>
          <cell r="AJ373">
            <v>23</v>
          </cell>
          <cell r="AK373">
            <v>41</v>
          </cell>
          <cell r="AL373">
            <v>64</v>
          </cell>
          <cell r="AM373" t="str">
            <v>P</v>
          </cell>
          <cell r="AN373" t="e">
            <v>#N/A</v>
          </cell>
          <cell r="AO373" t="e">
            <v>#N/A</v>
          </cell>
          <cell r="AP373" t="e">
            <v>#N/A</v>
          </cell>
          <cell r="AQ373" t="e">
            <v>#N/A</v>
          </cell>
          <cell r="AR373" t="e">
            <v>#N/A</v>
          </cell>
          <cell r="AS373" t="e">
            <v>#N/A</v>
          </cell>
          <cell r="AT373" t="e">
            <v>#N/A</v>
          </cell>
          <cell r="AU373" t="e">
            <v>#N/A</v>
          </cell>
          <cell r="AV373" t="e">
            <v>#N/A</v>
          </cell>
          <cell r="AW373" t="e">
            <v>#N/A</v>
          </cell>
          <cell r="AX373" t="e">
            <v>#N/A</v>
          </cell>
          <cell r="AY373" t="e">
            <v>#N/A</v>
          </cell>
          <cell r="AZ373" t="e">
            <v>#N/A</v>
          </cell>
          <cell r="BA373" t="e">
            <v>#N/A</v>
          </cell>
          <cell r="BB373" t="e">
            <v>#N/A</v>
          </cell>
          <cell r="BC373" t="e">
            <v>#N/A</v>
          </cell>
          <cell r="BD373" t="e">
            <v>#N/A</v>
          </cell>
          <cell r="BE373" t="e">
            <v>#N/A</v>
          </cell>
          <cell r="BF373" t="e">
            <v>#N/A</v>
          </cell>
          <cell r="BG373" t="e">
            <v>#N/A</v>
          </cell>
          <cell r="BH373" t="e">
            <v>#N/A</v>
          </cell>
          <cell r="BI373" t="e">
            <v>#N/A</v>
          </cell>
          <cell r="BJ373" t="e">
            <v>#N/A</v>
          </cell>
          <cell r="BK373" t="e">
            <v>#N/A</v>
          </cell>
          <cell r="BL373" t="e">
            <v>#N/A</v>
          </cell>
          <cell r="BM373" t="e">
            <v>#N/A</v>
          </cell>
          <cell r="BN373" t="e">
            <v>#N/A</v>
          </cell>
          <cell r="BO373" t="e">
            <v>#N/A</v>
          </cell>
          <cell r="BP373" t="e">
            <v>#N/A</v>
          </cell>
          <cell r="BQ373" t="e">
            <v>#N/A</v>
          </cell>
          <cell r="BR373" t="e">
            <v>#N/A</v>
          </cell>
          <cell r="BS373" t="e">
            <v>#N/A</v>
          </cell>
          <cell r="BT373" t="e">
            <v>#N/A</v>
          </cell>
          <cell r="BU373" t="e">
            <v>#N/A</v>
          </cell>
          <cell r="BV373" t="e">
            <v>#N/A</v>
          </cell>
          <cell r="BW373" t="e">
            <v>#N/A</v>
          </cell>
          <cell r="BX373" t="e">
            <v>#N/A</v>
          </cell>
          <cell r="BY373" t="e">
            <v>#N/A</v>
          </cell>
          <cell r="BZ373" t="e">
            <v>#N/A</v>
          </cell>
          <cell r="CA373" t="e">
            <v>#N/A</v>
          </cell>
          <cell r="CB373" t="e">
            <v>#N/A</v>
          </cell>
          <cell r="CC373" t="e">
            <v>#N/A</v>
          </cell>
          <cell r="CD373" t="e">
            <v>#N/A</v>
          </cell>
          <cell r="CE373" t="e">
            <v>#N/A</v>
          </cell>
          <cell r="CF373">
            <v>27</v>
          </cell>
          <cell r="CG373">
            <v>28</v>
          </cell>
          <cell r="CH373">
            <v>55</v>
          </cell>
          <cell r="CI373" t="str">
            <v>P</v>
          </cell>
          <cell r="DT373" t="str">
            <v>NA</v>
          </cell>
          <cell r="DU373" t="str">
            <v>NA</v>
          </cell>
          <cell r="DV373" t="str">
            <v>NA</v>
          </cell>
          <cell r="DW373" t="str">
            <v>NA</v>
          </cell>
          <cell r="DX373" t="str">
            <v>NA</v>
          </cell>
          <cell r="DY373" t="str">
            <v>NA</v>
          </cell>
          <cell r="DZ373" t="str">
            <v>NA</v>
          </cell>
          <cell r="EA373" t="str">
            <v>NA</v>
          </cell>
          <cell r="EB373" t="str">
            <v>NA</v>
          </cell>
          <cell r="EC373" t="str">
            <v>NA</v>
          </cell>
          <cell r="ED373" t="str">
            <v>NA</v>
          </cell>
          <cell r="EE373" t="str">
            <v>NA</v>
          </cell>
          <cell r="EF373" t="str">
            <v>NA</v>
          </cell>
          <cell r="EG373" t="str">
            <v>NA</v>
          </cell>
          <cell r="EH373" t="str">
            <v>NA</v>
          </cell>
          <cell r="EI373" t="str">
            <v>NA</v>
          </cell>
          <cell r="EJ373" t="str">
            <v>NA</v>
          </cell>
          <cell r="EK373" t="str">
            <v>NA</v>
          </cell>
          <cell r="EL373" t="str">
            <v>NA</v>
          </cell>
          <cell r="EM373" t="str">
            <v>NA</v>
          </cell>
          <cell r="EN373" t="str">
            <v>NA</v>
          </cell>
          <cell r="EO373" t="str">
            <v>NA</v>
          </cell>
          <cell r="EP373" t="str">
            <v>NA</v>
          </cell>
          <cell r="EQ373" t="str">
            <v>NA</v>
          </cell>
          <cell r="ER373" t="str">
            <v>NA</v>
          </cell>
          <cell r="ES373" t="str">
            <v>NA</v>
          </cell>
          <cell r="ET373" t="str">
            <v>NA</v>
          </cell>
          <cell r="EU373" t="str">
            <v>NA</v>
          </cell>
          <cell r="EV373" t="str">
            <v>NA</v>
          </cell>
          <cell r="EW373" t="str">
            <v>NA</v>
          </cell>
          <cell r="EX373" t="str">
            <v>NA</v>
          </cell>
          <cell r="EY373" t="str">
            <v>NA</v>
          </cell>
          <cell r="EZ373" t="str">
            <v>NA</v>
          </cell>
          <cell r="FA373" t="str">
            <v>NA</v>
          </cell>
          <cell r="FB373" t="str">
            <v>NA</v>
          </cell>
        </row>
        <row r="374">
          <cell r="B374" t="str">
            <v>I140116</v>
          </cell>
          <cell r="C374" t="str">
            <v>Pradeepha A</v>
          </cell>
          <cell r="D374">
            <v>23</v>
          </cell>
          <cell r="E374">
            <v>28</v>
          </cell>
          <cell r="F374">
            <v>51</v>
          </cell>
          <cell r="G374" t="str">
            <v>P</v>
          </cell>
          <cell r="H374">
            <v>41</v>
          </cell>
          <cell r="I374">
            <v>34.5</v>
          </cell>
          <cell r="J374">
            <v>76</v>
          </cell>
          <cell r="K374" t="str">
            <v>P</v>
          </cell>
          <cell r="L374">
            <v>21.5</v>
          </cell>
          <cell r="M374">
            <v>26</v>
          </cell>
          <cell r="N374">
            <v>48</v>
          </cell>
          <cell r="O374" t="str">
            <v>P</v>
          </cell>
          <cell r="P374">
            <v>19</v>
          </cell>
          <cell r="Q374">
            <v>21</v>
          </cell>
          <cell r="R374">
            <v>40</v>
          </cell>
          <cell r="S374" t="str">
            <v>P</v>
          </cell>
          <cell r="T374">
            <v>20</v>
          </cell>
          <cell r="U374">
            <v>24</v>
          </cell>
          <cell r="V374">
            <v>44</v>
          </cell>
          <cell r="W374" t="str">
            <v>P</v>
          </cell>
          <cell r="X374">
            <v>39</v>
          </cell>
          <cell r="Y374">
            <v>33</v>
          </cell>
          <cell r="Z374">
            <v>72</v>
          </cell>
          <cell r="AA374" t="str">
            <v>P</v>
          </cell>
          <cell r="AB374">
            <v>24</v>
          </cell>
          <cell r="AC374">
            <v>32</v>
          </cell>
          <cell r="AD374">
            <v>56</v>
          </cell>
          <cell r="AE374" t="str">
            <v>P</v>
          </cell>
          <cell r="AF374">
            <v>52</v>
          </cell>
          <cell r="AG374">
            <v>34</v>
          </cell>
          <cell r="AH374">
            <v>86</v>
          </cell>
          <cell r="AI374" t="str">
            <v>P</v>
          </cell>
          <cell r="AJ374">
            <v>19</v>
          </cell>
          <cell r="AK374">
            <v>41</v>
          </cell>
          <cell r="AL374">
            <v>60</v>
          </cell>
          <cell r="AM374" t="str">
            <v>P</v>
          </cell>
          <cell r="AN374" t="e">
            <v>#N/A</v>
          </cell>
          <cell r="AO374" t="e">
            <v>#N/A</v>
          </cell>
          <cell r="AP374" t="e">
            <v>#N/A</v>
          </cell>
          <cell r="AQ374" t="e">
            <v>#N/A</v>
          </cell>
          <cell r="AR374" t="e">
            <v>#N/A</v>
          </cell>
          <cell r="AS374" t="e">
            <v>#N/A</v>
          </cell>
          <cell r="AT374" t="e">
            <v>#N/A</v>
          </cell>
          <cell r="AU374" t="e">
            <v>#N/A</v>
          </cell>
          <cell r="AV374" t="e">
            <v>#N/A</v>
          </cell>
          <cell r="AW374" t="e">
            <v>#N/A</v>
          </cell>
          <cell r="AX374" t="e">
            <v>#N/A</v>
          </cell>
          <cell r="AY374" t="e">
            <v>#N/A</v>
          </cell>
          <cell r="AZ374">
            <v>30</v>
          </cell>
          <cell r="BA374">
            <v>35</v>
          </cell>
          <cell r="BB374">
            <v>65</v>
          </cell>
          <cell r="BC374" t="str">
            <v>P</v>
          </cell>
          <cell r="BD374" t="e">
            <v>#N/A</v>
          </cell>
          <cell r="BE374" t="e">
            <v>#N/A</v>
          </cell>
          <cell r="BF374" t="e">
            <v>#N/A</v>
          </cell>
          <cell r="BG374" t="e">
            <v>#N/A</v>
          </cell>
          <cell r="BH374" t="e">
            <v>#N/A</v>
          </cell>
          <cell r="BI374" t="e">
            <v>#N/A</v>
          </cell>
          <cell r="BJ374" t="e">
            <v>#N/A</v>
          </cell>
          <cell r="BK374" t="e">
            <v>#N/A</v>
          </cell>
          <cell r="BL374" t="e">
            <v>#N/A</v>
          </cell>
          <cell r="BM374" t="e">
            <v>#N/A</v>
          </cell>
          <cell r="BN374" t="e">
            <v>#N/A</v>
          </cell>
          <cell r="BO374" t="e">
            <v>#N/A</v>
          </cell>
          <cell r="BP374" t="e">
            <v>#N/A</v>
          </cell>
          <cell r="BQ374" t="e">
            <v>#N/A</v>
          </cell>
          <cell r="BR374" t="e">
            <v>#N/A</v>
          </cell>
          <cell r="BS374" t="e">
            <v>#N/A</v>
          </cell>
          <cell r="BT374" t="e">
            <v>#N/A</v>
          </cell>
          <cell r="BU374" t="e">
            <v>#N/A</v>
          </cell>
          <cell r="BV374" t="e">
            <v>#N/A</v>
          </cell>
          <cell r="BW374" t="e">
            <v>#N/A</v>
          </cell>
          <cell r="BX374" t="e">
            <v>#N/A</v>
          </cell>
          <cell r="BY374" t="e">
            <v>#N/A</v>
          </cell>
          <cell r="BZ374" t="e">
            <v>#N/A</v>
          </cell>
          <cell r="CA374" t="e">
            <v>#N/A</v>
          </cell>
          <cell r="CB374" t="e">
            <v>#N/A</v>
          </cell>
          <cell r="CC374" t="e">
            <v>#N/A</v>
          </cell>
          <cell r="CD374" t="e">
            <v>#N/A</v>
          </cell>
          <cell r="CE374" t="e">
            <v>#N/A</v>
          </cell>
          <cell r="CF374" t="e">
            <v>#N/A</v>
          </cell>
          <cell r="CG374" t="e">
            <v>#N/A</v>
          </cell>
          <cell r="CH374" t="e">
            <v>#N/A</v>
          </cell>
          <cell r="CI374" t="e">
            <v>#N/A</v>
          </cell>
          <cell r="DT374" t="str">
            <v>NA</v>
          </cell>
          <cell r="DU374" t="str">
            <v>NA</v>
          </cell>
          <cell r="DV374" t="str">
            <v>NA</v>
          </cell>
          <cell r="DW374" t="str">
            <v>NA</v>
          </cell>
          <cell r="DX374" t="str">
            <v>NA</v>
          </cell>
          <cell r="DY374" t="str">
            <v>NA</v>
          </cell>
          <cell r="DZ374" t="str">
            <v>NA</v>
          </cell>
          <cell r="EA374" t="str">
            <v>NA</v>
          </cell>
          <cell r="EB374" t="str">
            <v>NA</v>
          </cell>
          <cell r="EC374" t="str">
            <v>NA</v>
          </cell>
          <cell r="ED374" t="str">
            <v>NA</v>
          </cell>
          <cell r="EE374" t="str">
            <v>NA</v>
          </cell>
          <cell r="EF374" t="str">
            <v>NA</v>
          </cell>
          <cell r="EG374" t="str">
            <v>NA</v>
          </cell>
          <cell r="EH374" t="str">
            <v>NA</v>
          </cell>
          <cell r="EI374" t="str">
            <v>NA</v>
          </cell>
          <cell r="EJ374" t="str">
            <v>NA</v>
          </cell>
          <cell r="EK374" t="str">
            <v>NA</v>
          </cell>
          <cell r="EL374" t="str">
            <v>NA</v>
          </cell>
          <cell r="EM374" t="str">
            <v>NA</v>
          </cell>
          <cell r="EN374" t="str">
            <v>NA</v>
          </cell>
          <cell r="EO374" t="str">
            <v>NA</v>
          </cell>
          <cell r="EP374" t="str">
            <v>NA</v>
          </cell>
          <cell r="EQ374" t="str">
            <v>NA</v>
          </cell>
          <cell r="ER374" t="str">
            <v>NA</v>
          </cell>
          <cell r="ES374" t="str">
            <v>NA</v>
          </cell>
          <cell r="ET374" t="str">
            <v>NA</v>
          </cell>
          <cell r="EU374" t="str">
            <v>NA</v>
          </cell>
          <cell r="EV374" t="str">
            <v>NA</v>
          </cell>
          <cell r="EW374" t="str">
            <v>NA</v>
          </cell>
          <cell r="EX374" t="str">
            <v>NA</v>
          </cell>
          <cell r="EY374" t="str">
            <v>NA</v>
          </cell>
          <cell r="EZ374" t="str">
            <v>NA</v>
          </cell>
          <cell r="FA374" t="str">
            <v>NA</v>
          </cell>
          <cell r="FB374" t="str">
            <v>NA</v>
          </cell>
        </row>
        <row r="375">
          <cell r="B375" t="str">
            <v>I140117</v>
          </cell>
          <cell r="C375" t="str">
            <v>Praseeda M S</v>
          </cell>
          <cell r="D375" t="e">
            <v>#N/A</v>
          </cell>
          <cell r="E375" t="e">
            <v>#N/A</v>
          </cell>
          <cell r="F375" t="e">
            <v>#N/A</v>
          </cell>
          <cell r="G375" t="e">
            <v>#N/A</v>
          </cell>
          <cell r="H375" t="e">
            <v>#N/A</v>
          </cell>
          <cell r="I375" t="e">
            <v>#N/A</v>
          </cell>
          <cell r="J375" t="e">
            <v>#N/A</v>
          </cell>
          <cell r="K375" t="e">
            <v>#N/A</v>
          </cell>
          <cell r="L375" t="str">
            <v>-</v>
          </cell>
          <cell r="M375" t="str">
            <v>-</v>
          </cell>
          <cell r="N375">
            <v>0</v>
          </cell>
          <cell r="O375" t="str">
            <v>F</v>
          </cell>
          <cell r="P375" t="e">
            <v>#N/A</v>
          </cell>
          <cell r="Q375" t="e">
            <v>#N/A</v>
          </cell>
          <cell r="R375" t="e">
            <v>#N/A</v>
          </cell>
          <cell r="S375" t="e">
            <v>#N/A</v>
          </cell>
          <cell r="T375">
            <v>0</v>
          </cell>
          <cell r="U375">
            <v>0</v>
          </cell>
          <cell r="V375">
            <v>0</v>
          </cell>
          <cell r="W375" t="str">
            <v>F</v>
          </cell>
          <cell r="X375" t="e">
            <v>#N/A</v>
          </cell>
          <cell r="Y375" t="e">
            <v>#N/A</v>
          </cell>
          <cell r="Z375" t="e">
            <v>#N/A</v>
          </cell>
          <cell r="AA375" t="e">
            <v>#N/A</v>
          </cell>
          <cell r="AB375" t="e">
            <v>#N/A</v>
          </cell>
          <cell r="AC375" t="e">
            <v>#N/A</v>
          </cell>
          <cell r="AD375" t="e">
            <v>#N/A</v>
          </cell>
          <cell r="AE375" t="e">
            <v>#N/A</v>
          </cell>
          <cell r="AF375" t="e">
            <v>#N/A</v>
          </cell>
          <cell r="AG375" t="e">
            <v>#N/A</v>
          </cell>
          <cell r="AH375" t="e">
            <v>#N/A</v>
          </cell>
          <cell r="AI375" t="e">
            <v>#N/A</v>
          </cell>
          <cell r="AJ375" t="e">
            <v>#N/A</v>
          </cell>
          <cell r="AK375" t="e">
            <v>#N/A</v>
          </cell>
          <cell r="AL375" t="e">
            <v>#N/A</v>
          </cell>
          <cell r="AM375" t="e">
            <v>#N/A</v>
          </cell>
          <cell r="AN375" t="e">
            <v>#N/A</v>
          </cell>
          <cell r="AO375" t="e">
            <v>#N/A</v>
          </cell>
          <cell r="AP375" t="e">
            <v>#N/A</v>
          </cell>
          <cell r="AQ375" t="e">
            <v>#N/A</v>
          </cell>
          <cell r="AR375" t="e">
            <v>#N/A</v>
          </cell>
          <cell r="AS375" t="e">
            <v>#N/A</v>
          </cell>
          <cell r="AT375" t="e">
            <v>#N/A</v>
          </cell>
          <cell r="AU375" t="e">
            <v>#N/A</v>
          </cell>
          <cell r="AV375" t="e">
            <v>#N/A</v>
          </cell>
          <cell r="AW375" t="e">
            <v>#N/A</v>
          </cell>
          <cell r="AX375" t="e">
            <v>#N/A</v>
          </cell>
          <cell r="AY375" t="e">
            <v>#N/A</v>
          </cell>
          <cell r="AZ375" t="e">
            <v>#N/A</v>
          </cell>
          <cell r="BA375" t="e">
            <v>#N/A</v>
          </cell>
          <cell r="BB375" t="e">
            <v>#N/A</v>
          </cell>
          <cell r="BC375" t="e">
            <v>#N/A</v>
          </cell>
          <cell r="BD375" t="e">
            <v>#N/A</v>
          </cell>
          <cell r="BE375" t="e">
            <v>#N/A</v>
          </cell>
          <cell r="BF375" t="e">
            <v>#N/A</v>
          </cell>
          <cell r="BG375" t="e">
            <v>#N/A</v>
          </cell>
          <cell r="BH375" t="e">
            <v>#N/A</v>
          </cell>
          <cell r="BI375" t="e">
            <v>#N/A</v>
          </cell>
          <cell r="BJ375" t="e">
            <v>#N/A</v>
          </cell>
          <cell r="BK375" t="e">
            <v>#N/A</v>
          </cell>
          <cell r="BL375" t="e">
            <v>#N/A</v>
          </cell>
          <cell r="BM375" t="e">
            <v>#N/A</v>
          </cell>
          <cell r="BN375" t="e">
            <v>#N/A</v>
          </cell>
          <cell r="BO375" t="e">
            <v>#N/A</v>
          </cell>
          <cell r="BP375" t="e">
            <v>#N/A</v>
          </cell>
          <cell r="BQ375" t="e">
            <v>#N/A</v>
          </cell>
          <cell r="BR375" t="e">
            <v>#N/A</v>
          </cell>
          <cell r="BS375" t="e">
            <v>#N/A</v>
          </cell>
          <cell r="BT375" t="e">
            <v>#N/A</v>
          </cell>
          <cell r="BU375" t="e">
            <v>#N/A</v>
          </cell>
          <cell r="BV375" t="e">
            <v>#N/A</v>
          </cell>
          <cell r="BW375" t="e">
            <v>#N/A</v>
          </cell>
          <cell r="BX375" t="e">
            <v>#N/A</v>
          </cell>
          <cell r="BY375" t="e">
            <v>#N/A</v>
          </cell>
          <cell r="BZ375" t="e">
            <v>#N/A</v>
          </cell>
          <cell r="CA375" t="e">
            <v>#N/A</v>
          </cell>
          <cell r="CB375" t="e">
            <v>#N/A</v>
          </cell>
          <cell r="CC375" t="e">
            <v>#N/A</v>
          </cell>
          <cell r="CD375" t="e">
            <v>#N/A</v>
          </cell>
          <cell r="CE375" t="e">
            <v>#N/A</v>
          </cell>
          <cell r="CF375" t="e">
            <v>#N/A</v>
          </cell>
          <cell r="CG375" t="e">
            <v>#N/A</v>
          </cell>
          <cell r="CH375" t="e">
            <v>#N/A</v>
          </cell>
          <cell r="CI375" t="e">
            <v>#N/A</v>
          </cell>
          <cell r="DT375" t="str">
            <v>NA</v>
          </cell>
          <cell r="DU375" t="str">
            <v>NA</v>
          </cell>
          <cell r="DV375" t="str">
            <v>NA</v>
          </cell>
          <cell r="DW375" t="str">
            <v>NA</v>
          </cell>
          <cell r="DX375" t="str">
            <v>NA</v>
          </cell>
          <cell r="DY375" t="str">
            <v>NA</v>
          </cell>
          <cell r="DZ375" t="str">
            <v>NA</v>
          </cell>
          <cell r="EA375" t="str">
            <v>NA</v>
          </cell>
          <cell r="EB375" t="str">
            <v>NA</v>
          </cell>
          <cell r="EC375" t="str">
            <v>NA</v>
          </cell>
          <cell r="ED375" t="str">
            <v>NA</v>
          </cell>
          <cell r="EE375" t="str">
            <v>NA</v>
          </cell>
          <cell r="EF375" t="str">
            <v>NA</v>
          </cell>
          <cell r="EG375" t="str">
            <v>NA</v>
          </cell>
          <cell r="EH375" t="str">
            <v>NA</v>
          </cell>
          <cell r="EI375" t="str">
            <v>NA</v>
          </cell>
          <cell r="EJ375" t="str">
            <v>NA</v>
          </cell>
          <cell r="EK375" t="str">
            <v>NA</v>
          </cell>
          <cell r="EL375" t="str">
            <v>NA</v>
          </cell>
          <cell r="EM375" t="str">
            <v>NA</v>
          </cell>
          <cell r="EN375" t="str">
            <v>NA</v>
          </cell>
          <cell r="EO375" t="str">
            <v>NA</v>
          </cell>
          <cell r="EP375" t="str">
            <v>NA</v>
          </cell>
          <cell r="EQ375" t="str">
            <v>NA</v>
          </cell>
          <cell r="ER375" t="str">
            <v>NA</v>
          </cell>
          <cell r="ES375" t="str">
            <v>NA</v>
          </cell>
          <cell r="ET375" t="str">
            <v>NA</v>
          </cell>
          <cell r="EU375" t="str">
            <v>NA</v>
          </cell>
          <cell r="EV375" t="str">
            <v>NA</v>
          </cell>
          <cell r="EW375" t="str">
            <v>NA</v>
          </cell>
          <cell r="EX375" t="str">
            <v>NA</v>
          </cell>
          <cell r="EY375" t="str">
            <v>NA</v>
          </cell>
          <cell r="EZ375" t="str">
            <v>NA</v>
          </cell>
          <cell r="FA375" t="str">
            <v>NA</v>
          </cell>
          <cell r="FB375" t="str">
            <v>NA</v>
          </cell>
        </row>
        <row r="376">
          <cell r="B376" t="str">
            <v>I140118</v>
          </cell>
          <cell r="C376" t="str">
            <v>Ramya Barathy T</v>
          </cell>
          <cell r="D376">
            <v>32.5</v>
          </cell>
          <cell r="E376">
            <v>52</v>
          </cell>
          <cell r="F376">
            <v>85</v>
          </cell>
          <cell r="G376" t="str">
            <v>P</v>
          </cell>
          <cell r="H376">
            <v>45</v>
          </cell>
          <cell r="I376">
            <v>39.5</v>
          </cell>
          <cell r="J376">
            <v>85</v>
          </cell>
          <cell r="K376" t="str">
            <v>P</v>
          </cell>
          <cell r="L376">
            <v>21</v>
          </cell>
          <cell r="M376">
            <v>27.5</v>
          </cell>
          <cell r="N376">
            <v>49</v>
          </cell>
          <cell r="O376" t="str">
            <v>P</v>
          </cell>
          <cell r="P376">
            <v>33</v>
          </cell>
          <cell r="Q376">
            <v>47</v>
          </cell>
          <cell r="R376">
            <v>80</v>
          </cell>
          <cell r="S376" t="str">
            <v>P</v>
          </cell>
          <cell r="T376">
            <v>30</v>
          </cell>
          <cell r="U376">
            <v>46</v>
          </cell>
          <cell r="V376">
            <v>76</v>
          </cell>
          <cell r="W376" t="str">
            <v>P</v>
          </cell>
          <cell r="X376">
            <v>49</v>
          </cell>
          <cell r="Y376">
            <v>38</v>
          </cell>
          <cell r="Z376">
            <v>87</v>
          </cell>
          <cell r="AA376" t="str">
            <v>P</v>
          </cell>
          <cell r="AB376">
            <v>28</v>
          </cell>
          <cell r="AC376">
            <v>34</v>
          </cell>
          <cell r="AD376">
            <v>62</v>
          </cell>
          <cell r="AE376" t="str">
            <v>P</v>
          </cell>
          <cell r="AF376">
            <v>53</v>
          </cell>
          <cell r="AG376">
            <v>35</v>
          </cell>
          <cell r="AH376">
            <v>88</v>
          </cell>
          <cell r="AI376" t="str">
            <v>P</v>
          </cell>
          <cell r="AJ376">
            <v>17</v>
          </cell>
          <cell r="AK376">
            <v>36</v>
          </cell>
          <cell r="AL376">
            <v>53</v>
          </cell>
          <cell r="AM376" t="str">
            <v>P</v>
          </cell>
          <cell r="AN376" t="e">
            <v>#N/A</v>
          </cell>
          <cell r="AO376" t="e">
            <v>#N/A</v>
          </cell>
          <cell r="AP376" t="e">
            <v>#N/A</v>
          </cell>
          <cell r="AQ376" t="e">
            <v>#N/A</v>
          </cell>
          <cell r="AR376" t="e">
            <v>#N/A</v>
          </cell>
          <cell r="AS376" t="e">
            <v>#N/A</v>
          </cell>
          <cell r="AT376" t="e">
            <v>#N/A</v>
          </cell>
          <cell r="AU376" t="e">
            <v>#N/A</v>
          </cell>
          <cell r="AV376" t="e">
            <v>#N/A</v>
          </cell>
          <cell r="AW376" t="e">
            <v>#N/A</v>
          </cell>
          <cell r="AX376" t="e">
            <v>#N/A</v>
          </cell>
          <cell r="AY376" t="e">
            <v>#N/A</v>
          </cell>
          <cell r="AZ376">
            <v>32</v>
          </cell>
          <cell r="BA376">
            <v>49</v>
          </cell>
          <cell r="BB376">
            <v>81</v>
          </cell>
          <cell r="BC376" t="str">
            <v>P</v>
          </cell>
          <cell r="BD376" t="e">
            <v>#N/A</v>
          </cell>
          <cell r="BE376" t="e">
            <v>#N/A</v>
          </cell>
          <cell r="BF376" t="e">
            <v>#N/A</v>
          </cell>
          <cell r="BG376" t="e">
            <v>#N/A</v>
          </cell>
          <cell r="BH376" t="e">
            <v>#N/A</v>
          </cell>
          <cell r="BI376" t="e">
            <v>#N/A</v>
          </cell>
          <cell r="BJ376" t="e">
            <v>#N/A</v>
          </cell>
          <cell r="BK376" t="e">
            <v>#N/A</v>
          </cell>
          <cell r="BL376" t="e">
            <v>#N/A</v>
          </cell>
          <cell r="BM376" t="e">
            <v>#N/A</v>
          </cell>
          <cell r="BN376" t="e">
            <v>#N/A</v>
          </cell>
          <cell r="BO376" t="e">
            <v>#N/A</v>
          </cell>
          <cell r="BP376" t="e">
            <v>#N/A</v>
          </cell>
          <cell r="BQ376" t="e">
            <v>#N/A</v>
          </cell>
          <cell r="BR376" t="e">
            <v>#N/A</v>
          </cell>
          <cell r="BS376" t="e">
            <v>#N/A</v>
          </cell>
          <cell r="BT376" t="e">
            <v>#N/A</v>
          </cell>
          <cell r="BU376" t="e">
            <v>#N/A</v>
          </cell>
          <cell r="BV376" t="e">
            <v>#N/A</v>
          </cell>
          <cell r="BW376" t="e">
            <v>#N/A</v>
          </cell>
          <cell r="BX376" t="e">
            <v>#N/A</v>
          </cell>
          <cell r="BY376" t="e">
            <v>#N/A</v>
          </cell>
          <cell r="BZ376" t="e">
            <v>#N/A</v>
          </cell>
          <cell r="CA376" t="e">
            <v>#N/A</v>
          </cell>
          <cell r="CB376">
            <v>33</v>
          </cell>
          <cell r="CC376">
            <v>42</v>
          </cell>
          <cell r="CD376">
            <v>75</v>
          </cell>
          <cell r="CE376" t="str">
            <v>P</v>
          </cell>
          <cell r="CF376" t="e">
            <v>#N/A</v>
          </cell>
          <cell r="CG376" t="e">
            <v>#N/A</v>
          </cell>
          <cell r="CH376" t="e">
            <v>#N/A</v>
          </cell>
          <cell r="CI376" t="e">
            <v>#N/A</v>
          </cell>
          <cell r="DT376" t="str">
            <v>NA</v>
          </cell>
          <cell r="DU376" t="str">
            <v>NA</v>
          </cell>
          <cell r="DV376" t="str">
            <v>NA</v>
          </cell>
          <cell r="DW376" t="str">
            <v>NA</v>
          </cell>
          <cell r="DX376" t="str">
            <v>NA</v>
          </cell>
          <cell r="DY376" t="str">
            <v>NA</v>
          </cell>
          <cell r="DZ376" t="str">
            <v>NA</v>
          </cell>
          <cell r="EA376" t="str">
            <v>NA</v>
          </cell>
          <cell r="EB376" t="str">
            <v>NA</v>
          </cell>
          <cell r="EC376" t="str">
            <v>NA</v>
          </cell>
          <cell r="ED376" t="str">
            <v>NA</v>
          </cell>
          <cell r="EE376" t="str">
            <v>NA</v>
          </cell>
          <cell r="EF376" t="str">
            <v>NA</v>
          </cell>
          <cell r="EG376" t="str">
            <v>NA</v>
          </cell>
          <cell r="EH376" t="str">
            <v>NA</v>
          </cell>
          <cell r="EI376" t="str">
            <v>NA</v>
          </cell>
          <cell r="EJ376" t="str">
            <v>NA</v>
          </cell>
          <cell r="EK376" t="str">
            <v>NA</v>
          </cell>
          <cell r="EL376" t="str">
            <v>NA</v>
          </cell>
          <cell r="EM376" t="str">
            <v>NA</v>
          </cell>
          <cell r="EN376" t="str">
            <v>NA</v>
          </cell>
          <cell r="EO376" t="str">
            <v>NA</v>
          </cell>
          <cell r="EP376" t="str">
            <v>NA</v>
          </cell>
          <cell r="EQ376" t="str">
            <v>NA</v>
          </cell>
          <cell r="ER376" t="str">
            <v>NA</v>
          </cell>
          <cell r="ES376" t="str">
            <v>NA</v>
          </cell>
          <cell r="ET376" t="str">
            <v>NA</v>
          </cell>
          <cell r="EU376" t="str">
            <v>NA</v>
          </cell>
          <cell r="EV376" t="str">
            <v>NA</v>
          </cell>
          <cell r="EW376" t="str">
            <v>NA</v>
          </cell>
          <cell r="EX376" t="str">
            <v>NA</v>
          </cell>
          <cell r="EY376" t="str">
            <v>NA</v>
          </cell>
          <cell r="EZ376" t="str">
            <v>NA</v>
          </cell>
          <cell r="FA376" t="str">
            <v>NA</v>
          </cell>
          <cell r="FB376" t="str">
            <v>NA</v>
          </cell>
        </row>
        <row r="377">
          <cell r="B377" t="str">
            <v>I140119</v>
          </cell>
          <cell r="C377" t="str">
            <v>Rashid Rafeek V Valappil</v>
          </cell>
          <cell r="D377">
            <v>32</v>
          </cell>
          <cell r="E377">
            <v>46</v>
          </cell>
          <cell r="F377">
            <v>78</v>
          </cell>
          <cell r="G377" t="str">
            <v>P</v>
          </cell>
          <cell r="H377">
            <v>49</v>
          </cell>
          <cell r="I377">
            <v>38</v>
          </cell>
          <cell r="J377">
            <v>87</v>
          </cell>
          <cell r="K377" t="str">
            <v>P</v>
          </cell>
          <cell r="L377">
            <v>19</v>
          </cell>
          <cell r="M377">
            <v>42</v>
          </cell>
          <cell r="N377">
            <v>61</v>
          </cell>
          <cell r="O377" t="str">
            <v>P</v>
          </cell>
          <cell r="P377">
            <v>35</v>
          </cell>
          <cell r="Q377">
            <v>42</v>
          </cell>
          <cell r="R377">
            <v>77</v>
          </cell>
          <cell r="S377" t="str">
            <v>P</v>
          </cell>
          <cell r="T377">
            <v>34</v>
          </cell>
          <cell r="U377">
            <v>49.5</v>
          </cell>
          <cell r="V377">
            <v>84</v>
          </cell>
          <cell r="W377" t="str">
            <v>P</v>
          </cell>
          <cell r="X377">
            <v>50</v>
          </cell>
          <cell r="Y377">
            <v>28</v>
          </cell>
          <cell r="Z377">
            <v>78</v>
          </cell>
          <cell r="AA377" t="str">
            <v>P</v>
          </cell>
          <cell r="AB377">
            <v>21</v>
          </cell>
          <cell r="AC377">
            <v>36</v>
          </cell>
          <cell r="AD377">
            <v>57</v>
          </cell>
          <cell r="AE377" t="str">
            <v>P</v>
          </cell>
          <cell r="AF377">
            <v>49</v>
          </cell>
          <cell r="AG377">
            <v>30</v>
          </cell>
          <cell r="AH377">
            <v>79</v>
          </cell>
          <cell r="AI377" t="str">
            <v>P</v>
          </cell>
          <cell r="AJ377">
            <v>23</v>
          </cell>
          <cell r="AK377">
            <v>39</v>
          </cell>
          <cell r="AL377">
            <v>62</v>
          </cell>
          <cell r="AM377" t="str">
            <v>P</v>
          </cell>
          <cell r="AN377" t="e">
            <v>#N/A</v>
          </cell>
          <cell r="AO377" t="e">
            <v>#N/A</v>
          </cell>
          <cell r="AP377" t="e">
            <v>#N/A</v>
          </cell>
          <cell r="AQ377" t="e">
            <v>#N/A</v>
          </cell>
          <cell r="AR377" t="e">
            <v>#N/A</v>
          </cell>
          <cell r="AS377" t="e">
            <v>#N/A</v>
          </cell>
          <cell r="AT377" t="e">
            <v>#N/A</v>
          </cell>
          <cell r="AU377" t="e">
            <v>#N/A</v>
          </cell>
          <cell r="AV377">
            <v>40</v>
          </cell>
          <cell r="AW377">
            <v>46</v>
          </cell>
          <cell r="AX377">
            <v>86</v>
          </cell>
          <cell r="AY377" t="str">
            <v>P</v>
          </cell>
          <cell r="AZ377" t="e">
            <v>#N/A</v>
          </cell>
          <cell r="BA377" t="e">
            <v>#N/A</v>
          </cell>
          <cell r="BB377" t="e">
            <v>#N/A</v>
          </cell>
          <cell r="BC377" t="e">
            <v>#N/A</v>
          </cell>
          <cell r="BD377" t="e">
            <v>#N/A</v>
          </cell>
          <cell r="BE377" t="e">
            <v>#N/A</v>
          </cell>
          <cell r="BF377" t="e">
            <v>#N/A</v>
          </cell>
          <cell r="BG377" t="e">
            <v>#N/A</v>
          </cell>
          <cell r="BH377" t="e">
            <v>#N/A</v>
          </cell>
          <cell r="BI377" t="e">
            <v>#N/A</v>
          </cell>
          <cell r="BJ377" t="e">
            <v>#N/A</v>
          </cell>
          <cell r="BK377" t="e">
            <v>#N/A</v>
          </cell>
          <cell r="BL377" t="e">
            <v>#N/A</v>
          </cell>
          <cell r="BM377" t="e">
            <v>#N/A</v>
          </cell>
          <cell r="BN377" t="e">
            <v>#N/A</v>
          </cell>
          <cell r="BO377" t="e">
            <v>#N/A</v>
          </cell>
          <cell r="BP377" t="e">
            <v>#N/A</v>
          </cell>
          <cell r="BQ377" t="e">
            <v>#N/A</v>
          </cell>
          <cell r="BR377" t="e">
            <v>#N/A</v>
          </cell>
          <cell r="BS377" t="e">
            <v>#N/A</v>
          </cell>
          <cell r="BT377" t="e">
            <v>#N/A</v>
          </cell>
          <cell r="BU377" t="e">
            <v>#N/A</v>
          </cell>
          <cell r="BV377" t="e">
            <v>#N/A</v>
          </cell>
          <cell r="BW377" t="e">
            <v>#N/A</v>
          </cell>
          <cell r="BX377" t="e">
            <v>#N/A</v>
          </cell>
          <cell r="BY377" t="e">
            <v>#N/A</v>
          </cell>
          <cell r="BZ377" t="e">
            <v>#N/A</v>
          </cell>
          <cell r="CA377" t="e">
            <v>#N/A</v>
          </cell>
          <cell r="CB377" t="e">
            <v>#N/A</v>
          </cell>
          <cell r="CC377" t="e">
            <v>#N/A</v>
          </cell>
          <cell r="CD377" t="e">
            <v>#N/A</v>
          </cell>
          <cell r="CE377" t="e">
            <v>#N/A</v>
          </cell>
          <cell r="CF377" t="e">
            <v>#N/A</v>
          </cell>
          <cell r="CG377" t="e">
            <v>#N/A</v>
          </cell>
          <cell r="CH377" t="e">
            <v>#N/A</v>
          </cell>
          <cell r="CI377" t="e">
            <v>#N/A</v>
          </cell>
          <cell r="DT377" t="str">
            <v>NA</v>
          </cell>
          <cell r="DU377" t="str">
            <v>NA</v>
          </cell>
          <cell r="DV377" t="str">
            <v>NA</v>
          </cell>
          <cell r="DW377" t="str">
            <v>NA</v>
          </cell>
          <cell r="DX377" t="str">
            <v>NA</v>
          </cell>
          <cell r="DY377" t="str">
            <v>NA</v>
          </cell>
          <cell r="DZ377" t="str">
            <v>NA</v>
          </cell>
          <cell r="EA377" t="str">
            <v>NA</v>
          </cell>
          <cell r="EB377" t="str">
            <v>NA</v>
          </cell>
          <cell r="EC377" t="str">
            <v>NA</v>
          </cell>
          <cell r="ED377" t="str">
            <v>NA</v>
          </cell>
          <cell r="EE377" t="str">
            <v>NA</v>
          </cell>
          <cell r="EF377" t="str">
            <v>NA</v>
          </cell>
          <cell r="EG377" t="str">
            <v>NA</v>
          </cell>
          <cell r="EH377" t="str">
            <v>NA</v>
          </cell>
          <cell r="EI377" t="str">
            <v>NA</v>
          </cell>
          <cell r="EJ377" t="str">
            <v>NA</v>
          </cell>
          <cell r="EK377" t="str">
            <v>NA</v>
          </cell>
          <cell r="EL377" t="str">
            <v>NA</v>
          </cell>
          <cell r="EM377" t="str">
            <v>NA</v>
          </cell>
          <cell r="EN377" t="str">
            <v>NA</v>
          </cell>
          <cell r="EO377" t="str">
            <v>NA</v>
          </cell>
          <cell r="EP377" t="str">
            <v>NA</v>
          </cell>
          <cell r="EQ377" t="str">
            <v>NA</v>
          </cell>
          <cell r="ER377" t="str">
            <v>NA</v>
          </cell>
          <cell r="ES377" t="str">
            <v>NA</v>
          </cell>
          <cell r="ET377" t="str">
            <v>NA</v>
          </cell>
          <cell r="EU377" t="str">
            <v>NA</v>
          </cell>
          <cell r="EV377" t="str">
            <v>NA</v>
          </cell>
          <cell r="EW377" t="str">
            <v>NA</v>
          </cell>
          <cell r="EX377" t="str">
            <v>NA</v>
          </cell>
          <cell r="EY377" t="str">
            <v>NA</v>
          </cell>
          <cell r="EZ377" t="str">
            <v>NA</v>
          </cell>
          <cell r="FA377" t="str">
            <v>NA</v>
          </cell>
          <cell r="FB377" t="str">
            <v>NA</v>
          </cell>
        </row>
        <row r="378">
          <cell r="B378" t="str">
            <v>I140120</v>
          </cell>
          <cell r="C378" t="str">
            <v>Suganthi R</v>
          </cell>
          <cell r="D378">
            <v>20</v>
          </cell>
          <cell r="E378">
            <v>27.5</v>
          </cell>
          <cell r="F378">
            <v>48</v>
          </cell>
          <cell r="G378" t="str">
            <v>P</v>
          </cell>
          <cell r="H378">
            <v>44.5</v>
          </cell>
          <cell r="I378">
            <v>32.5</v>
          </cell>
          <cell r="J378">
            <v>77</v>
          </cell>
          <cell r="K378" t="str">
            <v>P</v>
          </cell>
          <cell r="L378">
            <v>17</v>
          </cell>
          <cell r="M378">
            <v>39.5</v>
          </cell>
          <cell r="N378">
            <v>57</v>
          </cell>
          <cell r="O378" t="str">
            <v>P</v>
          </cell>
          <cell r="P378">
            <v>17</v>
          </cell>
          <cell r="Q378">
            <v>23</v>
          </cell>
          <cell r="R378">
            <v>40</v>
          </cell>
          <cell r="S378" t="str">
            <v>P</v>
          </cell>
          <cell r="T378">
            <v>20</v>
          </cell>
          <cell r="U378">
            <v>28</v>
          </cell>
          <cell r="V378">
            <v>48</v>
          </cell>
          <cell r="W378" t="str">
            <v>P</v>
          </cell>
          <cell r="X378">
            <v>43</v>
          </cell>
          <cell r="Y378">
            <v>35</v>
          </cell>
          <cell r="Z378">
            <v>78</v>
          </cell>
          <cell r="AA378" t="str">
            <v>P</v>
          </cell>
          <cell r="AB378">
            <v>23</v>
          </cell>
          <cell r="AC378">
            <v>31</v>
          </cell>
          <cell r="AD378">
            <v>54</v>
          </cell>
          <cell r="AE378" t="str">
            <v>P</v>
          </cell>
          <cell r="AF378">
            <v>51</v>
          </cell>
          <cell r="AG378">
            <v>33</v>
          </cell>
          <cell r="AH378">
            <v>84</v>
          </cell>
          <cell r="AI378" t="str">
            <v>P</v>
          </cell>
          <cell r="AJ378">
            <v>22</v>
          </cell>
          <cell r="AK378">
            <v>32</v>
          </cell>
          <cell r="AL378">
            <v>54</v>
          </cell>
          <cell r="AM378" t="str">
            <v>P</v>
          </cell>
          <cell r="AN378">
            <v>28.88</v>
          </cell>
          <cell r="AO378">
            <v>33.5</v>
          </cell>
          <cell r="AP378">
            <v>62</v>
          </cell>
          <cell r="AQ378" t="str">
            <v>P</v>
          </cell>
          <cell r="AR378" t="e">
            <v>#N/A</v>
          </cell>
          <cell r="AS378" t="e">
            <v>#N/A</v>
          </cell>
          <cell r="AT378" t="e">
            <v>#N/A</v>
          </cell>
          <cell r="AU378" t="e">
            <v>#N/A</v>
          </cell>
          <cell r="AV378" t="e">
            <v>#N/A</v>
          </cell>
          <cell r="AW378" t="e">
            <v>#N/A</v>
          </cell>
          <cell r="AX378" t="e">
            <v>#N/A</v>
          </cell>
          <cell r="AY378" t="e">
            <v>#N/A</v>
          </cell>
          <cell r="AZ378" t="e">
            <v>#N/A</v>
          </cell>
          <cell r="BA378" t="e">
            <v>#N/A</v>
          </cell>
          <cell r="BB378" t="e">
            <v>#N/A</v>
          </cell>
          <cell r="BC378" t="e">
            <v>#N/A</v>
          </cell>
          <cell r="BD378" t="e">
            <v>#N/A</v>
          </cell>
          <cell r="BE378" t="e">
            <v>#N/A</v>
          </cell>
          <cell r="BF378" t="e">
            <v>#N/A</v>
          </cell>
          <cell r="BG378" t="e">
            <v>#N/A</v>
          </cell>
          <cell r="BH378" t="e">
            <v>#N/A</v>
          </cell>
          <cell r="BI378" t="e">
            <v>#N/A</v>
          </cell>
          <cell r="BJ378" t="e">
            <v>#N/A</v>
          </cell>
          <cell r="BK378" t="e">
            <v>#N/A</v>
          </cell>
          <cell r="BL378" t="e">
            <v>#N/A</v>
          </cell>
          <cell r="BM378" t="e">
            <v>#N/A</v>
          </cell>
          <cell r="BN378" t="e">
            <v>#N/A</v>
          </cell>
          <cell r="BO378" t="e">
            <v>#N/A</v>
          </cell>
          <cell r="BP378" t="e">
            <v>#N/A</v>
          </cell>
          <cell r="BQ378" t="e">
            <v>#N/A</v>
          </cell>
          <cell r="BR378" t="e">
            <v>#N/A</v>
          </cell>
          <cell r="BS378" t="e">
            <v>#N/A</v>
          </cell>
          <cell r="BT378" t="e">
            <v>#N/A</v>
          </cell>
          <cell r="BU378" t="e">
            <v>#N/A</v>
          </cell>
          <cell r="BV378" t="e">
            <v>#N/A</v>
          </cell>
          <cell r="BW378" t="e">
            <v>#N/A</v>
          </cell>
          <cell r="BX378" t="e">
            <v>#N/A</v>
          </cell>
          <cell r="BY378" t="e">
            <v>#N/A</v>
          </cell>
          <cell r="BZ378" t="e">
            <v>#N/A</v>
          </cell>
          <cell r="CA378" t="e">
            <v>#N/A</v>
          </cell>
          <cell r="CB378">
            <v>30</v>
          </cell>
          <cell r="CC378">
            <v>41</v>
          </cell>
          <cell r="CD378">
            <v>71</v>
          </cell>
          <cell r="CE378" t="str">
            <v>P</v>
          </cell>
          <cell r="CF378" t="e">
            <v>#N/A</v>
          </cell>
          <cell r="CG378" t="e">
            <v>#N/A</v>
          </cell>
          <cell r="CH378" t="e">
            <v>#N/A</v>
          </cell>
          <cell r="CI378" t="e">
            <v>#N/A</v>
          </cell>
          <cell r="DT378" t="str">
            <v>NA</v>
          </cell>
          <cell r="DU378" t="str">
            <v>NA</v>
          </cell>
          <cell r="DV378" t="str">
            <v>NA</v>
          </cell>
          <cell r="DW378" t="str">
            <v>NA</v>
          </cell>
          <cell r="DX378" t="str">
            <v>NA</v>
          </cell>
          <cell r="DY378" t="str">
            <v>NA</v>
          </cell>
          <cell r="DZ378" t="str">
            <v>NA</v>
          </cell>
          <cell r="EA378" t="str">
            <v>NA</v>
          </cell>
          <cell r="EB378" t="str">
            <v>NA</v>
          </cell>
          <cell r="EC378" t="str">
            <v>NA</v>
          </cell>
          <cell r="ED378" t="str">
            <v>NA</v>
          </cell>
          <cell r="EE378" t="str">
            <v>NA</v>
          </cell>
          <cell r="EF378" t="str">
            <v>NA</v>
          </cell>
          <cell r="EG378" t="str">
            <v>NA</v>
          </cell>
          <cell r="EH378" t="str">
            <v>NA</v>
          </cell>
          <cell r="EI378" t="str">
            <v>NA</v>
          </cell>
          <cell r="EJ378" t="str">
            <v>NA</v>
          </cell>
          <cell r="EK378" t="str">
            <v>NA</v>
          </cell>
          <cell r="EL378" t="str">
            <v>NA</v>
          </cell>
          <cell r="EM378" t="str">
            <v>NA</v>
          </cell>
          <cell r="EN378" t="str">
            <v>NA</v>
          </cell>
          <cell r="EO378" t="str">
            <v>NA</v>
          </cell>
          <cell r="EP378" t="str">
            <v>NA</v>
          </cell>
          <cell r="EQ378" t="str">
            <v>NA</v>
          </cell>
          <cell r="ER378" t="str">
            <v>NA</v>
          </cell>
          <cell r="ES378" t="str">
            <v>NA</v>
          </cell>
          <cell r="ET378" t="str">
            <v>NA</v>
          </cell>
          <cell r="EU378" t="str">
            <v>NA</v>
          </cell>
          <cell r="EV378" t="str">
            <v>NA</v>
          </cell>
          <cell r="EW378" t="str">
            <v>NA</v>
          </cell>
          <cell r="EX378" t="str">
            <v>NA</v>
          </cell>
          <cell r="EY378" t="str">
            <v>NA</v>
          </cell>
          <cell r="EZ378" t="str">
            <v>NA</v>
          </cell>
          <cell r="FA378" t="str">
            <v>NA</v>
          </cell>
          <cell r="FB378" t="str">
            <v>NA</v>
          </cell>
        </row>
        <row r="379">
          <cell r="B379" t="str">
            <v>I140121</v>
          </cell>
          <cell r="C379" t="str">
            <v>Suresh R</v>
          </cell>
          <cell r="D379">
            <v>30</v>
          </cell>
          <cell r="E379">
            <v>27</v>
          </cell>
          <cell r="F379">
            <v>57</v>
          </cell>
          <cell r="G379" t="str">
            <v>P</v>
          </cell>
          <cell r="H379">
            <v>33</v>
          </cell>
          <cell r="I379">
            <v>29</v>
          </cell>
          <cell r="J379">
            <v>62</v>
          </cell>
          <cell r="K379" t="str">
            <v>P</v>
          </cell>
          <cell r="L379">
            <v>10</v>
          </cell>
          <cell r="M379">
            <v>18</v>
          </cell>
          <cell r="N379">
            <v>28</v>
          </cell>
          <cell r="O379" t="str">
            <v>F</v>
          </cell>
          <cell r="P379">
            <v>29</v>
          </cell>
          <cell r="Q379">
            <v>39</v>
          </cell>
          <cell r="R379">
            <v>68</v>
          </cell>
          <cell r="S379" t="str">
            <v>P</v>
          </cell>
          <cell r="T379">
            <v>19</v>
          </cell>
          <cell r="U379">
            <v>22.5</v>
          </cell>
          <cell r="V379">
            <v>42</v>
          </cell>
          <cell r="W379" t="str">
            <v>P</v>
          </cell>
          <cell r="X379">
            <v>44</v>
          </cell>
          <cell r="Y379">
            <v>32</v>
          </cell>
          <cell r="Z379">
            <v>76</v>
          </cell>
          <cell r="AA379" t="str">
            <v>P</v>
          </cell>
          <cell r="AB379">
            <v>22</v>
          </cell>
          <cell r="AC379">
            <v>21</v>
          </cell>
          <cell r="AD379">
            <v>43</v>
          </cell>
          <cell r="AE379" t="str">
            <v>P</v>
          </cell>
          <cell r="AF379">
            <v>51</v>
          </cell>
          <cell r="AG379">
            <v>30</v>
          </cell>
          <cell r="AH379">
            <v>81</v>
          </cell>
          <cell r="AI379" t="str">
            <v>P</v>
          </cell>
          <cell r="AJ379">
            <v>20</v>
          </cell>
          <cell r="AK379">
            <v>20</v>
          </cell>
          <cell r="AL379">
            <v>40</v>
          </cell>
          <cell r="AM379" t="str">
            <v>P</v>
          </cell>
          <cell r="AN379" t="e">
            <v>#N/A</v>
          </cell>
          <cell r="AO379" t="e">
            <v>#N/A</v>
          </cell>
          <cell r="AP379" t="e">
            <v>#N/A</v>
          </cell>
          <cell r="AQ379" t="e">
            <v>#N/A</v>
          </cell>
          <cell r="AR379" t="e">
            <v>#N/A</v>
          </cell>
          <cell r="AS379" t="e">
            <v>#N/A</v>
          </cell>
          <cell r="AT379" t="e">
            <v>#N/A</v>
          </cell>
          <cell r="AU379" t="e">
            <v>#N/A</v>
          </cell>
          <cell r="AV379" t="e">
            <v>#N/A</v>
          </cell>
          <cell r="AW379" t="e">
            <v>#N/A</v>
          </cell>
          <cell r="AX379" t="e">
            <v>#N/A</v>
          </cell>
          <cell r="AY379" t="e">
            <v>#N/A</v>
          </cell>
          <cell r="AZ379">
            <v>30</v>
          </cell>
          <cell r="BA379">
            <v>47</v>
          </cell>
          <cell r="BB379">
            <v>77</v>
          </cell>
          <cell r="BC379" t="str">
            <v>P</v>
          </cell>
          <cell r="BD379" t="e">
            <v>#N/A</v>
          </cell>
          <cell r="BE379" t="e">
            <v>#N/A</v>
          </cell>
          <cell r="BF379" t="e">
            <v>#N/A</v>
          </cell>
          <cell r="BG379" t="e">
            <v>#N/A</v>
          </cell>
          <cell r="BH379" t="e">
            <v>#N/A</v>
          </cell>
          <cell r="BI379" t="e">
            <v>#N/A</v>
          </cell>
          <cell r="BJ379" t="e">
            <v>#N/A</v>
          </cell>
          <cell r="BK379" t="e">
            <v>#N/A</v>
          </cell>
          <cell r="BL379" t="e">
            <v>#N/A</v>
          </cell>
          <cell r="BM379" t="e">
            <v>#N/A</v>
          </cell>
          <cell r="BN379" t="e">
            <v>#N/A</v>
          </cell>
          <cell r="BO379" t="e">
            <v>#N/A</v>
          </cell>
          <cell r="BP379" t="e">
            <v>#N/A</v>
          </cell>
          <cell r="BQ379" t="e">
            <v>#N/A</v>
          </cell>
          <cell r="BR379" t="e">
            <v>#N/A</v>
          </cell>
          <cell r="BS379" t="e">
            <v>#N/A</v>
          </cell>
          <cell r="BT379" t="e">
            <v>#N/A</v>
          </cell>
          <cell r="BU379" t="e">
            <v>#N/A</v>
          </cell>
          <cell r="BV379" t="e">
            <v>#N/A</v>
          </cell>
          <cell r="BW379" t="e">
            <v>#N/A</v>
          </cell>
          <cell r="BX379" t="e">
            <v>#N/A</v>
          </cell>
          <cell r="BY379" t="e">
            <v>#N/A</v>
          </cell>
          <cell r="BZ379" t="e">
            <v>#N/A</v>
          </cell>
          <cell r="CA379" t="e">
            <v>#N/A</v>
          </cell>
          <cell r="CB379" t="e">
            <v>#N/A</v>
          </cell>
          <cell r="CC379" t="e">
            <v>#N/A</v>
          </cell>
          <cell r="CD379" t="e">
            <v>#N/A</v>
          </cell>
          <cell r="CE379" t="e">
            <v>#N/A</v>
          </cell>
          <cell r="CF379" t="e">
            <v>#N/A</v>
          </cell>
          <cell r="CG379" t="e">
            <v>#N/A</v>
          </cell>
          <cell r="CH379" t="e">
            <v>#N/A</v>
          </cell>
          <cell r="CI379" t="e">
            <v>#N/A</v>
          </cell>
          <cell r="DT379" t="str">
            <v>NA</v>
          </cell>
          <cell r="DU379" t="str">
            <v>NA</v>
          </cell>
          <cell r="DV379" t="str">
            <v>NA</v>
          </cell>
          <cell r="DW379" t="str">
            <v>NA</v>
          </cell>
          <cell r="DX379" t="str">
            <v>NA</v>
          </cell>
          <cell r="DY379" t="str">
            <v>NA</v>
          </cell>
          <cell r="DZ379" t="str">
            <v>NA</v>
          </cell>
          <cell r="EA379" t="str">
            <v>NA</v>
          </cell>
          <cell r="EB379" t="str">
            <v>NA</v>
          </cell>
          <cell r="EC379" t="str">
            <v>NA</v>
          </cell>
          <cell r="ED379" t="str">
            <v>NA</v>
          </cell>
          <cell r="EE379" t="str">
            <v>NA</v>
          </cell>
          <cell r="EF379" t="str">
            <v>NA</v>
          </cell>
          <cell r="EG379" t="str">
            <v>NA</v>
          </cell>
          <cell r="EH379" t="str">
            <v>NA</v>
          </cell>
          <cell r="EI379" t="str">
            <v>NA</v>
          </cell>
          <cell r="EJ379" t="str">
            <v>NA</v>
          </cell>
          <cell r="EK379" t="str">
            <v>NA</v>
          </cell>
          <cell r="EL379" t="str">
            <v>NA</v>
          </cell>
          <cell r="EM379" t="str">
            <v>NA</v>
          </cell>
          <cell r="EN379" t="str">
            <v>NA</v>
          </cell>
          <cell r="EO379" t="str">
            <v>NA</v>
          </cell>
          <cell r="EP379" t="str">
            <v>NA</v>
          </cell>
          <cell r="EQ379" t="str">
            <v>NA</v>
          </cell>
          <cell r="ER379" t="str">
            <v>NA</v>
          </cell>
          <cell r="ES379" t="str">
            <v>NA</v>
          </cell>
          <cell r="ET379" t="str">
            <v>NA</v>
          </cell>
          <cell r="EU379" t="str">
            <v>NA</v>
          </cell>
          <cell r="EV379" t="str">
            <v>NA</v>
          </cell>
          <cell r="EW379" t="str">
            <v>NA</v>
          </cell>
          <cell r="EX379" t="str">
            <v>NA</v>
          </cell>
          <cell r="EY379" t="str">
            <v>NA</v>
          </cell>
          <cell r="EZ379" t="str">
            <v>NA</v>
          </cell>
          <cell r="FA379" t="str">
            <v>NA</v>
          </cell>
          <cell r="FB379" t="str">
            <v>NA</v>
          </cell>
        </row>
        <row r="380">
          <cell r="B380" t="str">
            <v>I140122</v>
          </cell>
          <cell r="C380" t="str">
            <v>Surya S</v>
          </cell>
          <cell r="D380">
            <v>31.5</v>
          </cell>
          <cell r="E380">
            <v>38.5</v>
          </cell>
          <cell r="F380">
            <v>70</v>
          </cell>
          <cell r="G380" t="str">
            <v>P</v>
          </cell>
          <cell r="H380">
            <v>42</v>
          </cell>
          <cell r="I380">
            <v>37</v>
          </cell>
          <cell r="J380">
            <v>79</v>
          </cell>
          <cell r="K380" t="str">
            <v>P</v>
          </cell>
          <cell r="L380">
            <v>22</v>
          </cell>
          <cell r="M380">
            <v>38.5</v>
          </cell>
          <cell r="N380">
            <v>61</v>
          </cell>
          <cell r="O380" t="str">
            <v>P</v>
          </cell>
          <cell r="P380">
            <v>34</v>
          </cell>
          <cell r="Q380">
            <v>34</v>
          </cell>
          <cell r="R380">
            <v>68</v>
          </cell>
          <cell r="S380" t="str">
            <v>P</v>
          </cell>
          <cell r="T380">
            <v>26</v>
          </cell>
          <cell r="U380">
            <v>27</v>
          </cell>
          <cell r="V380">
            <v>53</v>
          </cell>
          <cell r="W380" t="str">
            <v>P</v>
          </cell>
          <cell r="X380">
            <v>50</v>
          </cell>
          <cell r="Y380">
            <v>31</v>
          </cell>
          <cell r="Z380">
            <v>81</v>
          </cell>
          <cell r="AA380" t="str">
            <v>P</v>
          </cell>
          <cell r="AB380">
            <v>23</v>
          </cell>
          <cell r="AC380">
            <v>24</v>
          </cell>
          <cell r="AD380">
            <v>47</v>
          </cell>
          <cell r="AE380" t="str">
            <v>P</v>
          </cell>
          <cell r="AF380">
            <v>50</v>
          </cell>
          <cell r="AG380">
            <v>37</v>
          </cell>
          <cell r="AH380">
            <v>87</v>
          </cell>
          <cell r="AI380" t="str">
            <v>P</v>
          </cell>
          <cell r="AJ380">
            <v>21</v>
          </cell>
          <cell r="AK380">
            <v>31</v>
          </cell>
          <cell r="AL380">
            <v>52</v>
          </cell>
          <cell r="AM380" t="str">
            <v>P</v>
          </cell>
          <cell r="AN380" t="e">
            <v>#N/A</v>
          </cell>
          <cell r="AO380" t="e">
            <v>#N/A</v>
          </cell>
          <cell r="AP380" t="e">
            <v>#N/A</v>
          </cell>
          <cell r="AQ380" t="e">
            <v>#N/A</v>
          </cell>
          <cell r="AR380" t="e">
            <v>#N/A</v>
          </cell>
          <cell r="AS380" t="e">
            <v>#N/A</v>
          </cell>
          <cell r="AT380" t="e">
            <v>#N/A</v>
          </cell>
          <cell r="AU380" t="e">
            <v>#N/A</v>
          </cell>
          <cell r="AV380" t="e">
            <v>#N/A</v>
          </cell>
          <cell r="AW380" t="e">
            <v>#N/A</v>
          </cell>
          <cell r="AX380" t="e">
            <v>#N/A</v>
          </cell>
          <cell r="AY380" t="e">
            <v>#N/A</v>
          </cell>
          <cell r="AZ380">
            <v>30</v>
          </cell>
          <cell r="BA380">
            <v>42</v>
          </cell>
          <cell r="BB380">
            <v>72</v>
          </cell>
          <cell r="BC380" t="str">
            <v>P</v>
          </cell>
          <cell r="BD380" t="e">
            <v>#N/A</v>
          </cell>
          <cell r="BE380" t="e">
            <v>#N/A</v>
          </cell>
          <cell r="BF380" t="e">
            <v>#N/A</v>
          </cell>
          <cell r="BG380" t="e">
            <v>#N/A</v>
          </cell>
          <cell r="BH380" t="e">
            <v>#N/A</v>
          </cell>
          <cell r="BI380" t="e">
            <v>#N/A</v>
          </cell>
          <cell r="BJ380" t="e">
            <v>#N/A</v>
          </cell>
          <cell r="BK380" t="e">
            <v>#N/A</v>
          </cell>
          <cell r="BL380" t="e">
            <v>#N/A</v>
          </cell>
          <cell r="BM380" t="e">
            <v>#N/A</v>
          </cell>
          <cell r="BN380" t="e">
            <v>#N/A</v>
          </cell>
          <cell r="BO380" t="e">
            <v>#N/A</v>
          </cell>
          <cell r="BP380" t="e">
            <v>#N/A</v>
          </cell>
          <cell r="BQ380" t="e">
            <v>#N/A</v>
          </cell>
          <cell r="BR380" t="e">
            <v>#N/A</v>
          </cell>
          <cell r="BS380" t="e">
            <v>#N/A</v>
          </cell>
          <cell r="BT380" t="e">
            <v>#N/A</v>
          </cell>
          <cell r="BU380" t="e">
            <v>#N/A</v>
          </cell>
          <cell r="BV380" t="e">
            <v>#N/A</v>
          </cell>
          <cell r="BW380" t="e">
            <v>#N/A</v>
          </cell>
          <cell r="BX380" t="e">
            <v>#N/A</v>
          </cell>
          <cell r="BY380" t="e">
            <v>#N/A</v>
          </cell>
          <cell r="BZ380" t="e">
            <v>#N/A</v>
          </cell>
          <cell r="CA380" t="e">
            <v>#N/A</v>
          </cell>
          <cell r="CB380" t="e">
            <v>#N/A</v>
          </cell>
          <cell r="CC380" t="e">
            <v>#N/A</v>
          </cell>
          <cell r="CD380" t="e">
            <v>#N/A</v>
          </cell>
          <cell r="CE380" t="e">
            <v>#N/A</v>
          </cell>
          <cell r="CF380" t="e">
            <v>#N/A</v>
          </cell>
          <cell r="CG380" t="e">
            <v>#N/A</v>
          </cell>
          <cell r="CH380" t="e">
            <v>#N/A</v>
          </cell>
          <cell r="CI380" t="e">
            <v>#N/A</v>
          </cell>
          <cell r="DT380" t="str">
            <v>NA</v>
          </cell>
          <cell r="DU380" t="str">
            <v>NA</v>
          </cell>
          <cell r="DV380" t="str">
            <v>NA</v>
          </cell>
          <cell r="DW380" t="str">
            <v>NA</v>
          </cell>
          <cell r="DX380" t="str">
            <v>NA</v>
          </cell>
          <cell r="DY380" t="str">
            <v>NA</v>
          </cell>
          <cell r="DZ380" t="str">
            <v>NA</v>
          </cell>
          <cell r="EA380" t="str">
            <v>NA</v>
          </cell>
          <cell r="EB380" t="str">
            <v>NA</v>
          </cell>
          <cell r="EC380" t="str">
            <v>NA</v>
          </cell>
          <cell r="ED380" t="str">
            <v>NA</v>
          </cell>
          <cell r="EE380" t="str">
            <v>NA</v>
          </cell>
          <cell r="EF380" t="str">
            <v>NA</v>
          </cell>
          <cell r="EG380" t="str">
            <v>NA</v>
          </cell>
          <cell r="EH380" t="str">
            <v>NA</v>
          </cell>
          <cell r="EI380" t="str">
            <v>NA</v>
          </cell>
          <cell r="EJ380" t="str">
            <v>NA</v>
          </cell>
          <cell r="EK380" t="str">
            <v>NA</v>
          </cell>
          <cell r="EL380" t="str">
            <v>NA</v>
          </cell>
          <cell r="EM380" t="str">
            <v>NA</v>
          </cell>
          <cell r="EN380" t="str">
            <v>NA</v>
          </cell>
          <cell r="EO380" t="str">
            <v>NA</v>
          </cell>
          <cell r="EP380" t="str">
            <v>NA</v>
          </cell>
          <cell r="EQ380" t="str">
            <v>NA</v>
          </cell>
          <cell r="ER380" t="str">
            <v>NA</v>
          </cell>
          <cell r="ES380" t="str">
            <v>NA</v>
          </cell>
          <cell r="ET380" t="str">
            <v>NA</v>
          </cell>
          <cell r="EU380" t="str">
            <v>NA</v>
          </cell>
          <cell r="EV380" t="str">
            <v>NA</v>
          </cell>
          <cell r="EW380" t="str">
            <v>NA</v>
          </cell>
          <cell r="EX380" t="str">
            <v>NA</v>
          </cell>
          <cell r="EY380" t="str">
            <v>NA</v>
          </cell>
          <cell r="EZ380" t="str">
            <v>NA</v>
          </cell>
          <cell r="FA380" t="str">
            <v>NA</v>
          </cell>
          <cell r="FB380" t="str">
            <v>NA</v>
          </cell>
        </row>
        <row r="381">
          <cell r="B381" t="str">
            <v>I140123</v>
          </cell>
          <cell r="C381" t="str">
            <v>Tamilpavai P</v>
          </cell>
          <cell r="D381">
            <v>24.5</v>
          </cell>
          <cell r="E381">
            <v>31.5</v>
          </cell>
          <cell r="F381">
            <v>56</v>
          </cell>
          <cell r="G381" t="str">
            <v>P</v>
          </cell>
          <cell r="H381">
            <v>42</v>
          </cell>
          <cell r="I381">
            <v>27</v>
          </cell>
          <cell r="J381">
            <v>69</v>
          </cell>
          <cell r="K381" t="str">
            <v>P</v>
          </cell>
          <cell r="L381">
            <v>19.5</v>
          </cell>
          <cell r="M381">
            <v>35</v>
          </cell>
          <cell r="N381">
            <v>55</v>
          </cell>
          <cell r="O381" t="str">
            <v>P</v>
          </cell>
          <cell r="P381">
            <v>25</v>
          </cell>
          <cell r="Q381">
            <v>32</v>
          </cell>
          <cell r="R381">
            <v>57</v>
          </cell>
          <cell r="S381" t="str">
            <v>P</v>
          </cell>
          <cell r="T381">
            <v>24</v>
          </cell>
          <cell r="U381">
            <v>31.5</v>
          </cell>
          <cell r="V381">
            <v>56</v>
          </cell>
          <cell r="W381" t="str">
            <v>P</v>
          </cell>
          <cell r="X381">
            <v>43</v>
          </cell>
          <cell r="Y381">
            <v>32</v>
          </cell>
          <cell r="Z381">
            <v>75</v>
          </cell>
          <cell r="AA381" t="str">
            <v>P</v>
          </cell>
          <cell r="AB381">
            <v>25</v>
          </cell>
          <cell r="AC381">
            <v>31</v>
          </cell>
          <cell r="AD381">
            <v>56</v>
          </cell>
          <cell r="AE381" t="str">
            <v>P</v>
          </cell>
          <cell r="AF381">
            <v>53</v>
          </cell>
          <cell r="AG381">
            <v>32</v>
          </cell>
          <cell r="AH381">
            <v>85</v>
          </cell>
          <cell r="AI381" t="str">
            <v>P</v>
          </cell>
          <cell r="AJ381">
            <v>23</v>
          </cell>
          <cell r="AK381">
            <v>32</v>
          </cell>
          <cell r="AL381">
            <v>55</v>
          </cell>
          <cell r="AM381" t="str">
            <v>P</v>
          </cell>
          <cell r="AN381" t="e">
            <v>#N/A</v>
          </cell>
          <cell r="AO381" t="e">
            <v>#N/A</v>
          </cell>
          <cell r="AP381" t="e">
            <v>#N/A</v>
          </cell>
          <cell r="AQ381" t="e">
            <v>#N/A</v>
          </cell>
          <cell r="AR381" t="e">
            <v>#N/A</v>
          </cell>
          <cell r="AS381" t="e">
            <v>#N/A</v>
          </cell>
          <cell r="AT381" t="e">
            <v>#N/A</v>
          </cell>
          <cell r="AU381" t="e">
            <v>#N/A</v>
          </cell>
          <cell r="AV381" t="e">
            <v>#N/A</v>
          </cell>
          <cell r="AW381" t="e">
            <v>#N/A</v>
          </cell>
          <cell r="AX381" t="e">
            <v>#N/A</v>
          </cell>
          <cell r="AY381" t="e">
            <v>#N/A</v>
          </cell>
          <cell r="AZ381">
            <v>31</v>
          </cell>
          <cell r="BA381">
            <v>43</v>
          </cell>
          <cell r="BB381">
            <v>74</v>
          </cell>
          <cell r="BC381" t="str">
            <v>P</v>
          </cell>
          <cell r="BD381" t="e">
            <v>#N/A</v>
          </cell>
          <cell r="BE381" t="e">
            <v>#N/A</v>
          </cell>
          <cell r="BF381" t="e">
            <v>#N/A</v>
          </cell>
          <cell r="BG381" t="e">
            <v>#N/A</v>
          </cell>
          <cell r="BH381" t="e">
            <v>#N/A</v>
          </cell>
          <cell r="BI381" t="e">
            <v>#N/A</v>
          </cell>
          <cell r="BJ381" t="e">
            <v>#N/A</v>
          </cell>
          <cell r="BK381" t="e">
            <v>#N/A</v>
          </cell>
          <cell r="BL381" t="e">
            <v>#N/A</v>
          </cell>
          <cell r="BM381" t="e">
            <v>#N/A</v>
          </cell>
          <cell r="BN381" t="e">
            <v>#N/A</v>
          </cell>
          <cell r="BO381" t="e">
            <v>#N/A</v>
          </cell>
          <cell r="BP381" t="e">
            <v>#N/A</v>
          </cell>
          <cell r="BQ381" t="e">
            <v>#N/A</v>
          </cell>
          <cell r="BR381" t="e">
            <v>#N/A</v>
          </cell>
          <cell r="BS381" t="e">
            <v>#N/A</v>
          </cell>
          <cell r="BT381" t="e">
            <v>#N/A</v>
          </cell>
          <cell r="BU381" t="e">
            <v>#N/A</v>
          </cell>
          <cell r="BV381" t="e">
            <v>#N/A</v>
          </cell>
          <cell r="BW381" t="e">
            <v>#N/A</v>
          </cell>
          <cell r="BX381" t="e">
            <v>#N/A</v>
          </cell>
          <cell r="BY381" t="e">
            <v>#N/A</v>
          </cell>
          <cell r="BZ381" t="e">
            <v>#N/A</v>
          </cell>
          <cell r="CA381" t="e">
            <v>#N/A</v>
          </cell>
          <cell r="CB381">
            <v>30</v>
          </cell>
          <cell r="CC381">
            <v>41</v>
          </cell>
          <cell r="CD381">
            <v>71</v>
          </cell>
          <cell r="CE381" t="str">
            <v>P</v>
          </cell>
          <cell r="CF381" t="e">
            <v>#N/A</v>
          </cell>
          <cell r="CG381" t="e">
            <v>#N/A</v>
          </cell>
          <cell r="CH381" t="e">
            <v>#N/A</v>
          </cell>
          <cell r="CI381" t="e">
            <v>#N/A</v>
          </cell>
          <cell r="DT381" t="str">
            <v>NA</v>
          </cell>
          <cell r="DU381" t="str">
            <v>NA</v>
          </cell>
          <cell r="DV381" t="str">
            <v>NA</v>
          </cell>
          <cell r="DW381" t="str">
            <v>NA</v>
          </cell>
          <cell r="DX381" t="str">
            <v>NA</v>
          </cell>
          <cell r="DY381" t="str">
            <v>NA</v>
          </cell>
          <cell r="DZ381" t="str">
            <v>NA</v>
          </cell>
          <cell r="EA381" t="str">
            <v>NA</v>
          </cell>
          <cell r="EB381" t="str">
            <v>NA</v>
          </cell>
          <cell r="EC381" t="str">
            <v>NA</v>
          </cell>
          <cell r="ED381" t="str">
            <v>NA</v>
          </cell>
          <cell r="EE381" t="str">
            <v>NA</v>
          </cell>
          <cell r="EF381" t="str">
            <v>NA</v>
          </cell>
          <cell r="EG381" t="str">
            <v>NA</v>
          </cell>
          <cell r="EH381" t="str">
            <v>NA</v>
          </cell>
          <cell r="EI381" t="str">
            <v>NA</v>
          </cell>
          <cell r="EJ381" t="str">
            <v>NA</v>
          </cell>
          <cell r="EK381" t="str">
            <v>NA</v>
          </cell>
          <cell r="EL381" t="str">
            <v>NA</v>
          </cell>
          <cell r="EM381" t="str">
            <v>NA</v>
          </cell>
          <cell r="EN381" t="str">
            <v>NA</v>
          </cell>
          <cell r="EO381" t="str">
            <v>NA</v>
          </cell>
          <cell r="EP381" t="str">
            <v>NA</v>
          </cell>
          <cell r="EQ381" t="str">
            <v>NA</v>
          </cell>
          <cell r="ER381" t="str">
            <v>NA</v>
          </cell>
          <cell r="ES381" t="str">
            <v>NA</v>
          </cell>
          <cell r="ET381" t="str">
            <v>NA</v>
          </cell>
          <cell r="EU381" t="str">
            <v>NA</v>
          </cell>
          <cell r="EV381" t="str">
            <v>NA</v>
          </cell>
          <cell r="EW381" t="str">
            <v>NA</v>
          </cell>
          <cell r="EX381" t="str">
            <v>NA</v>
          </cell>
          <cell r="EY381" t="str">
            <v>NA</v>
          </cell>
          <cell r="EZ381" t="str">
            <v>NA</v>
          </cell>
          <cell r="FA381" t="str">
            <v>NA</v>
          </cell>
          <cell r="FB381" t="str">
            <v>NA</v>
          </cell>
        </row>
        <row r="382">
          <cell r="B382" t="str">
            <v>I140124</v>
          </cell>
          <cell r="C382" t="str">
            <v>Kathiravan G</v>
          </cell>
          <cell r="D382">
            <v>25.75</v>
          </cell>
          <cell r="E382">
            <v>27.5</v>
          </cell>
          <cell r="F382">
            <v>53</v>
          </cell>
          <cell r="G382" t="str">
            <v>P</v>
          </cell>
          <cell r="H382">
            <v>43</v>
          </cell>
          <cell r="I382">
            <v>35</v>
          </cell>
          <cell r="J382">
            <v>78</v>
          </cell>
          <cell r="K382" t="str">
            <v>P</v>
          </cell>
          <cell r="L382">
            <v>15.5</v>
          </cell>
          <cell r="M382">
            <v>27.5</v>
          </cell>
          <cell r="N382">
            <v>43</v>
          </cell>
          <cell r="O382" t="str">
            <v>P</v>
          </cell>
          <cell r="P382">
            <v>20</v>
          </cell>
          <cell r="Q382">
            <v>32</v>
          </cell>
          <cell r="R382">
            <v>52</v>
          </cell>
          <cell r="S382" t="str">
            <v>P</v>
          </cell>
          <cell r="T382">
            <v>27</v>
          </cell>
          <cell r="U382">
            <v>24</v>
          </cell>
          <cell r="V382">
            <v>51</v>
          </cell>
          <cell r="W382" t="str">
            <v>P</v>
          </cell>
          <cell r="X382">
            <v>45</v>
          </cell>
          <cell r="Y382">
            <v>32</v>
          </cell>
          <cell r="Z382">
            <v>77</v>
          </cell>
          <cell r="AA382" t="str">
            <v>P</v>
          </cell>
          <cell r="AB382">
            <v>24</v>
          </cell>
          <cell r="AC382">
            <v>23</v>
          </cell>
          <cell r="AD382">
            <v>47</v>
          </cell>
          <cell r="AE382" t="str">
            <v>P</v>
          </cell>
          <cell r="AF382">
            <v>50</v>
          </cell>
          <cell r="AG382">
            <v>33</v>
          </cell>
          <cell r="AH382">
            <v>83</v>
          </cell>
          <cell r="AI382" t="str">
            <v>P</v>
          </cell>
          <cell r="AJ382">
            <v>26</v>
          </cell>
          <cell r="AK382">
            <v>33</v>
          </cell>
          <cell r="AL382">
            <v>59</v>
          </cell>
          <cell r="AM382" t="str">
            <v>P</v>
          </cell>
          <cell r="AN382" t="e">
            <v>#N/A</v>
          </cell>
          <cell r="AO382" t="e">
            <v>#N/A</v>
          </cell>
          <cell r="AP382" t="e">
            <v>#N/A</v>
          </cell>
          <cell r="AQ382" t="e">
            <v>#N/A</v>
          </cell>
          <cell r="AR382" t="e">
            <v>#N/A</v>
          </cell>
          <cell r="AS382" t="e">
            <v>#N/A</v>
          </cell>
          <cell r="AT382" t="e">
            <v>#N/A</v>
          </cell>
          <cell r="AU382" t="e">
            <v>#N/A</v>
          </cell>
          <cell r="AV382" t="e">
            <v>#N/A</v>
          </cell>
          <cell r="AW382" t="e">
            <v>#N/A</v>
          </cell>
          <cell r="AX382" t="e">
            <v>#N/A</v>
          </cell>
          <cell r="AY382" t="e">
            <v>#N/A</v>
          </cell>
          <cell r="AZ382" t="e">
            <v>#N/A</v>
          </cell>
          <cell r="BA382" t="e">
            <v>#N/A</v>
          </cell>
          <cell r="BB382" t="e">
            <v>#N/A</v>
          </cell>
          <cell r="BC382" t="e">
            <v>#N/A</v>
          </cell>
          <cell r="BD382" t="e">
            <v>#N/A</v>
          </cell>
          <cell r="BE382" t="e">
            <v>#N/A</v>
          </cell>
          <cell r="BF382" t="e">
            <v>#N/A</v>
          </cell>
          <cell r="BG382" t="e">
            <v>#N/A</v>
          </cell>
          <cell r="BH382">
            <v>31</v>
          </cell>
          <cell r="BI382">
            <v>50</v>
          </cell>
          <cell r="BJ382">
            <v>81</v>
          </cell>
          <cell r="BK382" t="str">
            <v>P</v>
          </cell>
          <cell r="BL382" t="e">
            <v>#N/A</v>
          </cell>
          <cell r="BM382" t="e">
            <v>#N/A</v>
          </cell>
          <cell r="BN382" t="e">
            <v>#N/A</v>
          </cell>
          <cell r="BO382" t="e">
            <v>#N/A</v>
          </cell>
          <cell r="BP382">
            <v>29</v>
          </cell>
          <cell r="BQ382">
            <v>30</v>
          </cell>
          <cell r="BR382">
            <v>59</v>
          </cell>
          <cell r="BS382" t="str">
            <v>P</v>
          </cell>
          <cell r="BT382" t="e">
            <v>#N/A</v>
          </cell>
          <cell r="BU382" t="e">
            <v>#N/A</v>
          </cell>
          <cell r="BV382" t="e">
            <v>#N/A</v>
          </cell>
          <cell r="BW382" t="e">
            <v>#N/A</v>
          </cell>
          <cell r="BX382" t="e">
            <v>#N/A</v>
          </cell>
          <cell r="BY382" t="e">
            <v>#N/A</v>
          </cell>
          <cell r="BZ382" t="e">
            <v>#N/A</v>
          </cell>
          <cell r="CA382" t="e">
            <v>#N/A</v>
          </cell>
          <cell r="CB382" t="e">
            <v>#N/A</v>
          </cell>
          <cell r="CC382" t="e">
            <v>#N/A</v>
          </cell>
          <cell r="CD382" t="e">
            <v>#N/A</v>
          </cell>
          <cell r="CE382" t="e">
            <v>#N/A</v>
          </cell>
          <cell r="CF382" t="e">
            <v>#N/A</v>
          </cell>
          <cell r="CG382" t="e">
            <v>#N/A</v>
          </cell>
          <cell r="CH382" t="e">
            <v>#N/A</v>
          </cell>
          <cell r="CI382" t="e">
            <v>#N/A</v>
          </cell>
          <cell r="DT382" t="str">
            <v>NA</v>
          </cell>
          <cell r="DU382" t="str">
            <v>NA</v>
          </cell>
          <cell r="DV382" t="str">
            <v>NA</v>
          </cell>
          <cell r="DW382" t="str">
            <v>NA</v>
          </cell>
          <cell r="DX382" t="str">
            <v>NA</v>
          </cell>
          <cell r="DY382" t="str">
            <v>NA</v>
          </cell>
          <cell r="DZ382" t="str">
            <v>NA</v>
          </cell>
          <cell r="EA382" t="str">
            <v>NA</v>
          </cell>
          <cell r="EB382" t="str">
            <v>NA</v>
          </cell>
          <cell r="EC382" t="str">
            <v>NA</v>
          </cell>
          <cell r="ED382" t="str">
            <v>NA</v>
          </cell>
          <cell r="EE382" t="str">
            <v>NA</v>
          </cell>
          <cell r="EF382" t="str">
            <v>NA</v>
          </cell>
          <cell r="EG382" t="str">
            <v>NA</v>
          </cell>
          <cell r="EH382" t="str">
            <v>NA</v>
          </cell>
          <cell r="EI382" t="str">
            <v>NA</v>
          </cell>
          <cell r="EJ382" t="str">
            <v>NA</v>
          </cell>
          <cell r="EK382" t="str">
            <v>NA</v>
          </cell>
          <cell r="EL382" t="str">
            <v>NA</v>
          </cell>
          <cell r="EM382" t="str">
            <v>NA</v>
          </cell>
          <cell r="EN382" t="str">
            <v>NA</v>
          </cell>
          <cell r="EO382" t="str">
            <v>NA</v>
          </cell>
          <cell r="EP382" t="str">
            <v>NA</v>
          </cell>
          <cell r="EQ382" t="str">
            <v>NA</v>
          </cell>
          <cell r="ER382" t="str">
            <v>NA</v>
          </cell>
          <cell r="ES382" t="str">
            <v>NA</v>
          </cell>
          <cell r="ET382" t="str">
            <v>NA</v>
          </cell>
          <cell r="EU382" t="str">
            <v>NA</v>
          </cell>
          <cell r="EV382" t="str">
            <v>NA</v>
          </cell>
          <cell r="EW382" t="str">
            <v>NA</v>
          </cell>
          <cell r="EX382" t="str">
            <v>NA</v>
          </cell>
          <cell r="EY382" t="str">
            <v>NA</v>
          </cell>
          <cell r="EZ382" t="str">
            <v>NA</v>
          </cell>
          <cell r="FA382" t="str">
            <v>NA</v>
          </cell>
          <cell r="FB382" t="str">
            <v>NA</v>
          </cell>
        </row>
        <row r="383">
          <cell r="B383" t="str">
            <v>I140125</v>
          </cell>
          <cell r="C383" t="str">
            <v>Suhashini R</v>
          </cell>
          <cell r="D383">
            <v>38</v>
          </cell>
          <cell r="E383">
            <v>46.5</v>
          </cell>
          <cell r="F383">
            <v>85</v>
          </cell>
          <cell r="G383" t="str">
            <v>P</v>
          </cell>
          <cell r="H383">
            <v>45</v>
          </cell>
          <cell r="I383">
            <v>38</v>
          </cell>
          <cell r="J383">
            <v>83</v>
          </cell>
          <cell r="K383" t="str">
            <v>P</v>
          </cell>
          <cell r="L383">
            <v>22.5</v>
          </cell>
          <cell r="M383">
            <v>43.5</v>
          </cell>
          <cell r="N383">
            <v>66</v>
          </cell>
          <cell r="O383" t="str">
            <v>P</v>
          </cell>
          <cell r="P383">
            <v>31</v>
          </cell>
          <cell r="Q383">
            <v>50</v>
          </cell>
          <cell r="R383">
            <v>81</v>
          </cell>
          <cell r="S383" t="str">
            <v>P</v>
          </cell>
          <cell r="T383">
            <v>36</v>
          </cell>
          <cell r="U383">
            <v>44</v>
          </cell>
          <cell r="V383">
            <v>80</v>
          </cell>
          <cell r="W383" t="str">
            <v>P</v>
          </cell>
          <cell r="X383">
            <v>51</v>
          </cell>
          <cell r="Y383">
            <v>32</v>
          </cell>
          <cell r="Z383">
            <v>83</v>
          </cell>
          <cell r="AA383" t="str">
            <v>P</v>
          </cell>
          <cell r="AB383">
            <v>28</v>
          </cell>
          <cell r="AC383">
            <v>38</v>
          </cell>
          <cell r="AD383">
            <v>66</v>
          </cell>
          <cell r="AE383" t="str">
            <v>P</v>
          </cell>
          <cell r="AF383">
            <v>51</v>
          </cell>
          <cell r="AG383">
            <v>33</v>
          </cell>
          <cell r="AH383">
            <v>84</v>
          </cell>
          <cell r="AI383" t="str">
            <v>P</v>
          </cell>
          <cell r="AJ383">
            <v>24</v>
          </cell>
          <cell r="AK383">
            <v>43</v>
          </cell>
          <cell r="AL383">
            <v>67</v>
          </cell>
          <cell r="AM383" t="str">
            <v>P</v>
          </cell>
          <cell r="AN383" t="e">
            <v>#N/A</v>
          </cell>
          <cell r="AO383" t="e">
            <v>#N/A</v>
          </cell>
          <cell r="AP383" t="e">
            <v>#N/A</v>
          </cell>
          <cell r="AQ383" t="e">
            <v>#N/A</v>
          </cell>
          <cell r="AR383" t="e">
            <v>#N/A</v>
          </cell>
          <cell r="AS383" t="e">
            <v>#N/A</v>
          </cell>
          <cell r="AT383" t="e">
            <v>#N/A</v>
          </cell>
          <cell r="AU383" t="e">
            <v>#N/A</v>
          </cell>
          <cell r="AV383" t="e">
            <v>#N/A</v>
          </cell>
          <cell r="AW383" t="e">
            <v>#N/A</v>
          </cell>
          <cell r="AX383" t="e">
            <v>#N/A</v>
          </cell>
          <cell r="AY383" t="e">
            <v>#N/A</v>
          </cell>
          <cell r="AZ383" t="e">
            <v>#N/A</v>
          </cell>
          <cell r="BA383" t="e">
            <v>#N/A</v>
          </cell>
          <cell r="BB383" t="e">
            <v>#N/A</v>
          </cell>
          <cell r="BC383" t="e">
            <v>#N/A</v>
          </cell>
          <cell r="BD383">
            <v>32</v>
          </cell>
          <cell r="BE383">
            <v>38</v>
          </cell>
          <cell r="BF383">
            <v>70</v>
          </cell>
          <cell r="BG383" t="str">
            <v>P</v>
          </cell>
          <cell r="BH383" t="e">
            <v>#N/A</v>
          </cell>
          <cell r="BI383" t="e">
            <v>#N/A</v>
          </cell>
          <cell r="BJ383" t="e">
            <v>#N/A</v>
          </cell>
          <cell r="BK383" t="e">
            <v>#N/A</v>
          </cell>
          <cell r="BL383" t="e">
            <v>#N/A</v>
          </cell>
          <cell r="BM383" t="e">
            <v>#N/A</v>
          </cell>
          <cell r="BN383" t="e">
            <v>#N/A</v>
          </cell>
          <cell r="BO383" t="e">
            <v>#N/A</v>
          </cell>
          <cell r="BP383" t="e">
            <v>#N/A</v>
          </cell>
          <cell r="BQ383" t="e">
            <v>#N/A</v>
          </cell>
          <cell r="BR383" t="e">
            <v>#N/A</v>
          </cell>
          <cell r="BS383" t="e">
            <v>#N/A</v>
          </cell>
          <cell r="BT383" t="e">
            <v>#N/A</v>
          </cell>
          <cell r="BU383" t="e">
            <v>#N/A</v>
          </cell>
          <cell r="BV383" t="e">
            <v>#N/A</v>
          </cell>
          <cell r="BW383" t="e">
            <v>#N/A</v>
          </cell>
          <cell r="BX383">
            <v>40</v>
          </cell>
          <cell r="BY383">
            <v>20</v>
          </cell>
          <cell r="BZ383">
            <v>60</v>
          </cell>
          <cell r="CA383" t="str">
            <v>P</v>
          </cell>
          <cell r="CB383" t="e">
            <v>#N/A</v>
          </cell>
          <cell r="CC383" t="e">
            <v>#N/A</v>
          </cell>
          <cell r="CD383" t="e">
            <v>#N/A</v>
          </cell>
          <cell r="CE383" t="e">
            <v>#N/A</v>
          </cell>
          <cell r="CF383" t="e">
            <v>#N/A</v>
          </cell>
          <cell r="CG383" t="e">
            <v>#N/A</v>
          </cell>
          <cell r="CH383" t="e">
            <v>#N/A</v>
          </cell>
          <cell r="CI383" t="e">
            <v>#N/A</v>
          </cell>
          <cell r="DT383" t="str">
            <v>NA</v>
          </cell>
          <cell r="DU383" t="str">
            <v>NA</v>
          </cell>
          <cell r="DV383" t="str">
            <v>NA</v>
          </cell>
          <cell r="DW383" t="str">
            <v>NA</v>
          </cell>
          <cell r="DX383" t="str">
            <v>NA</v>
          </cell>
          <cell r="DY383" t="str">
            <v>NA</v>
          </cell>
          <cell r="DZ383" t="str">
            <v>NA</v>
          </cell>
          <cell r="EA383" t="str">
            <v>NA</v>
          </cell>
          <cell r="EB383" t="str">
            <v>NA</v>
          </cell>
          <cell r="EC383" t="str">
            <v>NA</v>
          </cell>
          <cell r="ED383" t="str">
            <v>NA</v>
          </cell>
          <cell r="EE383" t="str">
            <v>NA</v>
          </cell>
          <cell r="EF383" t="str">
            <v>NA</v>
          </cell>
          <cell r="EG383" t="str">
            <v>NA</v>
          </cell>
          <cell r="EH383" t="str">
            <v>NA</v>
          </cell>
          <cell r="EI383" t="str">
            <v>NA</v>
          </cell>
          <cell r="EJ383" t="str">
            <v>NA</v>
          </cell>
          <cell r="EK383" t="str">
            <v>NA</v>
          </cell>
          <cell r="EL383" t="str">
            <v>NA</v>
          </cell>
          <cell r="EM383" t="str">
            <v>NA</v>
          </cell>
          <cell r="EN383" t="str">
            <v>NA</v>
          </cell>
          <cell r="EO383" t="str">
            <v>NA</v>
          </cell>
          <cell r="EP383" t="str">
            <v>NA</v>
          </cell>
          <cell r="EQ383" t="str">
            <v>NA</v>
          </cell>
          <cell r="ER383" t="str">
            <v>NA</v>
          </cell>
          <cell r="ES383" t="str">
            <v>NA</v>
          </cell>
          <cell r="ET383" t="str">
            <v>NA</v>
          </cell>
          <cell r="EU383" t="str">
            <v>NA</v>
          </cell>
          <cell r="EV383" t="str">
            <v>NA</v>
          </cell>
          <cell r="EW383" t="str">
            <v>NA</v>
          </cell>
          <cell r="EX383" t="str">
            <v>NA</v>
          </cell>
          <cell r="EY383" t="str">
            <v>NA</v>
          </cell>
          <cell r="EZ383" t="str">
            <v>NA</v>
          </cell>
          <cell r="FA383" t="str">
            <v>NA</v>
          </cell>
          <cell r="FB383" t="str">
            <v>NA</v>
          </cell>
        </row>
        <row r="384">
          <cell r="B384" t="str">
            <v>I140126</v>
          </cell>
          <cell r="C384" t="str">
            <v>Thenmozhi S</v>
          </cell>
          <cell r="D384">
            <v>23.75</v>
          </cell>
          <cell r="E384">
            <v>20.5</v>
          </cell>
          <cell r="F384">
            <v>44</v>
          </cell>
          <cell r="G384" t="str">
            <v>P</v>
          </cell>
          <cell r="H384">
            <v>45</v>
          </cell>
          <cell r="I384">
            <v>31</v>
          </cell>
          <cell r="J384">
            <v>76</v>
          </cell>
          <cell r="K384" t="str">
            <v>P</v>
          </cell>
          <cell r="L384">
            <v>10</v>
          </cell>
          <cell r="M384">
            <v>25</v>
          </cell>
          <cell r="N384">
            <v>35</v>
          </cell>
          <cell r="O384" t="str">
            <v>F</v>
          </cell>
          <cell r="P384">
            <v>13</v>
          </cell>
          <cell r="Q384">
            <v>27</v>
          </cell>
          <cell r="R384">
            <v>40</v>
          </cell>
          <cell r="S384" t="str">
            <v>P</v>
          </cell>
          <cell r="T384">
            <v>18</v>
          </cell>
          <cell r="U384">
            <v>24.5</v>
          </cell>
          <cell r="V384">
            <v>43</v>
          </cell>
          <cell r="W384" t="str">
            <v>P</v>
          </cell>
          <cell r="X384">
            <v>52</v>
          </cell>
          <cell r="Y384">
            <v>32</v>
          </cell>
          <cell r="Z384">
            <v>84</v>
          </cell>
          <cell r="AA384" t="str">
            <v>P</v>
          </cell>
          <cell r="AB384">
            <v>22</v>
          </cell>
          <cell r="AC384">
            <v>19</v>
          </cell>
          <cell r="AD384">
            <v>41</v>
          </cell>
          <cell r="AE384" t="str">
            <v>P</v>
          </cell>
          <cell r="AF384">
            <v>49</v>
          </cell>
          <cell r="AG384">
            <v>33</v>
          </cell>
          <cell r="AH384">
            <v>82</v>
          </cell>
          <cell r="AI384" t="str">
            <v>P</v>
          </cell>
          <cell r="AJ384">
            <v>17</v>
          </cell>
          <cell r="AK384">
            <v>23</v>
          </cell>
          <cell r="AL384">
            <v>40</v>
          </cell>
          <cell r="AM384" t="str">
            <v>P</v>
          </cell>
          <cell r="AN384" t="e">
            <v>#N/A</v>
          </cell>
          <cell r="AO384" t="e">
            <v>#N/A</v>
          </cell>
          <cell r="AP384" t="e">
            <v>#N/A</v>
          </cell>
          <cell r="AQ384" t="e">
            <v>#N/A</v>
          </cell>
          <cell r="AR384" t="e">
            <v>#N/A</v>
          </cell>
          <cell r="AS384" t="e">
            <v>#N/A</v>
          </cell>
          <cell r="AT384" t="e">
            <v>#N/A</v>
          </cell>
          <cell r="AU384" t="e">
            <v>#N/A</v>
          </cell>
          <cell r="AV384" t="e">
            <v>#N/A</v>
          </cell>
          <cell r="AW384" t="e">
            <v>#N/A</v>
          </cell>
          <cell r="AX384" t="e">
            <v>#N/A</v>
          </cell>
          <cell r="AY384" t="e">
            <v>#N/A</v>
          </cell>
          <cell r="AZ384" t="e">
            <v>#N/A</v>
          </cell>
          <cell r="BA384" t="e">
            <v>#N/A</v>
          </cell>
          <cell r="BB384" t="e">
            <v>#N/A</v>
          </cell>
          <cell r="BC384" t="e">
            <v>#N/A</v>
          </cell>
          <cell r="BD384" t="e">
            <v>#N/A</v>
          </cell>
          <cell r="BE384" t="e">
            <v>#N/A</v>
          </cell>
          <cell r="BF384" t="e">
            <v>#N/A</v>
          </cell>
          <cell r="BG384" t="e">
            <v>#N/A</v>
          </cell>
          <cell r="BH384" t="e">
            <v>#N/A</v>
          </cell>
          <cell r="BI384" t="e">
            <v>#N/A</v>
          </cell>
          <cell r="BJ384" t="e">
            <v>#N/A</v>
          </cell>
          <cell r="BK384" t="e">
            <v>#N/A</v>
          </cell>
          <cell r="BL384" t="e">
            <v>#N/A</v>
          </cell>
          <cell r="BM384" t="e">
            <v>#N/A</v>
          </cell>
          <cell r="BN384" t="e">
            <v>#N/A</v>
          </cell>
          <cell r="BO384" t="e">
            <v>#N/A</v>
          </cell>
          <cell r="BP384" t="e">
            <v>#N/A</v>
          </cell>
          <cell r="BQ384" t="e">
            <v>#N/A</v>
          </cell>
          <cell r="BR384" t="e">
            <v>#N/A</v>
          </cell>
          <cell r="BS384" t="e">
            <v>#N/A</v>
          </cell>
          <cell r="BT384" t="e">
            <v>#N/A</v>
          </cell>
          <cell r="BU384" t="e">
            <v>#N/A</v>
          </cell>
          <cell r="BV384" t="e">
            <v>#N/A</v>
          </cell>
          <cell r="BW384" t="e">
            <v>#N/A</v>
          </cell>
          <cell r="BX384" t="e">
            <v>#N/A</v>
          </cell>
          <cell r="BY384" t="e">
            <v>#N/A</v>
          </cell>
          <cell r="BZ384" t="e">
            <v>#N/A</v>
          </cell>
          <cell r="CA384" t="e">
            <v>#N/A</v>
          </cell>
          <cell r="CB384" t="e">
            <v>#N/A</v>
          </cell>
          <cell r="CC384" t="e">
            <v>#N/A</v>
          </cell>
          <cell r="CD384" t="e">
            <v>#N/A</v>
          </cell>
          <cell r="CE384" t="e">
            <v>#N/A</v>
          </cell>
          <cell r="CF384" t="e">
            <v>#N/A</v>
          </cell>
          <cell r="CG384" t="e">
            <v>#N/A</v>
          </cell>
          <cell r="CH384" t="e">
            <v>#N/A</v>
          </cell>
          <cell r="CI384" t="e">
            <v>#N/A</v>
          </cell>
          <cell r="DT384" t="str">
            <v>NA</v>
          </cell>
          <cell r="DU384" t="str">
            <v>NA</v>
          </cell>
          <cell r="DV384" t="str">
            <v>NA</v>
          </cell>
          <cell r="DW384" t="str">
            <v>NA</v>
          </cell>
          <cell r="DX384" t="str">
            <v>NA</v>
          </cell>
          <cell r="DY384" t="str">
            <v>NA</v>
          </cell>
          <cell r="DZ384" t="str">
            <v>NA</v>
          </cell>
          <cell r="EA384" t="str">
            <v>NA</v>
          </cell>
          <cell r="EB384" t="str">
            <v>NA</v>
          </cell>
          <cell r="EC384" t="str">
            <v>NA</v>
          </cell>
          <cell r="ED384" t="str">
            <v>NA</v>
          </cell>
          <cell r="EE384" t="str">
            <v>NA</v>
          </cell>
          <cell r="EF384" t="str">
            <v>NA</v>
          </cell>
          <cell r="EG384" t="str">
            <v>NA</v>
          </cell>
          <cell r="EH384" t="str">
            <v>NA</v>
          </cell>
          <cell r="EI384" t="str">
            <v>NA</v>
          </cell>
          <cell r="EJ384" t="str">
            <v>NA</v>
          </cell>
          <cell r="EK384" t="str">
            <v>NA</v>
          </cell>
          <cell r="EL384" t="str">
            <v>NA</v>
          </cell>
          <cell r="EM384" t="str">
            <v>NA</v>
          </cell>
          <cell r="EN384" t="str">
            <v>NA</v>
          </cell>
          <cell r="EO384" t="str">
            <v>NA</v>
          </cell>
          <cell r="EP384" t="str">
            <v>NA</v>
          </cell>
          <cell r="EQ384" t="str">
            <v>NA</v>
          </cell>
          <cell r="ER384" t="str">
            <v>NA</v>
          </cell>
          <cell r="ES384" t="str">
            <v>NA</v>
          </cell>
          <cell r="ET384" t="str">
            <v>NA</v>
          </cell>
          <cell r="EU384" t="str">
            <v>NA</v>
          </cell>
          <cell r="EV384" t="str">
            <v>NA</v>
          </cell>
          <cell r="EW384" t="str">
            <v>NA</v>
          </cell>
          <cell r="EX384" t="str">
            <v>NA</v>
          </cell>
          <cell r="EY384" t="str">
            <v>NA</v>
          </cell>
          <cell r="EZ384" t="str">
            <v>NA</v>
          </cell>
          <cell r="FA384" t="str">
            <v>NA</v>
          </cell>
          <cell r="FB384" t="str">
            <v>NA</v>
          </cell>
        </row>
        <row r="385">
          <cell r="B385" t="str">
            <v>I140127</v>
          </cell>
          <cell r="C385" t="str">
            <v>Vasini Devi S</v>
          </cell>
          <cell r="D385">
            <v>17.5</v>
          </cell>
          <cell r="E385">
            <v>26</v>
          </cell>
          <cell r="F385">
            <v>44</v>
          </cell>
          <cell r="G385" t="str">
            <v>P</v>
          </cell>
          <cell r="H385">
            <v>44</v>
          </cell>
          <cell r="I385">
            <v>32</v>
          </cell>
          <cell r="J385">
            <v>76</v>
          </cell>
          <cell r="K385" t="str">
            <v>P</v>
          </cell>
          <cell r="L385">
            <v>13</v>
          </cell>
          <cell r="M385">
            <v>29.5</v>
          </cell>
          <cell r="N385">
            <v>43</v>
          </cell>
          <cell r="O385" t="str">
            <v>P</v>
          </cell>
          <cell r="P385">
            <v>16</v>
          </cell>
          <cell r="Q385">
            <v>24</v>
          </cell>
          <cell r="R385">
            <v>40</v>
          </cell>
          <cell r="S385" t="str">
            <v>P</v>
          </cell>
          <cell r="T385">
            <v>16</v>
          </cell>
          <cell r="U385">
            <v>18</v>
          </cell>
          <cell r="V385">
            <v>34</v>
          </cell>
          <cell r="W385" t="str">
            <v>F</v>
          </cell>
          <cell r="X385">
            <v>52</v>
          </cell>
          <cell r="Y385">
            <v>25</v>
          </cell>
          <cell r="Z385">
            <v>77</v>
          </cell>
          <cell r="AA385" t="str">
            <v>P</v>
          </cell>
          <cell r="AB385">
            <v>20</v>
          </cell>
          <cell r="AC385">
            <v>21</v>
          </cell>
          <cell r="AD385">
            <v>41</v>
          </cell>
          <cell r="AE385" t="str">
            <v>P</v>
          </cell>
          <cell r="AF385">
            <v>48</v>
          </cell>
          <cell r="AG385">
            <v>30</v>
          </cell>
          <cell r="AH385">
            <v>78</v>
          </cell>
          <cell r="AI385" t="str">
            <v>P</v>
          </cell>
          <cell r="AJ385">
            <v>11</v>
          </cell>
          <cell r="AK385">
            <v>33</v>
          </cell>
          <cell r="AL385">
            <v>44</v>
          </cell>
          <cell r="AM385" t="str">
            <v>P</v>
          </cell>
          <cell r="AN385" t="e">
            <v>#N/A</v>
          </cell>
          <cell r="AO385" t="e">
            <v>#N/A</v>
          </cell>
          <cell r="AP385" t="e">
            <v>#N/A</v>
          </cell>
          <cell r="AQ385" t="e">
            <v>#N/A</v>
          </cell>
          <cell r="AR385" t="e">
            <v>#N/A</v>
          </cell>
          <cell r="AS385" t="e">
            <v>#N/A</v>
          </cell>
          <cell r="AT385" t="e">
            <v>#N/A</v>
          </cell>
          <cell r="AU385" t="e">
            <v>#N/A</v>
          </cell>
          <cell r="AV385" t="e">
            <v>#N/A</v>
          </cell>
          <cell r="AW385" t="e">
            <v>#N/A</v>
          </cell>
          <cell r="AX385" t="e">
            <v>#N/A</v>
          </cell>
          <cell r="AY385" t="e">
            <v>#N/A</v>
          </cell>
          <cell r="AZ385" t="e">
            <v>#N/A</v>
          </cell>
          <cell r="BA385" t="e">
            <v>#N/A</v>
          </cell>
          <cell r="BB385" t="e">
            <v>#N/A</v>
          </cell>
          <cell r="BC385" t="e">
            <v>#N/A</v>
          </cell>
          <cell r="BD385" t="e">
            <v>#N/A</v>
          </cell>
          <cell r="BE385" t="e">
            <v>#N/A</v>
          </cell>
          <cell r="BF385" t="e">
            <v>#N/A</v>
          </cell>
          <cell r="BG385" t="e">
            <v>#N/A</v>
          </cell>
          <cell r="BH385" t="e">
            <v>#N/A</v>
          </cell>
          <cell r="BI385" t="e">
            <v>#N/A</v>
          </cell>
          <cell r="BJ385" t="e">
            <v>#N/A</v>
          </cell>
          <cell r="BK385" t="e">
            <v>#N/A</v>
          </cell>
          <cell r="BL385" t="e">
            <v>#N/A</v>
          </cell>
          <cell r="BM385" t="e">
            <v>#N/A</v>
          </cell>
          <cell r="BN385" t="e">
            <v>#N/A</v>
          </cell>
          <cell r="BO385" t="e">
            <v>#N/A</v>
          </cell>
          <cell r="BP385">
            <v>29</v>
          </cell>
          <cell r="BQ385">
            <v>26</v>
          </cell>
          <cell r="BR385">
            <v>55</v>
          </cell>
          <cell r="BS385" t="str">
            <v>P</v>
          </cell>
          <cell r="BT385" t="e">
            <v>#N/A</v>
          </cell>
          <cell r="BU385" t="e">
            <v>#N/A</v>
          </cell>
          <cell r="BV385" t="e">
            <v>#N/A</v>
          </cell>
          <cell r="BW385" t="e">
            <v>#N/A</v>
          </cell>
          <cell r="BX385">
            <v>21.5</v>
          </cell>
          <cell r="BY385">
            <v>8</v>
          </cell>
          <cell r="BZ385">
            <v>30</v>
          </cell>
          <cell r="CA385" t="str">
            <v>F</v>
          </cell>
          <cell r="CB385" t="e">
            <v>#N/A</v>
          </cell>
          <cell r="CC385" t="e">
            <v>#N/A</v>
          </cell>
          <cell r="CD385" t="e">
            <v>#N/A</v>
          </cell>
          <cell r="CE385" t="e">
            <v>#N/A</v>
          </cell>
          <cell r="CF385" t="e">
            <v>#N/A</v>
          </cell>
          <cell r="CG385" t="e">
            <v>#N/A</v>
          </cell>
          <cell r="CH385" t="e">
            <v>#N/A</v>
          </cell>
          <cell r="CI385" t="e">
            <v>#N/A</v>
          </cell>
          <cell r="DT385" t="str">
            <v>NA</v>
          </cell>
          <cell r="DU385" t="str">
            <v>NA</v>
          </cell>
          <cell r="DV385" t="str">
            <v>NA</v>
          </cell>
          <cell r="DW385" t="str">
            <v>NA</v>
          </cell>
          <cell r="DX385" t="str">
            <v>NA</v>
          </cell>
          <cell r="DY385" t="str">
            <v>NA</v>
          </cell>
          <cell r="DZ385" t="str">
            <v>NA</v>
          </cell>
          <cell r="EA385" t="str">
            <v>NA</v>
          </cell>
          <cell r="EB385" t="str">
            <v>NA</v>
          </cell>
          <cell r="EC385" t="str">
            <v>NA</v>
          </cell>
          <cell r="ED385" t="str">
            <v>NA</v>
          </cell>
          <cell r="EE385" t="str">
            <v>NA</v>
          </cell>
          <cell r="EF385" t="str">
            <v>NA</v>
          </cell>
          <cell r="EG385" t="str">
            <v>NA</v>
          </cell>
          <cell r="EH385" t="str">
            <v>NA</v>
          </cell>
          <cell r="EI385" t="str">
            <v>NA</v>
          </cell>
          <cell r="EJ385" t="str">
            <v>NA</v>
          </cell>
          <cell r="EK385" t="str">
            <v>NA</v>
          </cell>
          <cell r="EL385" t="str">
            <v>NA</v>
          </cell>
          <cell r="EM385" t="str">
            <v>NA</v>
          </cell>
          <cell r="EN385" t="str">
            <v>NA</v>
          </cell>
          <cell r="EO385" t="str">
            <v>NA</v>
          </cell>
          <cell r="EP385" t="str">
            <v>NA</v>
          </cell>
          <cell r="EQ385" t="str">
            <v>NA</v>
          </cell>
          <cell r="ER385" t="str">
            <v>NA</v>
          </cell>
          <cell r="ES385" t="str">
            <v>NA</v>
          </cell>
          <cell r="ET385" t="str">
            <v>NA</v>
          </cell>
          <cell r="EU385" t="str">
            <v>NA</v>
          </cell>
          <cell r="EV385" t="str">
            <v>NA</v>
          </cell>
          <cell r="EW385" t="str">
            <v>NA</v>
          </cell>
          <cell r="EX385" t="str">
            <v>NA</v>
          </cell>
          <cell r="EY385" t="str">
            <v>NA</v>
          </cell>
          <cell r="EZ385" t="str">
            <v>NA</v>
          </cell>
          <cell r="FA385" t="str">
            <v>NA</v>
          </cell>
          <cell r="FB385" t="str">
            <v>NA</v>
          </cell>
        </row>
        <row r="386">
          <cell r="B386"/>
          <cell r="C386"/>
          <cell r="D386"/>
          <cell r="E386"/>
          <cell r="F386"/>
          <cell r="G386"/>
          <cell r="H386"/>
          <cell r="I386"/>
          <cell r="J386"/>
          <cell r="K386"/>
          <cell r="L386"/>
          <cell r="M386"/>
          <cell r="N386"/>
          <cell r="O386"/>
          <cell r="P386"/>
          <cell r="Q386"/>
          <cell r="R386"/>
          <cell r="S386"/>
          <cell r="T386"/>
          <cell r="U386"/>
          <cell r="V386"/>
          <cell r="W386"/>
          <cell r="X386"/>
          <cell r="Y386"/>
          <cell r="Z386"/>
          <cell r="AA386"/>
          <cell r="AB386"/>
          <cell r="AC386"/>
          <cell r="AD386"/>
          <cell r="AE386"/>
          <cell r="AF386"/>
          <cell r="AG386"/>
          <cell r="AH386"/>
          <cell r="AI386"/>
          <cell r="AJ386"/>
          <cell r="AK386"/>
          <cell r="AL386"/>
          <cell r="AM386"/>
          <cell r="AN386"/>
          <cell r="AO386"/>
          <cell r="AP386"/>
          <cell r="AQ386"/>
          <cell r="AR386"/>
          <cell r="AS386"/>
          <cell r="AT386"/>
          <cell r="AU386"/>
          <cell r="AV386"/>
          <cell r="AW386"/>
          <cell r="AX386"/>
          <cell r="AY386"/>
          <cell r="AZ386"/>
          <cell r="BA386"/>
          <cell r="BB386"/>
          <cell r="BC386"/>
          <cell r="BD386"/>
          <cell r="BE386"/>
          <cell r="BF386"/>
          <cell r="BG386"/>
          <cell r="BH386"/>
          <cell r="BI386"/>
          <cell r="BJ386"/>
          <cell r="BK386"/>
          <cell r="BL386"/>
          <cell r="BM386"/>
          <cell r="BN386"/>
          <cell r="BO386"/>
          <cell r="BP386"/>
          <cell r="BQ386"/>
          <cell r="BR386"/>
          <cell r="BS386"/>
          <cell r="BT386"/>
          <cell r="BU386"/>
          <cell r="BV386"/>
          <cell r="BW386"/>
          <cell r="BX386"/>
          <cell r="BY386"/>
          <cell r="BZ386"/>
          <cell r="CA386"/>
          <cell r="CB386"/>
          <cell r="CC386"/>
          <cell r="CD386"/>
          <cell r="CE386"/>
          <cell r="CF386"/>
          <cell r="CG386"/>
          <cell r="CH386"/>
          <cell r="CI386"/>
          <cell r="DT386" t="str">
            <v>NA</v>
          </cell>
          <cell r="DU386" t="str">
            <v>NA</v>
          </cell>
          <cell r="DV386" t="str">
            <v>NA</v>
          </cell>
          <cell r="DW386" t="str">
            <v>NA</v>
          </cell>
          <cell r="DX386" t="str">
            <v>NA</v>
          </cell>
          <cell r="DY386" t="str">
            <v>NA</v>
          </cell>
          <cell r="DZ386" t="str">
            <v>NA</v>
          </cell>
          <cell r="EA386" t="str">
            <v>NA</v>
          </cell>
          <cell r="EB386" t="str">
            <v>NA</v>
          </cell>
          <cell r="EC386" t="str">
            <v>NA</v>
          </cell>
          <cell r="ED386" t="str">
            <v>NA</v>
          </cell>
          <cell r="EE386" t="str">
            <v>NA</v>
          </cell>
          <cell r="EF386" t="str">
            <v>NA</v>
          </cell>
          <cell r="EG386" t="str">
            <v>NA</v>
          </cell>
          <cell r="EH386" t="str">
            <v>NA</v>
          </cell>
          <cell r="EI386" t="str">
            <v>NA</v>
          </cell>
          <cell r="EJ386" t="str">
            <v>NA</v>
          </cell>
          <cell r="EK386" t="str">
            <v>NA</v>
          </cell>
          <cell r="EL386" t="str">
            <v>NA</v>
          </cell>
          <cell r="EM386" t="str">
            <v>NA</v>
          </cell>
          <cell r="EN386" t="str">
            <v>NA</v>
          </cell>
          <cell r="EO386" t="str">
            <v>NA</v>
          </cell>
          <cell r="EP386" t="str">
            <v>NA</v>
          </cell>
          <cell r="EQ386" t="str">
            <v>NA</v>
          </cell>
          <cell r="ER386" t="str">
            <v>NA</v>
          </cell>
          <cell r="ES386" t="str">
            <v>NA</v>
          </cell>
          <cell r="ET386" t="str">
            <v>NA</v>
          </cell>
          <cell r="EU386" t="str">
            <v>NA</v>
          </cell>
          <cell r="EV386" t="str">
            <v>NA</v>
          </cell>
          <cell r="EW386" t="str">
            <v>NA</v>
          </cell>
          <cell r="EX386" t="str">
            <v>NA</v>
          </cell>
          <cell r="EY386" t="str">
            <v>NA</v>
          </cell>
          <cell r="EZ386" t="str">
            <v>NA</v>
          </cell>
          <cell r="FA386" t="str">
            <v>NA</v>
          </cell>
          <cell r="FB386" t="str">
            <v>NA</v>
          </cell>
        </row>
        <row r="387">
          <cell r="B387"/>
          <cell r="C387"/>
          <cell r="D387"/>
          <cell r="E387"/>
          <cell r="F387"/>
          <cell r="G387"/>
          <cell r="H387"/>
          <cell r="I387"/>
          <cell r="J387"/>
          <cell r="K387"/>
          <cell r="L387"/>
          <cell r="M387"/>
          <cell r="N387"/>
          <cell r="O387"/>
          <cell r="P387"/>
          <cell r="Q387"/>
          <cell r="R387"/>
          <cell r="S387"/>
          <cell r="T387"/>
          <cell r="U387"/>
          <cell r="V387"/>
          <cell r="W387"/>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U387"/>
          <cell r="AV387"/>
          <cell r="AW387"/>
          <cell r="AX387"/>
          <cell r="AY387"/>
          <cell r="AZ387"/>
          <cell r="BA387"/>
          <cell r="BB387"/>
          <cell r="BC387"/>
          <cell r="BD387"/>
          <cell r="BE387"/>
          <cell r="BF387"/>
          <cell r="BG387"/>
          <cell r="BH387"/>
          <cell r="BI387"/>
          <cell r="BJ387"/>
          <cell r="BK387"/>
          <cell r="BL387"/>
          <cell r="BM387"/>
          <cell r="BN387"/>
          <cell r="BO387"/>
          <cell r="BP387"/>
          <cell r="BQ387"/>
          <cell r="BR387"/>
          <cell r="BS387"/>
          <cell r="BT387"/>
          <cell r="BU387"/>
          <cell r="BV387"/>
          <cell r="BW387"/>
          <cell r="BX387"/>
          <cell r="BY387"/>
          <cell r="BZ387"/>
          <cell r="CA387"/>
          <cell r="CB387"/>
          <cell r="CC387"/>
          <cell r="CD387"/>
          <cell r="CE387"/>
          <cell r="CF387"/>
          <cell r="CG387"/>
          <cell r="CH387"/>
          <cell r="CI387"/>
          <cell r="DT387" t="str">
            <v>NA</v>
          </cell>
          <cell r="DU387" t="str">
            <v>NA</v>
          </cell>
          <cell r="DV387" t="str">
            <v>NA</v>
          </cell>
          <cell r="DW387" t="str">
            <v>NA</v>
          </cell>
          <cell r="DX387" t="str">
            <v>NA</v>
          </cell>
          <cell r="DY387" t="str">
            <v>NA</v>
          </cell>
          <cell r="DZ387" t="str">
            <v>NA</v>
          </cell>
          <cell r="EA387" t="str">
            <v>NA</v>
          </cell>
          <cell r="EB387" t="str">
            <v>NA</v>
          </cell>
          <cell r="EC387" t="str">
            <v>NA</v>
          </cell>
          <cell r="ED387" t="str">
            <v>NA</v>
          </cell>
          <cell r="EE387" t="str">
            <v>NA</v>
          </cell>
          <cell r="EF387" t="str">
            <v>NA</v>
          </cell>
          <cell r="EG387" t="str">
            <v>NA</v>
          </cell>
          <cell r="EH387" t="str">
            <v>NA</v>
          </cell>
          <cell r="EI387" t="str">
            <v>NA</v>
          </cell>
          <cell r="EJ387" t="str">
            <v>NA</v>
          </cell>
          <cell r="EK387" t="str">
            <v>NA</v>
          </cell>
          <cell r="EL387" t="str">
            <v>NA</v>
          </cell>
          <cell r="EM387" t="str">
            <v>NA</v>
          </cell>
          <cell r="EN387" t="str">
            <v>NA</v>
          </cell>
          <cell r="EO387" t="str">
            <v>NA</v>
          </cell>
          <cell r="EP387" t="str">
            <v>NA</v>
          </cell>
          <cell r="EQ387" t="str">
            <v>NA</v>
          </cell>
          <cell r="ER387" t="str">
            <v>NA</v>
          </cell>
          <cell r="ES387" t="str">
            <v>NA</v>
          </cell>
          <cell r="ET387" t="str">
            <v>NA</v>
          </cell>
          <cell r="EU387" t="str">
            <v>NA</v>
          </cell>
          <cell r="EV387" t="str">
            <v>NA</v>
          </cell>
          <cell r="EW387" t="str">
            <v>NA</v>
          </cell>
          <cell r="EX387" t="str">
            <v>NA</v>
          </cell>
          <cell r="EY387" t="str">
            <v>NA</v>
          </cell>
          <cell r="EZ387" t="str">
            <v>NA</v>
          </cell>
          <cell r="FA387" t="str">
            <v>NA</v>
          </cell>
          <cell r="FB387" t="str">
            <v>NA</v>
          </cell>
        </row>
        <row r="388">
          <cell r="B388"/>
          <cell r="C388"/>
          <cell r="D388" t="str">
            <v>PHY031</v>
          </cell>
          <cell r="E388"/>
          <cell r="F388"/>
          <cell r="G388"/>
          <cell r="H388" t="str">
            <v>PHY032</v>
          </cell>
          <cell r="I388"/>
          <cell r="J388"/>
          <cell r="K388"/>
          <cell r="L388" t="str">
            <v>ENG031</v>
          </cell>
          <cell r="M388"/>
          <cell r="N388"/>
          <cell r="O388"/>
          <cell r="P388" t="str">
            <v>MAT031</v>
          </cell>
          <cell r="Q388"/>
          <cell r="R388"/>
          <cell r="S388"/>
          <cell r="T388" t="str">
            <v>CHE0301</v>
          </cell>
          <cell r="U388"/>
          <cell r="V388"/>
          <cell r="W388"/>
          <cell r="X388" t="str">
            <v>CHE0302</v>
          </cell>
          <cell r="Y388"/>
          <cell r="Z388"/>
          <cell r="AA388"/>
          <cell r="AB388" t="str">
            <v>LIF031</v>
          </cell>
          <cell r="AC388"/>
          <cell r="AD388"/>
          <cell r="AE388"/>
          <cell r="AF388" t="str">
            <v>LIF032</v>
          </cell>
          <cell r="AG388"/>
          <cell r="AH388"/>
          <cell r="AI388"/>
          <cell r="AJ388" t="str">
            <v>ENVS02</v>
          </cell>
          <cell r="AK388"/>
          <cell r="AL388"/>
          <cell r="AM388"/>
          <cell r="AN388" t="str">
            <v>HN101</v>
          </cell>
          <cell r="AO388"/>
          <cell r="AP388"/>
          <cell r="AQ388"/>
          <cell r="AR388" t="str">
            <v>HN103</v>
          </cell>
          <cell r="AS388"/>
          <cell r="AT388"/>
          <cell r="AU388"/>
          <cell r="AV388" t="str">
            <v>LIFE02</v>
          </cell>
          <cell r="AW388"/>
          <cell r="AX388"/>
          <cell r="AY388"/>
          <cell r="AZ388" t="str">
            <v>OATAM01</v>
          </cell>
          <cell r="BA388"/>
          <cell r="BB388"/>
          <cell r="BC388"/>
          <cell r="BD388" t="str">
            <v>OATAM02</v>
          </cell>
          <cell r="BE388"/>
          <cell r="BF388"/>
          <cell r="BG388"/>
          <cell r="BH388" t="str">
            <v>OBSTAM02</v>
          </cell>
          <cell r="BI388"/>
          <cell r="BJ388"/>
          <cell r="BK388"/>
          <cell r="BL388" t="str">
            <v>PHYS01</v>
          </cell>
          <cell r="BM388"/>
          <cell r="BN388"/>
          <cell r="BO388"/>
          <cell r="BP388" t="str">
            <v>SWE10</v>
          </cell>
          <cell r="BQ388"/>
          <cell r="BR388"/>
          <cell r="BS388"/>
          <cell r="BT388" t="str">
            <v>SWY001</v>
          </cell>
          <cell r="BU388"/>
          <cell r="BV388"/>
          <cell r="BW388"/>
          <cell r="BX388" t="str">
            <v>TAME02</v>
          </cell>
          <cell r="BY388"/>
          <cell r="BZ388"/>
          <cell r="CA388"/>
          <cell r="CB388"/>
          <cell r="CC388"/>
          <cell r="CD388"/>
          <cell r="CE388"/>
          <cell r="CF388"/>
          <cell r="CG388"/>
          <cell r="CH388"/>
          <cell r="CI388"/>
          <cell r="DT388" t="str">
            <v>NA</v>
          </cell>
          <cell r="DU388" t="str">
            <v>NA</v>
          </cell>
          <cell r="DV388" t="str">
            <v>NA</v>
          </cell>
          <cell r="DW388" t="str">
            <v>NA</v>
          </cell>
          <cell r="DX388" t="str">
            <v>NA</v>
          </cell>
          <cell r="DY388" t="str">
            <v>NA</v>
          </cell>
          <cell r="DZ388" t="str">
            <v>NA</v>
          </cell>
          <cell r="EA388" t="str">
            <v>NA</v>
          </cell>
          <cell r="EB388" t="str">
            <v>NA</v>
          </cell>
          <cell r="EC388" t="str">
            <v>NA</v>
          </cell>
          <cell r="ED388" t="str">
            <v>NA</v>
          </cell>
          <cell r="EE388" t="str">
            <v>NA</v>
          </cell>
          <cell r="EF388" t="str">
            <v>NA</v>
          </cell>
          <cell r="EG388" t="str">
            <v>NA</v>
          </cell>
          <cell r="EH388" t="str">
            <v>NA</v>
          </cell>
          <cell r="EI388" t="str">
            <v>NA</v>
          </cell>
          <cell r="EJ388" t="str">
            <v>NA</v>
          </cell>
          <cell r="EK388" t="str">
            <v>NA</v>
          </cell>
          <cell r="EL388" t="str">
            <v>NA</v>
          </cell>
          <cell r="EM388" t="str">
            <v>NA</v>
          </cell>
          <cell r="EN388" t="str">
            <v>NA</v>
          </cell>
          <cell r="EO388" t="str">
            <v>NA</v>
          </cell>
          <cell r="EP388" t="str">
            <v>NA</v>
          </cell>
          <cell r="EQ388" t="str">
            <v>NA</v>
          </cell>
          <cell r="ER388" t="str">
            <v>NA</v>
          </cell>
          <cell r="ES388" t="str">
            <v>NA</v>
          </cell>
          <cell r="ET388" t="str">
            <v>NA</v>
          </cell>
          <cell r="EU388" t="str">
            <v>NA</v>
          </cell>
          <cell r="EV388" t="str">
            <v>NA</v>
          </cell>
          <cell r="EW388" t="str">
            <v>NA</v>
          </cell>
          <cell r="EX388" t="str">
            <v>NA</v>
          </cell>
          <cell r="EY388" t="str">
            <v>NA</v>
          </cell>
          <cell r="EZ388" t="str">
            <v>NA</v>
          </cell>
          <cell r="FA388" t="str">
            <v>NA</v>
          </cell>
          <cell r="FB388" t="str">
            <v>NA</v>
          </cell>
        </row>
        <row r="389">
          <cell r="B389"/>
          <cell r="C389"/>
          <cell r="D389" t="str">
            <v>Heat and Thermodynamics</v>
          </cell>
          <cell r="E389"/>
          <cell r="F389"/>
          <cell r="G389"/>
          <cell r="H389" t="str">
            <v>Physics Laboratory - III Heat and Thermodynamics</v>
          </cell>
          <cell r="I389"/>
          <cell r="J389"/>
          <cell r="K389"/>
          <cell r="L389" t="str">
            <v>English for Integrated Sciences - III</v>
          </cell>
          <cell r="M389"/>
          <cell r="N389"/>
          <cell r="O389"/>
          <cell r="P389" t="str">
            <v>Mathematics III</v>
          </cell>
          <cell r="Q389"/>
          <cell r="R389"/>
          <cell r="S389"/>
          <cell r="T389" t="str">
            <v>General Chemistry III</v>
          </cell>
          <cell r="U389"/>
          <cell r="V389"/>
          <cell r="W389"/>
          <cell r="X389" t="str">
            <v>General Chemistry Practical II</v>
          </cell>
          <cell r="Y389"/>
          <cell r="Z389"/>
          <cell r="AA389"/>
          <cell r="AB389" t="str">
            <v>Biology III</v>
          </cell>
          <cell r="AC389"/>
          <cell r="AD389"/>
          <cell r="AE389"/>
          <cell r="AF389" t="str">
            <v>Biology Lab III</v>
          </cell>
          <cell r="AG389"/>
          <cell r="AH389"/>
          <cell r="AI389"/>
          <cell r="AJ389" t="str">
            <v>Environmental Studies for Integrated Sciences-II</v>
          </cell>
          <cell r="AK389"/>
          <cell r="AL389"/>
          <cell r="AM389"/>
          <cell r="AN389" t="str">
            <v>Basic Hindi Level -I</v>
          </cell>
          <cell r="AO389"/>
          <cell r="AP389"/>
          <cell r="AQ389"/>
          <cell r="AR389" t="str">
            <v>Basic Hindi Level - II</v>
          </cell>
          <cell r="AS389"/>
          <cell r="AT389"/>
          <cell r="AU389"/>
          <cell r="AV389" t="str">
            <v>Pharmaceutical Chemistry</v>
          </cell>
          <cell r="AW389"/>
          <cell r="AX389"/>
          <cell r="AY389"/>
          <cell r="AZ389" t="str">
            <v>Advanced Tamil Level - I</v>
          </cell>
          <cell r="BA389"/>
          <cell r="BB389"/>
          <cell r="BC389"/>
          <cell r="BD389" t="str">
            <v>Advance Tamil Level - II</v>
          </cell>
          <cell r="BE389"/>
          <cell r="BF389"/>
          <cell r="BG389"/>
          <cell r="BH389" t="str">
            <v>Basic Tamil Level - II</v>
          </cell>
          <cell r="BI389"/>
          <cell r="BJ389"/>
          <cell r="BK389"/>
          <cell r="BL389" t="str">
            <v>Physics of Arts</v>
          </cell>
          <cell r="BM389"/>
          <cell r="BN389"/>
          <cell r="BO389"/>
          <cell r="BP389" t="str">
            <v>Advanced Counselling: Theory &amp; Practice</v>
          </cell>
          <cell r="BQ389"/>
          <cell r="BR389"/>
          <cell r="BS389"/>
          <cell r="BT389" t="str">
            <v>Yoga Course</v>
          </cell>
          <cell r="BU389"/>
          <cell r="BV389"/>
          <cell r="BW389"/>
          <cell r="BX389" t="str">
            <v>Creative Writing in Tamil</v>
          </cell>
          <cell r="BY389"/>
          <cell r="BZ389"/>
          <cell r="CA389"/>
          <cell r="CB389"/>
          <cell r="CC389"/>
          <cell r="CD389"/>
          <cell r="CE389"/>
          <cell r="CF389"/>
          <cell r="CG389"/>
          <cell r="CH389"/>
          <cell r="CI389"/>
          <cell r="DT389" t="str">
            <v>NA</v>
          </cell>
          <cell r="DU389" t="str">
            <v>NA</v>
          </cell>
          <cell r="DV389" t="str">
            <v>NA</v>
          </cell>
          <cell r="DW389" t="str">
            <v>NA</v>
          </cell>
          <cell r="DX389" t="str">
            <v>NA</v>
          </cell>
          <cell r="DY389" t="str">
            <v>NA</v>
          </cell>
          <cell r="DZ389" t="str">
            <v>NA</v>
          </cell>
          <cell r="EA389" t="str">
            <v>NA</v>
          </cell>
          <cell r="EB389" t="str">
            <v>NA</v>
          </cell>
          <cell r="EC389" t="str">
            <v>NA</v>
          </cell>
          <cell r="ED389" t="str">
            <v>NA</v>
          </cell>
          <cell r="EE389" t="str">
            <v>NA</v>
          </cell>
          <cell r="EF389" t="str">
            <v>NA</v>
          </cell>
          <cell r="EG389" t="str">
            <v>NA</v>
          </cell>
          <cell r="EH389" t="str">
            <v>NA</v>
          </cell>
          <cell r="EI389" t="str">
            <v>NA</v>
          </cell>
          <cell r="EJ389" t="str">
            <v>NA</v>
          </cell>
          <cell r="EK389" t="str">
            <v>NA</v>
          </cell>
          <cell r="EL389" t="str">
            <v>NA</v>
          </cell>
          <cell r="EM389" t="str">
            <v>NA</v>
          </cell>
          <cell r="EN389" t="str">
            <v>NA</v>
          </cell>
          <cell r="EO389" t="str">
            <v>NA</v>
          </cell>
          <cell r="EP389" t="str">
            <v>NA</v>
          </cell>
          <cell r="EQ389" t="str">
            <v>NA</v>
          </cell>
          <cell r="ER389" t="str">
            <v>NA</v>
          </cell>
          <cell r="ES389" t="str">
            <v>NA</v>
          </cell>
          <cell r="ET389" t="str">
            <v>NA</v>
          </cell>
          <cell r="EU389" t="str">
            <v>NA</v>
          </cell>
          <cell r="EV389" t="str">
            <v>NA</v>
          </cell>
          <cell r="EW389" t="str">
            <v>NA</v>
          </cell>
          <cell r="EX389" t="str">
            <v>NA</v>
          </cell>
          <cell r="EY389" t="str">
            <v>NA</v>
          </cell>
          <cell r="EZ389" t="str">
            <v>NA</v>
          </cell>
          <cell r="FA389" t="str">
            <v>NA</v>
          </cell>
          <cell r="FB389" t="str">
            <v>NA</v>
          </cell>
        </row>
        <row r="390">
          <cell r="B390" t="str">
            <v>Reg. No.</v>
          </cell>
          <cell r="C390" t="str">
            <v>Name</v>
          </cell>
          <cell r="D390" t="str">
            <v>Int</v>
          </cell>
          <cell r="E390" t="str">
            <v>ESE</v>
          </cell>
          <cell r="F390" t="str">
            <v>Tot</v>
          </cell>
          <cell r="G390" t="str">
            <v>P/F</v>
          </cell>
          <cell r="H390" t="str">
            <v>Int</v>
          </cell>
          <cell r="I390" t="str">
            <v>ESE</v>
          </cell>
          <cell r="J390" t="str">
            <v>Tot</v>
          </cell>
          <cell r="K390" t="str">
            <v>P/F</v>
          </cell>
          <cell r="L390" t="str">
            <v>Int</v>
          </cell>
          <cell r="M390" t="str">
            <v>ESE</v>
          </cell>
          <cell r="N390" t="str">
            <v>Tot</v>
          </cell>
          <cell r="O390" t="str">
            <v>P/F</v>
          </cell>
          <cell r="P390" t="str">
            <v>Int</v>
          </cell>
          <cell r="Q390" t="str">
            <v>ESE</v>
          </cell>
          <cell r="R390" t="str">
            <v>Tot</v>
          </cell>
          <cell r="S390" t="str">
            <v>P/F</v>
          </cell>
          <cell r="T390" t="str">
            <v>Int</v>
          </cell>
          <cell r="U390" t="str">
            <v>ESE</v>
          </cell>
          <cell r="V390" t="str">
            <v>Tot</v>
          </cell>
          <cell r="W390" t="str">
            <v>P/F</v>
          </cell>
          <cell r="X390" t="str">
            <v>Int</v>
          </cell>
          <cell r="Y390" t="str">
            <v>ESE</v>
          </cell>
          <cell r="Z390" t="str">
            <v>Tot</v>
          </cell>
          <cell r="AA390" t="str">
            <v>P/F</v>
          </cell>
          <cell r="AB390" t="str">
            <v>Int</v>
          </cell>
          <cell r="AC390" t="str">
            <v>ESE</v>
          </cell>
          <cell r="AD390" t="str">
            <v>Tot</v>
          </cell>
          <cell r="AE390" t="str">
            <v>P/F</v>
          </cell>
          <cell r="AF390" t="str">
            <v>Int</v>
          </cell>
          <cell r="AG390" t="str">
            <v>ESE</v>
          </cell>
          <cell r="AH390" t="str">
            <v>Tot</v>
          </cell>
          <cell r="AI390" t="str">
            <v>P/F</v>
          </cell>
          <cell r="AJ390" t="str">
            <v>Int</v>
          </cell>
          <cell r="AK390" t="str">
            <v>ESE</v>
          </cell>
          <cell r="AL390" t="str">
            <v>Tot</v>
          </cell>
          <cell r="AM390" t="str">
            <v>P/F</v>
          </cell>
          <cell r="AN390" t="str">
            <v>Int</v>
          </cell>
          <cell r="AO390" t="str">
            <v>ESE</v>
          </cell>
          <cell r="AP390" t="str">
            <v>Tot</v>
          </cell>
          <cell r="AQ390" t="str">
            <v>P/F</v>
          </cell>
          <cell r="AR390" t="str">
            <v>Int</v>
          </cell>
          <cell r="AS390" t="str">
            <v>ESE</v>
          </cell>
          <cell r="AT390" t="str">
            <v>Tot</v>
          </cell>
          <cell r="AU390" t="str">
            <v>P/F</v>
          </cell>
          <cell r="AV390" t="str">
            <v>Int</v>
          </cell>
          <cell r="AW390" t="str">
            <v>ESE</v>
          </cell>
          <cell r="AX390" t="str">
            <v>Tot</v>
          </cell>
          <cell r="AY390" t="str">
            <v>P/F</v>
          </cell>
          <cell r="AZ390" t="str">
            <v>Int</v>
          </cell>
          <cell r="BA390" t="str">
            <v>ESE</v>
          </cell>
          <cell r="BB390" t="str">
            <v>Tot</v>
          </cell>
          <cell r="BC390" t="str">
            <v>P/F</v>
          </cell>
          <cell r="BD390" t="str">
            <v>Int</v>
          </cell>
          <cell r="BE390" t="str">
            <v>ESE</v>
          </cell>
          <cell r="BF390" t="str">
            <v>Tot</v>
          </cell>
          <cell r="BG390" t="str">
            <v>P/F</v>
          </cell>
          <cell r="BH390" t="str">
            <v>Int</v>
          </cell>
          <cell r="BI390" t="str">
            <v>ESE</v>
          </cell>
          <cell r="BJ390" t="str">
            <v>Tot</v>
          </cell>
          <cell r="BK390" t="str">
            <v>P/F</v>
          </cell>
          <cell r="BL390" t="str">
            <v>Int</v>
          </cell>
          <cell r="BM390" t="str">
            <v>ESE</v>
          </cell>
          <cell r="BN390" t="str">
            <v>Tot</v>
          </cell>
          <cell r="BO390" t="str">
            <v>P/F</v>
          </cell>
          <cell r="BP390" t="str">
            <v>Int</v>
          </cell>
          <cell r="BQ390" t="str">
            <v>ESE</v>
          </cell>
          <cell r="BR390" t="str">
            <v>Tot</v>
          </cell>
          <cell r="BS390" t="str">
            <v>P/F</v>
          </cell>
          <cell r="BT390" t="str">
            <v>Int</v>
          </cell>
          <cell r="BU390" t="str">
            <v>ESE</v>
          </cell>
          <cell r="BV390" t="str">
            <v>Tot</v>
          </cell>
          <cell r="BW390" t="str">
            <v>P/F</v>
          </cell>
          <cell r="BX390" t="str">
            <v>Int</v>
          </cell>
          <cell r="BY390" t="str">
            <v>ESE</v>
          </cell>
          <cell r="BZ390" t="str">
            <v>Tot</v>
          </cell>
          <cell r="CA390" t="str">
            <v>P/F</v>
          </cell>
          <cell r="CB390"/>
          <cell r="CC390"/>
          <cell r="CD390"/>
          <cell r="CE390"/>
          <cell r="CF390"/>
          <cell r="CG390"/>
          <cell r="CH390"/>
          <cell r="CI390"/>
          <cell r="DT390" t="str">
            <v>NA</v>
          </cell>
          <cell r="DU390" t="str">
            <v>NA</v>
          </cell>
          <cell r="DV390" t="str">
            <v>NA</v>
          </cell>
          <cell r="DW390" t="str">
            <v>NA</v>
          </cell>
          <cell r="DX390" t="str">
            <v>NA</v>
          </cell>
          <cell r="DY390" t="str">
            <v>NA</v>
          </cell>
          <cell r="DZ390" t="str">
            <v>NA</v>
          </cell>
          <cell r="EA390" t="str">
            <v>NA</v>
          </cell>
          <cell r="EB390" t="str">
            <v>NA</v>
          </cell>
          <cell r="EC390" t="str">
            <v>NA</v>
          </cell>
          <cell r="ED390" t="str">
            <v>NA</v>
          </cell>
          <cell r="EE390" t="str">
            <v>NA</v>
          </cell>
          <cell r="EF390" t="str">
            <v>NA</v>
          </cell>
          <cell r="EG390" t="str">
            <v>NA</v>
          </cell>
          <cell r="EH390" t="str">
            <v>NA</v>
          </cell>
          <cell r="EI390" t="str">
            <v>NA</v>
          </cell>
          <cell r="EJ390" t="str">
            <v>NA</v>
          </cell>
          <cell r="EK390" t="str">
            <v>NA</v>
          </cell>
          <cell r="EL390" t="str">
            <v>NA</v>
          </cell>
          <cell r="EM390" t="str">
            <v>NA</v>
          </cell>
          <cell r="EN390" t="str">
            <v>NA</v>
          </cell>
          <cell r="EO390" t="str">
            <v>NA</v>
          </cell>
          <cell r="EP390" t="str">
            <v>NA</v>
          </cell>
          <cell r="EQ390" t="str">
            <v>NA</v>
          </cell>
          <cell r="ER390" t="str">
            <v>NA</v>
          </cell>
          <cell r="ES390" t="str">
            <v>NA</v>
          </cell>
          <cell r="ET390" t="str">
            <v>NA</v>
          </cell>
          <cell r="EU390" t="str">
            <v>NA</v>
          </cell>
          <cell r="EV390" t="str">
            <v>NA</v>
          </cell>
          <cell r="EW390" t="str">
            <v>NA</v>
          </cell>
          <cell r="EX390" t="str">
            <v>NA</v>
          </cell>
          <cell r="EY390" t="str">
            <v>NA</v>
          </cell>
          <cell r="EZ390" t="str">
            <v>NA</v>
          </cell>
          <cell r="FA390" t="str">
            <v>NA</v>
          </cell>
          <cell r="FB390" t="str">
            <v>NA</v>
          </cell>
        </row>
        <row r="391">
          <cell r="B391" t="str">
            <v>I140201</v>
          </cell>
          <cell r="C391" t="str">
            <v>Akhila A S</v>
          </cell>
          <cell r="D391">
            <v>29.75</v>
          </cell>
          <cell r="E391">
            <v>44</v>
          </cell>
          <cell r="F391">
            <v>74</v>
          </cell>
          <cell r="G391" t="str">
            <v>P</v>
          </cell>
          <cell r="H391">
            <v>51</v>
          </cell>
          <cell r="I391">
            <v>38</v>
          </cell>
          <cell r="J391">
            <v>89</v>
          </cell>
          <cell r="K391" t="str">
            <v>P</v>
          </cell>
          <cell r="L391">
            <v>26.5</v>
          </cell>
          <cell r="M391">
            <v>44</v>
          </cell>
          <cell r="N391">
            <v>71</v>
          </cell>
          <cell r="O391" t="str">
            <v>P</v>
          </cell>
          <cell r="P391">
            <v>27</v>
          </cell>
          <cell r="Q391" t="str">
            <v>Absent</v>
          </cell>
          <cell r="R391">
            <v>27</v>
          </cell>
          <cell r="S391" t="str">
            <v>A</v>
          </cell>
          <cell r="T391">
            <v>37</v>
          </cell>
          <cell r="U391">
            <v>54.5</v>
          </cell>
          <cell r="V391">
            <v>92</v>
          </cell>
          <cell r="W391" t="str">
            <v>P</v>
          </cell>
          <cell r="X391">
            <v>53</v>
          </cell>
          <cell r="Y391">
            <v>37</v>
          </cell>
          <cell r="Z391">
            <v>90</v>
          </cell>
          <cell r="AA391" t="str">
            <v>P</v>
          </cell>
          <cell r="AB391">
            <v>26</v>
          </cell>
          <cell r="AC391">
            <v>27</v>
          </cell>
          <cell r="AD391">
            <v>53</v>
          </cell>
          <cell r="AE391" t="str">
            <v>P</v>
          </cell>
          <cell r="AF391">
            <v>54</v>
          </cell>
          <cell r="AG391">
            <v>33</v>
          </cell>
          <cell r="AH391">
            <v>87</v>
          </cell>
          <cell r="AI391" t="str">
            <v>P</v>
          </cell>
          <cell r="AJ391">
            <v>27</v>
          </cell>
          <cell r="AK391">
            <v>45</v>
          </cell>
          <cell r="AL391">
            <v>72</v>
          </cell>
          <cell r="AM391" t="str">
            <v>P</v>
          </cell>
          <cell r="AN391" t="e">
            <v>#N/A</v>
          </cell>
          <cell r="AO391" t="e">
            <v>#N/A</v>
          </cell>
          <cell r="AP391" t="e">
            <v>#N/A</v>
          </cell>
          <cell r="AQ391" t="e">
            <v>#N/A</v>
          </cell>
          <cell r="AR391">
            <v>39</v>
          </cell>
          <cell r="AS391">
            <v>57.5</v>
          </cell>
          <cell r="AT391">
            <v>97</v>
          </cell>
          <cell r="AU391" t="str">
            <v>P</v>
          </cell>
          <cell r="AV391" t="e">
            <v>#N/A</v>
          </cell>
          <cell r="AW391" t="e">
            <v>#N/A</v>
          </cell>
          <cell r="AX391" t="e">
            <v>#N/A</v>
          </cell>
          <cell r="AY391" t="e">
            <v>#N/A</v>
          </cell>
          <cell r="AZ391" t="e">
            <v>#N/A</v>
          </cell>
          <cell r="BA391" t="e">
            <v>#N/A</v>
          </cell>
          <cell r="BB391" t="e">
            <v>#N/A</v>
          </cell>
          <cell r="BC391" t="e">
            <v>#N/A</v>
          </cell>
          <cell r="BD391" t="e">
            <v>#N/A</v>
          </cell>
          <cell r="BE391" t="e">
            <v>#N/A</v>
          </cell>
          <cell r="BF391" t="e">
            <v>#N/A</v>
          </cell>
          <cell r="BG391" t="e">
            <v>#N/A</v>
          </cell>
          <cell r="BH391" t="e">
            <v>#N/A</v>
          </cell>
          <cell r="BI391" t="e">
            <v>#N/A</v>
          </cell>
          <cell r="BJ391" t="e">
            <v>#N/A</v>
          </cell>
          <cell r="BK391" t="e">
            <v>#N/A</v>
          </cell>
          <cell r="BL391" t="e">
            <v>#N/A</v>
          </cell>
          <cell r="BM391" t="e">
            <v>#N/A</v>
          </cell>
          <cell r="BN391" t="e">
            <v>#N/A</v>
          </cell>
          <cell r="BO391" t="e">
            <v>#N/A</v>
          </cell>
          <cell r="BP391" t="e">
            <v>#N/A</v>
          </cell>
          <cell r="BQ391" t="e">
            <v>#N/A</v>
          </cell>
          <cell r="BR391" t="e">
            <v>#N/A</v>
          </cell>
          <cell r="BS391" t="e">
            <v>#N/A</v>
          </cell>
          <cell r="BT391" t="e">
            <v>#N/A</v>
          </cell>
          <cell r="BU391" t="e">
            <v>#N/A</v>
          </cell>
          <cell r="BV391" t="e">
            <v>#N/A</v>
          </cell>
          <cell r="BW391" t="e">
            <v>#N/A</v>
          </cell>
          <cell r="BX391" t="e">
            <v>#N/A</v>
          </cell>
          <cell r="BY391" t="e">
            <v>#N/A</v>
          </cell>
          <cell r="BZ391" t="e">
            <v>#N/A</v>
          </cell>
          <cell r="CA391" t="e">
            <v>#N/A</v>
          </cell>
          <cell r="DT391" t="str">
            <v>NA</v>
          </cell>
          <cell r="DU391" t="str">
            <v>NA</v>
          </cell>
          <cell r="DV391" t="str">
            <v>NA</v>
          </cell>
          <cell r="DW391" t="str">
            <v>NA</v>
          </cell>
          <cell r="DX391" t="str">
            <v>NA</v>
          </cell>
          <cell r="DY391" t="str">
            <v>NA</v>
          </cell>
          <cell r="DZ391" t="str">
            <v>NA</v>
          </cell>
          <cell r="EA391" t="str">
            <v>NA</v>
          </cell>
          <cell r="EB391" t="str">
            <v>NA</v>
          </cell>
          <cell r="EC391" t="str">
            <v>NA</v>
          </cell>
          <cell r="ED391" t="str">
            <v>NA</v>
          </cell>
          <cell r="EE391" t="str">
            <v>NA</v>
          </cell>
          <cell r="EF391" t="str">
            <v>NA</v>
          </cell>
          <cell r="EG391" t="str">
            <v>NA</v>
          </cell>
          <cell r="EH391" t="str">
            <v>NA</v>
          </cell>
          <cell r="EI391" t="str">
            <v>NA</v>
          </cell>
          <cell r="EJ391" t="str">
            <v>NA</v>
          </cell>
          <cell r="EK391" t="str">
            <v>NA</v>
          </cell>
          <cell r="EL391" t="str">
            <v>NA</v>
          </cell>
          <cell r="EM391" t="str">
            <v>NA</v>
          </cell>
          <cell r="EN391" t="str">
            <v>NA</v>
          </cell>
          <cell r="EO391" t="str">
            <v>NA</v>
          </cell>
          <cell r="EP391" t="str">
            <v>NA</v>
          </cell>
          <cell r="EQ391" t="str">
            <v>NA</v>
          </cell>
          <cell r="ER391" t="str">
            <v>NA</v>
          </cell>
          <cell r="ES391" t="str">
            <v>NA</v>
          </cell>
          <cell r="ET391" t="str">
            <v>NA</v>
          </cell>
          <cell r="EU391" t="str">
            <v>NA</v>
          </cell>
          <cell r="EV391" t="str">
            <v>NA</v>
          </cell>
          <cell r="EW391" t="str">
            <v>NA</v>
          </cell>
          <cell r="EX391" t="str">
            <v>NA</v>
          </cell>
          <cell r="EY391" t="str">
            <v>NA</v>
          </cell>
          <cell r="EZ391" t="str">
            <v>NA</v>
          </cell>
          <cell r="FA391" t="str">
            <v>NA</v>
          </cell>
          <cell r="FB391" t="str">
            <v>NA</v>
          </cell>
        </row>
        <row r="392">
          <cell r="B392" t="str">
            <v>I140202</v>
          </cell>
          <cell r="C392" t="str">
            <v>Archa Santhosh</v>
          </cell>
          <cell r="D392">
            <v>33.75</v>
          </cell>
          <cell r="E392">
            <v>55</v>
          </cell>
          <cell r="F392">
            <v>89</v>
          </cell>
          <cell r="G392" t="str">
            <v>P</v>
          </cell>
          <cell r="H392">
            <v>46</v>
          </cell>
          <cell r="I392">
            <v>38</v>
          </cell>
          <cell r="J392">
            <v>84</v>
          </cell>
          <cell r="K392" t="str">
            <v>P</v>
          </cell>
          <cell r="L392">
            <v>24.5</v>
          </cell>
          <cell r="M392">
            <v>42</v>
          </cell>
          <cell r="N392">
            <v>67</v>
          </cell>
          <cell r="O392" t="str">
            <v>P</v>
          </cell>
          <cell r="P392">
            <v>34</v>
          </cell>
          <cell r="Q392">
            <v>45</v>
          </cell>
          <cell r="R392">
            <v>79</v>
          </cell>
          <cell r="S392" t="str">
            <v>P</v>
          </cell>
          <cell r="T392">
            <v>34</v>
          </cell>
          <cell r="U392">
            <v>55</v>
          </cell>
          <cell r="V392">
            <v>89</v>
          </cell>
          <cell r="W392" t="str">
            <v>P</v>
          </cell>
          <cell r="X392">
            <v>58</v>
          </cell>
          <cell r="Y392">
            <v>37</v>
          </cell>
          <cell r="Z392">
            <v>95</v>
          </cell>
          <cell r="AA392" t="str">
            <v>P</v>
          </cell>
          <cell r="AB392">
            <v>31</v>
          </cell>
          <cell r="AC392">
            <v>45</v>
          </cell>
          <cell r="AD392">
            <v>76</v>
          </cell>
          <cell r="AE392" t="str">
            <v>P</v>
          </cell>
          <cell r="AF392">
            <v>53</v>
          </cell>
          <cell r="AG392">
            <v>34</v>
          </cell>
          <cell r="AH392">
            <v>87</v>
          </cell>
          <cell r="AI392" t="str">
            <v>P</v>
          </cell>
          <cell r="AJ392">
            <v>33</v>
          </cell>
          <cell r="AK392">
            <v>48</v>
          </cell>
          <cell r="AL392">
            <v>81</v>
          </cell>
          <cell r="AM392" t="str">
            <v>P</v>
          </cell>
          <cell r="AN392" t="e">
            <v>#N/A</v>
          </cell>
          <cell r="AO392" t="e">
            <v>#N/A</v>
          </cell>
          <cell r="AP392" t="e">
            <v>#N/A</v>
          </cell>
          <cell r="AQ392" t="e">
            <v>#N/A</v>
          </cell>
          <cell r="AR392" t="e">
            <v>#N/A</v>
          </cell>
          <cell r="AS392" t="e">
            <v>#N/A</v>
          </cell>
          <cell r="AT392" t="e">
            <v>#N/A</v>
          </cell>
          <cell r="AU392" t="e">
            <v>#N/A</v>
          </cell>
          <cell r="AV392" t="e">
            <v>#N/A</v>
          </cell>
          <cell r="AW392" t="e">
            <v>#N/A</v>
          </cell>
          <cell r="AX392" t="e">
            <v>#N/A</v>
          </cell>
          <cell r="AY392" t="e">
            <v>#N/A</v>
          </cell>
          <cell r="AZ392" t="e">
            <v>#N/A</v>
          </cell>
          <cell r="BA392" t="e">
            <v>#N/A</v>
          </cell>
          <cell r="BB392" t="e">
            <v>#N/A</v>
          </cell>
          <cell r="BC392" t="e">
            <v>#N/A</v>
          </cell>
          <cell r="BD392" t="e">
            <v>#N/A</v>
          </cell>
          <cell r="BE392" t="e">
            <v>#N/A</v>
          </cell>
          <cell r="BF392" t="e">
            <v>#N/A</v>
          </cell>
          <cell r="BG392" t="e">
            <v>#N/A</v>
          </cell>
          <cell r="BH392" t="e">
            <v>#N/A</v>
          </cell>
          <cell r="BI392" t="e">
            <v>#N/A</v>
          </cell>
          <cell r="BJ392" t="e">
            <v>#N/A</v>
          </cell>
          <cell r="BK392" t="e">
            <v>#N/A</v>
          </cell>
          <cell r="BL392">
            <v>30</v>
          </cell>
          <cell r="BM392">
            <v>44</v>
          </cell>
          <cell r="BN392">
            <v>74</v>
          </cell>
          <cell r="BO392" t="str">
            <v>P</v>
          </cell>
          <cell r="BP392" t="e">
            <v>#N/A</v>
          </cell>
          <cell r="BQ392" t="e">
            <v>#N/A</v>
          </cell>
          <cell r="BR392" t="e">
            <v>#N/A</v>
          </cell>
          <cell r="BS392" t="e">
            <v>#N/A</v>
          </cell>
          <cell r="BT392" t="e">
            <v>#N/A</v>
          </cell>
          <cell r="BU392" t="e">
            <v>#N/A</v>
          </cell>
          <cell r="BV392" t="e">
            <v>#N/A</v>
          </cell>
          <cell r="BW392" t="e">
            <v>#N/A</v>
          </cell>
          <cell r="BX392" t="e">
            <v>#N/A</v>
          </cell>
          <cell r="BY392" t="e">
            <v>#N/A</v>
          </cell>
          <cell r="BZ392" t="e">
            <v>#N/A</v>
          </cell>
          <cell r="CA392" t="e">
            <v>#N/A</v>
          </cell>
          <cell r="DT392" t="str">
            <v>NA</v>
          </cell>
          <cell r="DU392" t="str">
            <v>NA</v>
          </cell>
          <cell r="DV392" t="str">
            <v>NA</v>
          </cell>
          <cell r="DW392" t="str">
            <v>NA</v>
          </cell>
          <cell r="DX392" t="str">
            <v>NA</v>
          </cell>
          <cell r="DY392" t="str">
            <v>NA</v>
          </cell>
          <cell r="DZ392" t="str">
            <v>NA</v>
          </cell>
          <cell r="EA392" t="str">
            <v>NA</v>
          </cell>
          <cell r="EB392" t="str">
            <v>NA</v>
          </cell>
          <cell r="EC392" t="str">
            <v>NA</v>
          </cell>
          <cell r="ED392" t="str">
            <v>NA</v>
          </cell>
          <cell r="EE392" t="str">
            <v>NA</v>
          </cell>
          <cell r="EF392" t="str">
            <v>NA</v>
          </cell>
          <cell r="EG392" t="str">
            <v>NA</v>
          </cell>
          <cell r="EH392" t="str">
            <v>NA</v>
          </cell>
          <cell r="EI392" t="str">
            <v>NA</v>
          </cell>
          <cell r="EJ392" t="str">
            <v>NA</v>
          </cell>
          <cell r="EK392" t="str">
            <v>NA</v>
          </cell>
          <cell r="EL392" t="str">
            <v>NA</v>
          </cell>
          <cell r="EM392" t="str">
            <v>NA</v>
          </cell>
          <cell r="EN392" t="str">
            <v>NA</v>
          </cell>
          <cell r="EO392" t="str">
            <v>NA</v>
          </cell>
          <cell r="EP392" t="str">
            <v>NA</v>
          </cell>
          <cell r="EQ392" t="str">
            <v>NA</v>
          </cell>
          <cell r="ER392" t="str">
            <v>NA</v>
          </cell>
          <cell r="ES392" t="str">
            <v>NA</v>
          </cell>
          <cell r="ET392" t="str">
            <v>NA</v>
          </cell>
          <cell r="EU392" t="str">
            <v>NA</v>
          </cell>
          <cell r="EV392" t="str">
            <v>NA</v>
          </cell>
          <cell r="EW392" t="str">
            <v>NA</v>
          </cell>
          <cell r="EX392" t="str">
            <v>NA</v>
          </cell>
          <cell r="EY392" t="str">
            <v>NA</v>
          </cell>
          <cell r="EZ392" t="str">
            <v>NA</v>
          </cell>
          <cell r="FA392" t="str">
            <v>NA</v>
          </cell>
          <cell r="FB392" t="str">
            <v>NA</v>
          </cell>
        </row>
        <row r="393">
          <cell r="B393" t="str">
            <v>I140203</v>
          </cell>
          <cell r="C393" t="str">
            <v>Arun Kumar R</v>
          </cell>
          <cell r="D393">
            <v>32.25</v>
          </cell>
          <cell r="E393">
            <v>28.5</v>
          </cell>
          <cell r="F393">
            <v>61</v>
          </cell>
          <cell r="G393" t="str">
            <v>P</v>
          </cell>
          <cell r="H393">
            <v>51.5</v>
          </cell>
          <cell r="I393">
            <v>39</v>
          </cell>
          <cell r="J393">
            <v>91</v>
          </cell>
          <cell r="K393" t="str">
            <v>P</v>
          </cell>
          <cell r="L393">
            <v>21</v>
          </cell>
          <cell r="M393">
            <v>34.5</v>
          </cell>
          <cell r="N393">
            <v>56</v>
          </cell>
          <cell r="O393" t="str">
            <v>P</v>
          </cell>
          <cell r="P393">
            <v>24</v>
          </cell>
          <cell r="Q393">
            <v>36</v>
          </cell>
          <cell r="R393">
            <v>60</v>
          </cell>
          <cell r="S393" t="str">
            <v>P</v>
          </cell>
          <cell r="T393">
            <v>29</v>
          </cell>
          <cell r="U393">
            <v>40</v>
          </cell>
          <cell r="V393">
            <v>69</v>
          </cell>
          <cell r="W393" t="str">
            <v>P</v>
          </cell>
          <cell r="X393">
            <v>48</v>
          </cell>
          <cell r="Y393">
            <v>35</v>
          </cell>
          <cell r="Z393">
            <v>83</v>
          </cell>
          <cell r="AA393" t="str">
            <v>P</v>
          </cell>
          <cell r="AB393">
            <v>27</v>
          </cell>
          <cell r="AC393">
            <v>38</v>
          </cell>
          <cell r="AD393">
            <v>65</v>
          </cell>
          <cell r="AE393" t="str">
            <v>P</v>
          </cell>
          <cell r="AF393">
            <v>53</v>
          </cell>
          <cell r="AG393">
            <v>33</v>
          </cell>
          <cell r="AH393">
            <v>86</v>
          </cell>
          <cell r="AI393" t="str">
            <v>P</v>
          </cell>
          <cell r="AJ393">
            <v>25</v>
          </cell>
          <cell r="AK393">
            <v>43</v>
          </cell>
          <cell r="AL393">
            <v>68</v>
          </cell>
          <cell r="AM393" t="str">
            <v>P</v>
          </cell>
          <cell r="AN393" t="e">
            <v>#N/A</v>
          </cell>
          <cell r="AO393" t="e">
            <v>#N/A</v>
          </cell>
          <cell r="AP393" t="e">
            <v>#N/A</v>
          </cell>
          <cell r="AQ393" t="e">
            <v>#N/A</v>
          </cell>
          <cell r="AR393" t="e">
            <v>#N/A</v>
          </cell>
          <cell r="AS393" t="e">
            <v>#N/A</v>
          </cell>
          <cell r="AT393" t="e">
            <v>#N/A</v>
          </cell>
          <cell r="AU393" t="e">
            <v>#N/A</v>
          </cell>
          <cell r="AV393" t="e">
            <v>#N/A</v>
          </cell>
          <cell r="AW393" t="e">
            <v>#N/A</v>
          </cell>
          <cell r="AX393" t="e">
            <v>#N/A</v>
          </cell>
          <cell r="AY393" t="e">
            <v>#N/A</v>
          </cell>
          <cell r="AZ393" t="e">
            <v>#N/A</v>
          </cell>
          <cell r="BA393" t="e">
            <v>#N/A</v>
          </cell>
          <cell r="BB393" t="e">
            <v>#N/A</v>
          </cell>
          <cell r="BC393" t="e">
            <v>#N/A</v>
          </cell>
          <cell r="BD393" t="e">
            <v>#N/A</v>
          </cell>
          <cell r="BE393" t="e">
            <v>#N/A</v>
          </cell>
          <cell r="BF393" t="e">
            <v>#N/A</v>
          </cell>
          <cell r="BG393" t="e">
            <v>#N/A</v>
          </cell>
          <cell r="BH393" t="e">
            <v>#N/A</v>
          </cell>
          <cell r="BI393" t="e">
            <v>#N/A</v>
          </cell>
          <cell r="BJ393" t="e">
            <v>#N/A</v>
          </cell>
          <cell r="BK393" t="e">
            <v>#N/A</v>
          </cell>
          <cell r="BL393" t="e">
            <v>#N/A</v>
          </cell>
          <cell r="BM393" t="e">
            <v>#N/A</v>
          </cell>
          <cell r="BN393" t="e">
            <v>#N/A</v>
          </cell>
          <cell r="BO393" t="e">
            <v>#N/A</v>
          </cell>
          <cell r="BP393" t="e">
            <v>#N/A</v>
          </cell>
          <cell r="BQ393" t="e">
            <v>#N/A</v>
          </cell>
          <cell r="BR393" t="e">
            <v>#N/A</v>
          </cell>
          <cell r="BS393" t="e">
            <v>#N/A</v>
          </cell>
          <cell r="BT393" t="e">
            <v>#N/A</v>
          </cell>
          <cell r="BU393" t="e">
            <v>#N/A</v>
          </cell>
          <cell r="BV393" t="e">
            <v>#N/A</v>
          </cell>
          <cell r="BW393" t="e">
            <v>#N/A</v>
          </cell>
          <cell r="BX393">
            <v>33</v>
          </cell>
          <cell r="BY393">
            <v>44</v>
          </cell>
          <cell r="BZ393">
            <v>77</v>
          </cell>
          <cell r="CA393" t="str">
            <v>P</v>
          </cell>
          <cell r="DT393" t="str">
            <v>NA</v>
          </cell>
          <cell r="DU393" t="str">
            <v>NA</v>
          </cell>
          <cell r="DV393" t="str">
            <v>NA</v>
          </cell>
          <cell r="DW393" t="str">
            <v>NA</v>
          </cell>
          <cell r="DX393" t="str">
            <v>NA</v>
          </cell>
          <cell r="DY393" t="str">
            <v>NA</v>
          </cell>
          <cell r="DZ393" t="str">
            <v>NA</v>
          </cell>
          <cell r="EA393" t="str">
            <v>NA</v>
          </cell>
          <cell r="EB393" t="str">
            <v>NA</v>
          </cell>
          <cell r="EC393" t="str">
            <v>NA</v>
          </cell>
          <cell r="ED393" t="str">
            <v>NA</v>
          </cell>
          <cell r="EE393" t="str">
            <v>NA</v>
          </cell>
          <cell r="EF393" t="str">
            <v>NA</v>
          </cell>
          <cell r="EG393" t="str">
            <v>NA</v>
          </cell>
          <cell r="EH393" t="str">
            <v>NA</v>
          </cell>
          <cell r="EI393" t="str">
            <v>NA</v>
          </cell>
          <cell r="EJ393" t="str">
            <v>NA</v>
          </cell>
          <cell r="EK393" t="str">
            <v>NA</v>
          </cell>
          <cell r="EL393" t="str">
            <v>NA</v>
          </cell>
          <cell r="EM393" t="str">
            <v>NA</v>
          </cell>
          <cell r="EN393" t="str">
            <v>NA</v>
          </cell>
          <cell r="EO393" t="str">
            <v>NA</v>
          </cell>
          <cell r="EP393" t="str">
            <v>NA</v>
          </cell>
          <cell r="EQ393" t="str">
            <v>NA</v>
          </cell>
          <cell r="ER393" t="str">
            <v>NA</v>
          </cell>
          <cell r="ES393" t="str">
            <v>NA</v>
          </cell>
          <cell r="ET393" t="str">
            <v>NA</v>
          </cell>
          <cell r="EU393" t="str">
            <v>NA</v>
          </cell>
          <cell r="EV393" t="str">
            <v>NA</v>
          </cell>
          <cell r="EW393" t="str">
            <v>NA</v>
          </cell>
          <cell r="EX393" t="str">
            <v>NA</v>
          </cell>
          <cell r="EY393" t="str">
            <v>NA</v>
          </cell>
          <cell r="EZ393" t="str">
            <v>NA</v>
          </cell>
          <cell r="FA393" t="str">
            <v>NA</v>
          </cell>
          <cell r="FB393" t="str">
            <v>NA</v>
          </cell>
        </row>
        <row r="394">
          <cell r="B394" t="str">
            <v>I140204</v>
          </cell>
          <cell r="C394" t="str">
            <v>Ashirbad Chaudhury</v>
          </cell>
          <cell r="D394">
            <v>22</v>
          </cell>
          <cell r="E394">
            <v>32.5</v>
          </cell>
          <cell r="F394">
            <v>55</v>
          </cell>
          <cell r="G394" t="str">
            <v>P</v>
          </cell>
          <cell r="H394">
            <v>35</v>
          </cell>
          <cell r="I394">
            <v>33</v>
          </cell>
          <cell r="J394">
            <v>68</v>
          </cell>
          <cell r="K394" t="str">
            <v>P</v>
          </cell>
          <cell r="L394">
            <v>24.5</v>
          </cell>
          <cell r="M394">
            <v>40</v>
          </cell>
          <cell r="N394">
            <v>65</v>
          </cell>
          <cell r="O394" t="str">
            <v>P</v>
          </cell>
          <cell r="P394">
            <v>20</v>
          </cell>
          <cell r="Q394">
            <v>15</v>
          </cell>
          <cell r="R394">
            <v>35</v>
          </cell>
          <cell r="S394" t="str">
            <v>F</v>
          </cell>
          <cell r="T394">
            <v>30</v>
          </cell>
          <cell r="U394">
            <v>25.5</v>
          </cell>
          <cell r="V394">
            <v>56</v>
          </cell>
          <cell r="W394" t="str">
            <v>P</v>
          </cell>
          <cell r="X394">
            <v>53</v>
          </cell>
          <cell r="Y394">
            <v>23</v>
          </cell>
          <cell r="Z394">
            <v>76</v>
          </cell>
          <cell r="AA394" t="str">
            <v>P</v>
          </cell>
          <cell r="AB394">
            <v>22</v>
          </cell>
          <cell r="AC394">
            <v>24</v>
          </cell>
          <cell r="AD394">
            <v>46</v>
          </cell>
          <cell r="AE394" t="str">
            <v>P</v>
          </cell>
          <cell r="AF394">
            <v>50</v>
          </cell>
          <cell r="AG394">
            <v>32</v>
          </cell>
          <cell r="AH394">
            <v>82</v>
          </cell>
          <cell r="AI394" t="str">
            <v>P</v>
          </cell>
          <cell r="AJ394">
            <v>24</v>
          </cell>
          <cell r="AK394">
            <v>29</v>
          </cell>
          <cell r="AL394">
            <v>53</v>
          </cell>
          <cell r="AM394" t="str">
            <v>P</v>
          </cell>
          <cell r="AN394" t="e">
            <v>#N/A</v>
          </cell>
          <cell r="AO394" t="e">
            <v>#N/A</v>
          </cell>
          <cell r="AP394" t="e">
            <v>#N/A</v>
          </cell>
          <cell r="AQ394" t="e">
            <v>#N/A</v>
          </cell>
          <cell r="AR394" t="e">
            <v>#N/A</v>
          </cell>
          <cell r="AS394" t="e">
            <v>#N/A</v>
          </cell>
          <cell r="AT394" t="e">
            <v>#N/A</v>
          </cell>
          <cell r="AU394" t="e">
            <v>#N/A</v>
          </cell>
          <cell r="AV394">
            <v>24</v>
          </cell>
          <cell r="AW394">
            <v>34</v>
          </cell>
          <cell r="AX394">
            <v>58</v>
          </cell>
          <cell r="AY394" t="str">
            <v>P</v>
          </cell>
          <cell r="AZ394" t="e">
            <v>#N/A</v>
          </cell>
          <cell r="BA394" t="e">
            <v>#N/A</v>
          </cell>
          <cell r="BB394" t="e">
            <v>#N/A</v>
          </cell>
          <cell r="BC394" t="e">
            <v>#N/A</v>
          </cell>
          <cell r="BD394" t="e">
            <v>#N/A</v>
          </cell>
          <cell r="BE394" t="e">
            <v>#N/A</v>
          </cell>
          <cell r="BF394" t="e">
            <v>#N/A</v>
          </cell>
          <cell r="BG394" t="e">
            <v>#N/A</v>
          </cell>
          <cell r="BH394" t="e">
            <v>#N/A</v>
          </cell>
          <cell r="BI394" t="e">
            <v>#N/A</v>
          </cell>
          <cell r="BJ394" t="e">
            <v>#N/A</v>
          </cell>
          <cell r="BK394" t="e">
            <v>#N/A</v>
          </cell>
          <cell r="BL394" t="e">
            <v>#N/A</v>
          </cell>
          <cell r="BM394" t="e">
            <v>#N/A</v>
          </cell>
          <cell r="BN394" t="e">
            <v>#N/A</v>
          </cell>
          <cell r="BO394" t="e">
            <v>#N/A</v>
          </cell>
          <cell r="BP394" t="e">
            <v>#N/A</v>
          </cell>
          <cell r="BQ394" t="e">
            <v>#N/A</v>
          </cell>
          <cell r="BR394" t="e">
            <v>#N/A</v>
          </cell>
          <cell r="BS394" t="e">
            <v>#N/A</v>
          </cell>
          <cell r="BT394" t="e">
            <v>#N/A</v>
          </cell>
          <cell r="BU394" t="e">
            <v>#N/A</v>
          </cell>
          <cell r="BV394" t="e">
            <v>#N/A</v>
          </cell>
          <cell r="BW394" t="e">
            <v>#N/A</v>
          </cell>
          <cell r="BX394" t="e">
            <v>#N/A</v>
          </cell>
          <cell r="BY394" t="e">
            <v>#N/A</v>
          </cell>
          <cell r="BZ394" t="e">
            <v>#N/A</v>
          </cell>
          <cell r="CA394" t="e">
            <v>#N/A</v>
          </cell>
          <cell r="DT394" t="str">
            <v>NA</v>
          </cell>
          <cell r="DU394" t="str">
            <v>NA</v>
          </cell>
          <cell r="DV394" t="str">
            <v>NA</v>
          </cell>
          <cell r="DW394" t="str">
            <v>NA</v>
          </cell>
          <cell r="DX394" t="str">
            <v>NA</v>
          </cell>
          <cell r="DY394" t="str">
            <v>NA</v>
          </cell>
          <cell r="DZ394" t="str">
            <v>NA</v>
          </cell>
          <cell r="EA394" t="str">
            <v>NA</v>
          </cell>
          <cell r="EB394" t="str">
            <v>NA</v>
          </cell>
          <cell r="EC394" t="str">
            <v>NA</v>
          </cell>
          <cell r="ED394" t="str">
            <v>NA</v>
          </cell>
          <cell r="EE394" t="str">
            <v>NA</v>
          </cell>
          <cell r="EF394" t="str">
            <v>NA</v>
          </cell>
          <cell r="EG394" t="str">
            <v>NA</v>
          </cell>
          <cell r="EH394" t="str">
            <v>NA</v>
          </cell>
          <cell r="EI394" t="str">
            <v>NA</v>
          </cell>
          <cell r="EJ394" t="str">
            <v>NA</v>
          </cell>
          <cell r="EK394" t="str">
            <v>NA</v>
          </cell>
          <cell r="EL394" t="str">
            <v>NA</v>
          </cell>
          <cell r="EM394" t="str">
            <v>NA</v>
          </cell>
          <cell r="EN394" t="str">
            <v>NA</v>
          </cell>
          <cell r="EO394" t="str">
            <v>NA</v>
          </cell>
          <cell r="EP394" t="str">
            <v>NA</v>
          </cell>
          <cell r="EQ394" t="str">
            <v>NA</v>
          </cell>
          <cell r="ER394" t="str">
            <v>NA</v>
          </cell>
          <cell r="ES394" t="str">
            <v>NA</v>
          </cell>
          <cell r="ET394" t="str">
            <v>NA</v>
          </cell>
          <cell r="EU394" t="str">
            <v>NA</v>
          </cell>
          <cell r="EV394" t="str">
            <v>NA</v>
          </cell>
          <cell r="EW394" t="str">
            <v>NA</v>
          </cell>
          <cell r="EX394" t="str">
            <v>NA</v>
          </cell>
          <cell r="EY394" t="str">
            <v>NA</v>
          </cell>
          <cell r="EZ394" t="str">
            <v>NA</v>
          </cell>
          <cell r="FA394" t="str">
            <v>NA</v>
          </cell>
          <cell r="FB394" t="str">
            <v>NA</v>
          </cell>
        </row>
        <row r="395">
          <cell r="B395" t="str">
            <v>I140205</v>
          </cell>
          <cell r="C395" t="str">
            <v>Aswathi C N</v>
          </cell>
          <cell r="D395">
            <v>19.5</v>
          </cell>
          <cell r="E395">
            <v>28.5</v>
          </cell>
          <cell r="F395">
            <v>48</v>
          </cell>
          <cell r="G395" t="str">
            <v>P</v>
          </cell>
          <cell r="H395">
            <v>46</v>
          </cell>
          <cell r="I395">
            <v>39</v>
          </cell>
          <cell r="J395">
            <v>85</v>
          </cell>
          <cell r="K395" t="str">
            <v>P</v>
          </cell>
          <cell r="L395">
            <v>27.5</v>
          </cell>
          <cell r="M395">
            <v>37</v>
          </cell>
          <cell r="N395">
            <v>65</v>
          </cell>
          <cell r="O395" t="str">
            <v>P</v>
          </cell>
          <cell r="P395">
            <v>18</v>
          </cell>
          <cell r="Q395">
            <v>24</v>
          </cell>
          <cell r="R395">
            <v>42</v>
          </cell>
          <cell r="S395" t="str">
            <v>P</v>
          </cell>
          <cell r="T395">
            <v>33</v>
          </cell>
          <cell r="U395">
            <v>47.5</v>
          </cell>
          <cell r="V395">
            <v>81</v>
          </cell>
          <cell r="W395" t="str">
            <v>P</v>
          </cell>
          <cell r="X395">
            <v>55</v>
          </cell>
          <cell r="Y395">
            <v>38</v>
          </cell>
          <cell r="Z395">
            <v>93</v>
          </cell>
          <cell r="AA395" t="str">
            <v>P</v>
          </cell>
          <cell r="AB395">
            <v>25</v>
          </cell>
          <cell r="AC395">
            <v>30</v>
          </cell>
          <cell r="AD395">
            <v>55</v>
          </cell>
          <cell r="AE395" t="str">
            <v>P</v>
          </cell>
          <cell r="AF395">
            <v>53</v>
          </cell>
          <cell r="AG395">
            <v>36</v>
          </cell>
          <cell r="AH395">
            <v>89</v>
          </cell>
          <cell r="AI395" t="str">
            <v>P</v>
          </cell>
          <cell r="AJ395">
            <v>25</v>
          </cell>
          <cell r="AK395">
            <v>33</v>
          </cell>
          <cell r="AL395">
            <v>58</v>
          </cell>
          <cell r="AM395" t="str">
            <v>P</v>
          </cell>
          <cell r="AN395" t="e">
            <v>#N/A</v>
          </cell>
          <cell r="AO395" t="e">
            <v>#N/A</v>
          </cell>
          <cell r="AP395" t="e">
            <v>#N/A</v>
          </cell>
          <cell r="AQ395" t="e">
            <v>#N/A</v>
          </cell>
          <cell r="AR395" t="e">
            <v>#N/A</v>
          </cell>
          <cell r="AS395" t="e">
            <v>#N/A</v>
          </cell>
          <cell r="AT395" t="e">
            <v>#N/A</v>
          </cell>
          <cell r="AU395" t="e">
            <v>#N/A</v>
          </cell>
          <cell r="AV395" t="e">
            <v>#N/A</v>
          </cell>
          <cell r="AW395" t="e">
            <v>#N/A</v>
          </cell>
          <cell r="AX395" t="e">
            <v>#N/A</v>
          </cell>
          <cell r="AY395" t="e">
            <v>#N/A</v>
          </cell>
          <cell r="AZ395" t="e">
            <v>#N/A</v>
          </cell>
          <cell r="BA395" t="e">
            <v>#N/A</v>
          </cell>
          <cell r="BB395" t="e">
            <v>#N/A</v>
          </cell>
          <cell r="BC395" t="e">
            <v>#N/A</v>
          </cell>
          <cell r="BD395" t="e">
            <v>#N/A</v>
          </cell>
          <cell r="BE395" t="e">
            <v>#N/A</v>
          </cell>
          <cell r="BF395" t="e">
            <v>#N/A</v>
          </cell>
          <cell r="BG395" t="e">
            <v>#N/A</v>
          </cell>
          <cell r="BH395" t="e">
            <v>#N/A</v>
          </cell>
          <cell r="BI395" t="e">
            <v>#N/A</v>
          </cell>
          <cell r="BJ395" t="e">
            <v>#N/A</v>
          </cell>
          <cell r="BK395" t="e">
            <v>#N/A</v>
          </cell>
          <cell r="BL395" t="e">
            <v>#N/A</v>
          </cell>
          <cell r="BM395" t="e">
            <v>#N/A</v>
          </cell>
          <cell r="BN395" t="e">
            <v>#N/A</v>
          </cell>
          <cell r="BO395" t="e">
            <v>#N/A</v>
          </cell>
          <cell r="BP395">
            <v>30</v>
          </cell>
          <cell r="BQ395">
            <v>39</v>
          </cell>
          <cell r="BR395">
            <v>69</v>
          </cell>
          <cell r="BS395" t="str">
            <v>P</v>
          </cell>
          <cell r="BT395" t="e">
            <v>#N/A</v>
          </cell>
          <cell r="BU395" t="e">
            <v>#N/A</v>
          </cell>
          <cell r="BV395" t="e">
            <v>#N/A</v>
          </cell>
          <cell r="BW395" t="e">
            <v>#N/A</v>
          </cell>
          <cell r="BX395" t="e">
            <v>#N/A</v>
          </cell>
          <cell r="BY395" t="e">
            <v>#N/A</v>
          </cell>
          <cell r="BZ395" t="e">
            <v>#N/A</v>
          </cell>
          <cell r="CA395" t="e">
            <v>#N/A</v>
          </cell>
          <cell r="DT395" t="str">
            <v>NA</v>
          </cell>
          <cell r="DU395" t="str">
            <v>NA</v>
          </cell>
          <cell r="DV395" t="str">
            <v>NA</v>
          </cell>
          <cell r="DW395" t="str">
            <v>NA</v>
          </cell>
          <cell r="DX395" t="str">
            <v>NA</v>
          </cell>
          <cell r="DY395" t="str">
            <v>NA</v>
          </cell>
          <cell r="DZ395" t="str">
            <v>NA</v>
          </cell>
          <cell r="EA395" t="str">
            <v>NA</v>
          </cell>
          <cell r="EB395" t="str">
            <v>NA</v>
          </cell>
          <cell r="EC395" t="str">
            <v>NA</v>
          </cell>
          <cell r="ED395" t="str">
            <v>NA</v>
          </cell>
          <cell r="EE395" t="str">
            <v>NA</v>
          </cell>
          <cell r="EF395" t="str">
            <v>NA</v>
          </cell>
          <cell r="EG395" t="str">
            <v>NA</v>
          </cell>
          <cell r="EH395" t="str">
            <v>NA</v>
          </cell>
          <cell r="EI395" t="str">
            <v>NA</v>
          </cell>
          <cell r="EJ395" t="str">
            <v>NA</v>
          </cell>
          <cell r="EK395" t="str">
            <v>NA</v>
          </cell>
          <cell r="EL395" t="str">
            <v>NA</v>
          </cell>
          <cell r="EM395" t="str">
            <v>NA</v>
          </cell>
          <cell r="EN395" t="str">
            <v>NA</v>
          </cell>
          <cell r="EO395" t="str">
            <v>NA</v>
          </cell>
          <cell r="EP395" t="str">
            <v>NA</v>
          </cell>
          <cell r="EQ395" t="str">
            <v>NA</v>
          </cell>
          <cell r="ER395" t="str">
            <v>NA</v>
          </cell>
          <cell r="ES395" t="str">
            <v>NA</v>
          </cell>
          <cell r="ET395" t="str">
            <v>NA</v>
          </cell>
          <cell r="EU395" t="str">
            <v>NA</v>
          </cell>
          <cell r="EV395" t="str">
            <v>NA</v>
          </cell>
          <cell r="EW395" t="str">
            <v>NA</v>
          </cell>
          <cell r="EX395" t="str">
            <v>NA</v>
          </cell>
          <cell r="EY395" t="str">
            <v>NA</v>
          </cell>
          <cell r="EZ395" t="str">
            <v>NA</v>
          </cell>
          <cell r="FA395" t="str">
            <v>NA</v>
          </cell>
          <cell r="FB395" t="str">
            <v>NA</v>
          </cell>
        </row>
        <row r="396">
          <cell r="B396" t="str">
            <v>I140206</v>
          </cell>
          <cell r="C396" t="str">
            <v>Athira Suresh</v>
          </cell>
          <cell r="D396">
            <v>30</v>
          </cell>
          <cell r="E396">
            <v>37</v>
          </cell>
          <cell r="F396">
            <v>67</v>
          </cell>
          <cell r="G396" t="str">
            <v>P</v>
          </cell>
          <cell r="H396">
            <v>45</v>
          </cell>
          <cell r="I396">
            <v>38</v>
          </cell>
          <cell r="J396">
            <v>83</v>
          </cell>
          <cell r="K396" t="str">
            <v>P</v>
          </cell>
          <cell r="L396">
            <v>29.5</v>
          </cell>
          <cell r="M396">
            <v>44.5</v>
          </cell>
          <cell r="N396">
            <v>74</v>
          </cell>
          <cell r="O396" t="str">
            <v>P</v>
          </cell>
          <cell r="P396">
            <v>18</v>
          </cell>
          <cell r="Q396">
            <v>24</v>
          </cell>
          <cell r="R396">
            <v>42</v>
          </cell>
          <cell r="S396" t="str">
            <v>P</v>
          </cell>
          <cell r="T396">
            <v>31</v>
          </cell>
          <cell r="U396">
            <v>26.5</v>
          </cell>
          <cell r="V396">
            <v>58</v>
          </cell>
          <cell r="W396" t="str">
            <v>P</v>
          </cell>
          <cell r="X396">
            <v>38</v>
          </cell>
          <cell r="Y396">
            <v>35</v>
          </cell>
          <cell r="Z396">
            <v>73</v>
          </cell>
          <cell r="AA396" t="str">
            <v>P</v>
          </cell>
          <cell r="AB396">
            <v>20</v>
          </cell>
          <cell r="AC396">
            <v>20</v>
          </cell>
          <cell r="AD396">
            <v>40</v>
          </cell>
          <cell r="AE396" t="str">
            <v>P</v>
          </cell>
          <cell r="AF396">
            <v>47</v>
          </cell>
          <cell r="AG396">
            <v>33</v>
          </cell>
          <cell r="AH396">
            <v>80</v>
          </cell>
          <cell r="AI396" t="str">
            <v>P</v>
          </cell>
          <cell r="AJ396">
            <v>21</v>
          </cell>
          <cell r="AK396">
            <v>29</v>
          </cell>
          <cell r="AL396">
            <v>50</v>
          </cell>
          <cell r="AM396" t="str">
            <v>P</v>
          </cell>
          <cell r="AN396" t="e">
            <v>#N/A</v>
          </cell>
          <cell r="AO396" t="e">
            <v>#N/A</v>
          </cell>
          <cell r="AP396" t="e">
            <v>#N/A</v>
          </cell>
          <cell r="AQ396" t="e">
            <v>#N/A</v>
          </cell>
          <cell r="AR396" t="e">
            <v>#N/A</v>
          </cell>
          <cell r="AS396" t="e">
            <v>#N/A</v>
          </cell>
          <cell r="AT396" t="e">
            <v>#N/A</v>
          </cell>
          <cell r="AU396" t="e">
            <v>#N/A</v>
          </cell>
          <cell r="AV396" t="e">
            <v>#N/A</v>
          </cell>
          <cell r="AW396" t="e">
            <v>#N/A</v>
          </cell>
          <cell r="AX396" t="e">
            <v>#N/A</v>
          </cell>
          <cell r="AY396" t="e">
            <v>#N/A</v>
          </cell>
          <cell r="AZ396" t="e">
            <v>#N/A</v>
          </cell>
          <cell r="BA396" t="e">
            <v>#N/A</v>
          </cell>
          <cell r="BB396" t="e">
            <v>#N/A</v>
          </cell>
          <cell r="BC396" t="e">
            <v>#N/A</v>
          </cell>
          <cell r="BD396" t="e">
            <v>#N/A</v>
          </cell>
          <cell r="BE396" t="e">
            <v>#N/A</v>
          </cell>
          <cell r="BF396" t="e">
            <v>#N/A</v>
          </cell>
          <cell r="BG396" t="e">
            <v>#N/A</v>
          </cell>
          <cell r="BH396" t="e">
            <v>#N/A</v>
          </cell>
          <cell r="BI396" t="e">
            <v>#N/A</v>
          </cell>
          <cell r="BJ396" t="e">
            <v>#N/A</v>
          </cell>
          <cell r="BK396" t="e">
            <v>#N/A</v>
          </cell>
          <cell r="BL396" t="e">
            <v>#N/A</v>
          </cell>
          <cell r="BM396" t="e">
            <v>#N/A</v>
          </cell>
          <cell r="BN396" t="e">
            <v>#N/A</v>
          </cell>
          <cell r="BO396" t="e">
            <v>#N/A</v>
          </cell>
          <cell r="BP396" t="e">
            <v>#N/A</v>
          </cell>
          <cell r="BQ396" t="e">
            <v>#N/A</v>
          </cell>
          <cell r="BR396" t="e">
            <v>#N/A</v>
          </cell>
          <cell r="BS396" t="e">
            <v>#N/A</v>
          </cell>
          <cell r="BT396" t="e">
            <v>#N/A</v>
          </cell>
          <cell r="BU396" t="e">
            <v>#N/A</v>
          </cell>
          <cell r="BV396" t="e">
            <v>#N/A</v>
          </cell>
          <cell r="BW396" t="e">
            <v>#N/A</v>
          </cell>
          <cell r="BX396" t="e">
            <v>#N/A</v>
          </cell>
          <cell r="BY396" t="e">
            <v>#N/A</v>
          </cell>
          <cell r="BZ396" t="e">
            <v>#N/A</v>
          </cell>
          <cell r="CA396" t="e">
            <v>#N/A</v>
          </cell>
          <cell r="DT396" t="str">
            <v>NA</v>
          </cell>
          <cell r="DU396" t="str">
            <v>NA</v>
          </cell>
          <cell r="DV396" t="str">
            <v>NA</v>
          </cell>
          <cell r="DW396" t="str">
            <v>NA</v>
          </cell>
          <cell r="DX396" t="str">
            <v>NA</v>
          </cell>
          <cell r="DY396" t="str">
            <v>NA</v>
          </cell>
          <cell r="DZ396" t="str">
            <v>NA</v>
          </cell>
          <cell r="EA396" t="str">
            <v>NA</v>
          </cell>
          <cell r="EB396" t="str">
            <v>NA</v>
          </cell>
          <cell r="EC396" t="str">
            <v>NA</v>
          </cell>
          <cell r="ED396" t="str">
            <v>NA</v>
          </cell>
          <cell r="EE396" t="str">
            <v>NA</v>
          </cell>
          <cell r="EF396" t="str">
            <v>NA</v>
          </cell>
          <cell r="EG396" t="str">
            <v>NA</v>
          </cell>
          <cell r="EH396" t="str">
            <v>NA</v>
          </cell>
          <cell r="EI396" t="str">
            <v>NA</v>
          </cell>
          <cell r="EJ396" t="str">
            <v>NA</v>
          </cell>
          <cell r="EK396" t="str">
            <v>NA</v>
          </cell>
          <cell r="EL396" t="str">
            <v>NA</v>
          </cell>
          <cell r="EM396" t="str">
            <v>NA</v>
          </cell>
          <cell r="EN396" t="str">
            <v>NA</v>
          </cell>
          <cell r="EO396" t="str">
            <v>NA</v>
          </cell>
          <cell r="EP396" t="str">
            <v>NA</v>
          </cell>
          <cell r="EQ396" t="str">
            <v>NA</v>
          </cell>
          <cell r="ER396" t="str">
            <v>NA</v>
          </cell>
          <cell r="ES396" t="str">
            <v>NA</v>
          </cell>
          <cell r="ET396" t="str">
            <v>NA</v>
          </cell>
          <cell r="EU396" t="str">
            <v>NA</v>
          </cell>
          <cell r="EV396" t="str">
            <v>NA</v>
          </cell>
          <cell r="EW396" t="str">
            <v>NA</v>
          </cell>
          <cell r="EX396" t="str">
            <v>NA</v>
          </cell>
          <cell r="EY396" t="str">
            <v>NA</v>
          </cell>
          <cell r="EZ396" t="str">
            <v>NA</v>
          </cell>
          <cell r="FA396" t="str">
            <v>NA</v>
          </cell>
          <cell r="FB396" t="str">
            <v>NA</v>
          </cell>
        </row>
        <row r="397">
          <cell r="B397" t="str">
            <v>I140207</v>
          </cell>
          <cell r="C397" t="str">
            <v xml:space="preserve">Dhaneesha P B </v>
          </cell>
          <cell r="D397">
            <v>33</v>
          </cell>
          <cell r="E397">
            <v>51.5</v>
          </cell>
          <cell r="F397">
            <v>85</v>
          </cell>
          <cell r="G397" t="str">
            <v>P</v>
          </cell>
          <cell r="H397">
            <v>35</v>
          </cell>
          <cell r="I397">
            <v>16.5</v>
          </cell>
          <cell r="J397">
            <v>52</v>
          </cell>
          <cell r="K397" t="str">
            <v>P</v>
          </cell>
          <cell r="L397">
            <v>21</v>
          </cell>
          <cell r="M397">
            <v>42.5</v>
          </cell>
          <cell r="N397">
            <v>64</v>
          </cell>
          <cell r="O397" t="str">
            <v>P</v>
          </cell>
          <cell r="P397">
            <v>25</v>
          </cell>
          <cell r="Q397">
            <v>40</v>
          </cell>
          <cell r="R397">
            <v>65</v>
          </cell>
          <cell r="S397" t="str">
            <v>P</v>
          </cell>
          <cell r="T397">
            <v>33</v>
          </cell>
          <cell r="U397">
            <v>53</v>
          </cell>
          <cell r="V397">
            <v>86</v>
          </cell>
          <cell r="W397" t="str">
            <v>P</v>
          </cell>
          <cell r="X397">
            <v>35</v>
          </cell>
          <cell r="Y397">
            <v>36</v>
          </cell>
          <cell r="Z397">
            <v>71</v>
          </cell>
          <cell r="AA397" t="str">
            <v>P</v>
          </cell>
          <cell r="AB397">
            <v>27</v>
          </cell>
          <cell r="AC397">
            <v>27</v>
          </cell>
          <cell r="AD397">
            <v>54</v>
          </cell>
          <cell r="AE397" t="str">
            <v>P</v>
          </cell>
          <cell r="AF397">
            <v>50</v>
          </cell>
          <cell r="AG397">
            <v>39</v>
          </cell>
          <cell r="AH397">
            <v>89</v>
          </cell>
          <cell r="AI397" t="str">
            <v>P</v>
          </cell>
          <cell r="AJ397">
            <v>28</v>
          </cell>
          <cell r="AK397">
            <v>34</v>
          </cell>
          <cell r="AL397">
            <v>62</v>
          </cell>
          <cell r="AM397" t="str">
            <v>P</v>
          </cell>
          <cell r="AN397" t="e">
            <v>#N/A</v>
          </cell>
          <cell r="AO397" t="e">
            <v>#N/A</v>
          </cell>
          <cell r="AP397" t="e">
            <v>#N/A</v>
          </cell>
          <cell r="AQ397" t="e">
            <v>#N/A</v>
          </cell>
          <cell r="AR397" t="e">
            <v>#N/A</v>
          </cell>
          <cell r="AS397" t="e">
            <v>#N/A</v>
          </cell>
          <cell r="AT397" t="e">
            <v>#N/A</v>
          </cell>
          <cell r="AU397" t="e">
            <v>#N/A</v>
          </cell>
          <cell r="AV397" t="e">
            <v>#N/A</v>
          </cell>
          <cell r="AW397" t="e">
            <v>#N/A</v>
          </cell>
          <cell r="AX397" t="e">
            <v>#N/A</v>
          </cell>
          <cell r="AY397" t="e">
            <v>#N/A</v>
          </cell>
          <cell r="AZ397" t="e">
            <v>#N/A</v>
          </cell>
          <cell r="BA397" t="e">
            <v>#N/A</v>
          </cell>
          <cell r="BB397" t="e">
            <v>#N/A</v>
          </cell>
          <cell r="BC397" t="e">
            <v>#N/A</v>
          </cell>
          <cell r="BD397" t="e">
            <v>#N/A</v>
          </cell>
          <cell r="BE397" t="e">
            <v>#N/A</v>
          </cell>
          <cell r="BF397" t="e">
            <v>#N/A</v>
          </cell>
          <cell r="BG397" t="e">
            <v>#N/A</v>
          </cell>
          <cell r="BH397" t="e">
            <v>#N/A</v>
          </cell>
          <cell r="BI397" t="e">
            <v>#N/A</v>
          </cell>
          <cell r="BJ397" t="e">
            <v>#N/A</v>
          </cell>
          <cell r="BK397" t="e">
            <v>#N/A</v>
          </cell>
          <cell r="BL397" t="e">
            <v>#N/A</v>
          </cell>
          <cell r="BM397" t="e">
            <v>#N/A</v>
          </cell>
          <cell r="BN397" t="e">
            <v>#N/A</v>
          </cell>
          <cell r="BO397" t="e">
            <v>#N/A</v>
          </cell>
          <cell r="BP397" t="e">
            <v>#N/A</v>
          </cell>
          <cell r="BQ397" t="e">
            <v>#N/A</v>
          </cell>
          <cell r="BR397" t="e">
            <v>#N/A</v>
          </cell>
          <cell r="BS397" t="e">
            <v>#N/A</v>
          </cell>
          <cell r="BT397" t="e">
            <v>#N/A</v>
          </cell>
          <cell r="BU397" t="e">
            <v>#N/A</v>
          </cell>
          <cell r="BV397" t="e">
            <v>#N/A</v>
          </cell>
          <cell r="BW397" t="e">
            <v>#N/A</v>
          </cell>
          <cell r="BX397" t="e">
            <v>#N/A</v>
          </cell>
          <cell r="BY397" t="e">
            <v>#N/A</v>
          </cell>
          <cell r="BZ397" t="e">
            <v>#N/A</v>
          </cell>
          <cell r="CA397" t="e">
            <v>#N/A</v>
          </cell>
          <cell r="DT397" t="str">
            <v>NA</v>
          </cell>
          <cell r="DU397" t="str">
            <v>NA</v>
          </cell>
          <cell r="DV397" t="str">
            <v>NA</v>
          </cell>
          <cell r="DW397" t="str">
            <v>NA</v>
          </cell>
          <cell r="DX397" t="str">
            <v>NA</v>
          </cell>
          <cell r="DY397" t="str">
            <v>NA</v>
          </cell>
          <cell r="DZ397" t="str">
            <v>NA</v>
          </cell>
          <cell r="EA397" t="str">
            <v>NA</v>
          </cell>
          <cell r="EB397" t="str">
            <v>NA</v>
          </cell>
          <cell r="EC397" t="str">
            <v>NA</v>
          </cell>
          <cell r="ED397" t="str">
            <v>NA</v>
          </cell>
          <cell r="EE397" t="str">
            <v>NA</v>
          </cell>
          <cell r="EF397" t="str">
            <v>NA</v>
          </cell>
          <cell r="EG397" t="str">
            <v>NA</v>
          </cell>
          <cell r="EH397" t="str">
            <v>NA</v>
          </cell>
          <cell r="EI397" t="str">
            <v>NA</v>
          </cell>
          <cell r="EJ397" t="str">
            <v>NA</v>
          </cell>
          <cell r="EK397" t="str">
            <v>NA</v>
          </cell>
          <cell r="EL397" t="str">
            <v>NA</v>
          </cell>
          <cell r="EM397" t="str">
            <v>NA</v>
          </cell>
          <cell r="EN397" t="str">
            <v>NA</v>
          </cell>
          <cell r="EO397" t="str">
            <v>NA</v>
          </cell>
          <cell r="EP397" t="str">
            <v>NA</v>
          </cell>
          <cell r="EQ397" t="str">
            <v>NA</v>
          </cell>
          <cell r="ER397" t="str">
            <v>NA</v>
          </cell>
          <cell r="ES397" t="str">
            <v>NA</v>
          </cell>
          <cell r="ET397" t="str">
            <v>NA</v>
          </cell>
          <cell r="EU397" t="str">
            <v>NA</v>
          </cell>
          <cell r="EV397" t="str">
            <v>NA</v>
          </cell>
          <cell r="EW397" t="str">
            <v>NA</v>
          </cell>
          <cell r="EX397" t="str">
            <v>NA</v>
          </cell>
          <cell r="EY397" t="str">
            <v>NA</v>
          </cell>
          <cell r="EZ397" t="str">
            <v>NA</v>
          </cell>
          <cell r="FA397" t="str">
            <v>NA</v>
          </cell>
          <cell r="FB397" t="str">
            <v>NA</v>
          </cell>
        </row>
        <row r="398">
          <cell r="B398" t="str">
            <v>I140209</v>
          </cell>
          <cell r="C398" t="str">
            <v xml:space="preserve">Ganeshwar S </v>
          </cell>
          <cell r="D398">
            <v>29</v>
          </cell>
          <cell r="E398">
            <v>40.5</v>
          </cell>
          <cell r="F398">
            <v>70</v>
          </cell>
          <cell r="G398" t="str">
            <v>P</v>
          </cell>
          <cell r="H398">
            <v>46</v>
          </cell>
          <cell r="I398">
            <v>33</v>
          </cell>
          <cell r="J398">
            <v>79</v>
          </cell>
          <cell r="K398" t="str">
            <v>P</v>
          </cell>
          <cell r="L398">
            <v>30</v>
          </cell>
          <cell r="M398">
            <v>51</v>
          </cell>
          <cell r="N398">
            <v>81</v>
          </cell>
          <cell r="O398" t="str">
            <v>P</v>
          </cell>
          <cell r="P398">
            <v>30</v>
          </cell>
          <cell r="Q398">
            <v>38</v>
          </cell>
          <cell r="R398">
            <v>68</v>
          </cell>
          <cell r="S398" t="str">
            <v>P</v>
          </cell>
          <cell r="T398">
            <v>31</v>
          </cell>
          <cell r="U398">
            <v>50</v>
          </cell>
          <cell r="V398">
            <v>81</v>
          </cell>
          <cell r="W398" t="str">
            <v>P</v>
          </cell>
          <cell r="X398">
            <v>56</v>
          </cell>
          <cell r="Y398">
            <v>32</v>
          </cell>
          <cell r="Z398">
            <v>88</v>
          </cell>
          <cell r="AA398" t="str">
            <v>P</v>
          </cell>
          <cell r="AB398">
            <v>22</v>
          </cell>
          <cell r="AC398">
            <v>30</v>
          </cell>
          <cell r="AD398">
            <v>52</v>
          </cell>
          <cell r="AE398" t="str">
            <v>P</v>
          </cell>
          <cell r="AF398">
            <v>52</v>
          </cell>
          <cell r="AG398">
            <v>30</v>
          </cell>
          <cell r="AH398">
            <v>82</v>
          </cell>
          <cell r="AI398" t="str">
            <v>P</v>
          </cell>
          <cell r="AJ398">
            <v>27</v>
          </cell>
          <cell r="AK398">
            <v>34</v>
          </cell>
          <cell r="AL398">
            <v>61</v>
          </cell>
          <cell r="AM398" t="str">
            <v>P</v>
          </cell>
          <cell r="AN398" t="e">
            <v>#N/A</v>
          </cell>
          <cell r="AO398" t="e">
            <v>#N/A</v>
          </cell>
          <cell r="AP398" t="e">
            <v>#N/A</v>
          </cell>
          <cell r="AQ398" t="e">
            <v>#N/A</v>
          </cell>
          <cell r="AR398" t="e">
            <v>#N/A</v>
          </cell>
          <cell r="AS398" t="e">
            <v>#N/A</v>
          </cell>
          <cell r="AT398" t="e">
            <v>#N/A</v>
          </cell>
          <cell r="AU398" t="e">
            <v>#N/A</v>
          </cell>
          <cell r="AV398" t="e">
            <v>#N/A</v>
          </cell>
          <cell r="AW398" t="e">
            <v>#N/A</v>
          </cell>
          <cell r="AX398" t="e">
            <v>#N/A</v>
          </cell>
          <cell r="AY398" t="e">
            <v>#N/A</v>
          </cell>
          <cell r="AZ398" t="e">
            <v>#N/A</v>
          </cell>
          <cell r="BA398" t="e">
            <v>#N/A</v>
          </cell>
          <cell r="BB398" t="e">
            <v>#N/A</v>
          </cell>
          <cell r="BC398" t="e">
            <v>#N/A</v>
          </cell>
          <cell r="BD398" t="e">
            <v>#N/A</v>
          </cell>
          <cell r="BE398" t="e">
            <v>#N/A</v>
          </cell>
          <cell r="BF398" t="e">
            <v>#N/A</v>
          </cell>
          <cell r="BG398" t="e">
            <v>#N/A</v>
          </cell>
          <cell r="BH398" t="e">
            <v>#N/A</v>
          </cell>
          <cell r="BI398" t="e">
            <v>#N/A</v>
          </cell>
          <cell r="BJ398" t="e">
            <v>#N/A</v>
          </cell>
          <cell r="BK398" t="e">
            <v>#N/A</v>
          </cell>
          <cell r="BL398" t="e">
            <v>#N/A</v>
          </cell>
          <cell r="BM398" t="e">
            <v>#N/A</v>
          </cell>
          <cell r="BN398" t="e">
            <v>#N/A</v>
          </cell>
          <cell r="BO398" t="e">
            <v>#N/A</v>
          </cell>
          <cell r="BP398" t="e">
            <v>#N/A</v>
          </cell>
          <cell r="BQ398" t="e">
            <v>#N/A</v>
          </cell>
          <cell r="BR398" t="e">
            <v>#N/A</v>
          </cell>
          <cell r="BS398" t="e">
            <v>#N/A</v>
          </cell>
          <cell r="BT398" t="e">
            <v>#N/A</v>
          </cell>
          <cell r="BU398" t="e">
            <v>#N/A</v>
          </cell>
          <cell r="BV398" t="e">
            <v>#N/A</v>
          </cell>
          <cell r="BW398" t="e">
            <v>#N/A</v>
          </cell>
          <cell r="BX398">
            <v>35</v>
          </cell>
          <cell r="BY398">
            <v>46</v>
          </cell>
          <cell r="BZ398">
            <v>81</v>
          </cell>
          <cell r="CA398" t="str">
            <v>P</v>
          </cell>
          <cell r="DT398" t="str">
            <v>NA</v>
          </cell>
          <cell r="DU398" t="str">
            <v>NA</v>
          </cell>
          <cell r="DV398" t="str">
            <v>NA</v>
          </cell>
          <cell r="DW398" t="str">
            <v>NA</v>
          </cell>
          <cell r="DX398" t="str">
            <v>NA</v>
          </cell>
          <cell r="DY398" t="str">
            <v>NA</v>
          </cell>
          <cell r="DZ398" t="str">
            <v>NA</v>
          </cell>
          <cell r="EA398" t="str">
            <v>NA</v>
          </cell>
          <cell r="EB398" t="str">
            <v>NA</v>
          </cell>
          <cell r="EC398" t="str">
            <v>NA</v>
          </cell>
          <cell r="ED398" t="str">
            <v>NA</v>
          </cell>
          <cell r="EE398" t="str">
            <v>NA</v>
          </cell>
          <cell r="EF398" t="str">
            <v>NA</v>
          </cell>
          <cell r="EG398" t="str">
            <v>NA</v>
          </cell>
          <cell r="EH398" t="str">
            <v>NA</v>
          </cell>
          <cell r="EI398" t="str">
            <v>NA</v>
          </cell>
          <cell r="EJ398" t="str">
            <v>NA</v>
          </cell>
          <cell r="EK398" t="str">
            <v>NA</v>
          </cell>
          <cell r="EL398" t="str">
            <v>NA</v>
          </cell>
          <cell r="EM398" t="str">
            <v>NA</v>
          </cell>
          <cell r="EN398" t="str">
            <v>NA</v>
          </cell>
          <cell r="EO398" t="str">
            <v>NA</v>
          </cell>
          <cell r="EP398" t="str">
            <v>NA</v>
          </cell>
          <cell r="EQ398" t="str">
            <v>NA</v>
          </cell>
          <cell r="ER398" t="str">
            <v>NA</v>
          </cell>
          <cell r="ES398" t="str">
            <v>NA</v>
          </cell>
          <cell r="ET398" t="str">
            <v>NA</v>
          </cell>
          <cell r="EU398" t="str">
            <v>NA</v>
          </cell>
          <cell r="EV398" t="str">
            <v>NA</v>
          </cell>
          <cell r="EW398" t="str">
            <v>NA</v>
          </cell>
          <cell r="EX398" t="str">
            <v>NA</v>
          </cell>
          <cell r="EY398" t="str">
            <v>NA</v>
          </cell>
          <cell r="EZ398" t="str">
            <v>NA</v>
          </cell>
          <cell r="FA398" t="str">
            <v>NA</v>
          </cell>
          <cell r="FB398" t="str">
            <v>NA</v>
          </cell>
        </row>
        <row r="399">
          <cell r="B399" t="str">
            <v>I140210</v>
          </cell>
          <cell r="C399" t="str">
            <v>Gayathri A</v>
          </cell>
          <cell r="D399">
            <v>26.25</v>
          </cell>
          <cell r="E399">
            <v>28</v>
          </cell>
          <cell r="F399">
            <v>54</v>
          </cell>
          <cell r="G399" t="str">
            <v>P</v>
          </cell>
          <cell r="H399">
            <v>45.5</v>
          </cell>
          <cell r="I399">
            <v>31.5</v>
          </cell>
          <cell r="J399">
            <v>77</v>
          </cell>
          <cell r="K399" t="str">
            <v>P</v>
          </cell>
          <cell r="L399">
            <v>18</v>
          </cell>
          <cell r="M399">
            <v>34</v>
          </cell>
          <cell r="N399">
            <v>52</v>
          </cell>
          <cell r="O399" t="str">
            <v>P</v>
          </cell>
          <cell r="P399">
            <v>18</v>
          </cell>
          <cell r="Q399">
            <v>22</v>
          </cell>
          <cell r="R399">
            <v>40</v>
          </cell>
          <cell r="S399" t="str">
            <v>P</v>
          </cell>
          <cell r="T399">
            <v>26</v>
          </cell>
          <cell r="U399">
            <v>45.5</v>
          </cell>
          <cell r="V399">
            <v>72</v>
          </cell>
          <cell r="W399" t="str">
            <v>P</v>
          </cell>
          <cell r="X399">
            <v>54</v>
          </cell>
          <cell r="Y399">
            <v>21</v>
          </cell>
          <cell r="Z399">
            <v>75</v>
          </cell>
          <cell r="AA399" t="str">
            <v>P</v>
          </cell>
          <cell r="AB399">
            <v>25</v>
          </cell>
          <cell r="AC399">
            <v>21</v>
          </cell>
          <cell r="AD399">
            <v>46</v>
          </cell>
          <cell r="AE399" t="str">
            <v>P</v>
          </cell>
          <cell r="AF399">
            <v>54</v>
          </cell>
          <cell r="AG399">
            <v>33</v>
          </cell>
          <cell r="AH399">
            <v>87</v>
          </cell>
          <cell r="AI399" t="str">
            <v>P</v>
          </cell>
          <cell r="AJ399">
            <v>18</v>
          </cell>
          <cell r="AK399">
            <v>35</v>
          </cell>
          <cell r="AL399">
            <v>53</v>
          </cell>
          <cell r="AM399" t="str">
            <v>P</v>
          </cell>
          <cell r="AN399" t="e">
            <v>#N/A</v>
          </cell>
          <cell r="AO399" t="e">
            <v>#N/A</v>
          </cell>
          <cell r="AP399" t="e">
            <v>#N/A</v>
          </cell>
          <cell r="AQ399" t="e">
            <v>#N/A</v>
          </cell>
          <cell r="AR399">
            <v>32.380000000000003</v>
          </cell>
          <cell r="AS399">
            <v>36.5</v>
          </cell>
          <cell r="AT399">
            <v>69</v>
          </cell>
          <cell r="AU399" t="str">
            <v>P</v>
          </cell>
          <cell r="AV399" t="e">
            <v>#N/A</v>
          </cell>
          <cell r="AW399" t="e">
            <v>#N/A</v>
          </cell>
          <cell r="AX399" t="e">
            <v>#N/A</v>
          </cell>
          <cell r="AY399" t="e">
            <v>#N/A</v>
          </cell>
          <cell r="AZ399" t="e">
            <v>#N/A</v>
          </cell>
          <cell r="BA399" t="e">
            <v>#N/A</v>
          </cell>
          <cell r="BB399" t="e">
            <v>#N/A</v>
          </cell>
          <cell r="BC399" t="e">
            <v>#N/A</v>
          </cell>
          <cell r="BD399" t="e">
            <v>#N/A</v>
          </cell>
          <cell r="BE399" t="e">
            <v>#N/A</v>
          </cell>
          <cell r="BF399" t="e">
            <v>#N/A</v>
          </cell>
          <cell r="BG399" t="e">
            <v>#N/A</v>
          </cell>
          <cell r="BH399" t="e">
            <v>#N/A</v>
          </cell>
          <cell r="BI399" t="e">
            <v>#N/A</v>
          </cell>
          <cell r="BJ399" t="e">
            <v>#N/A</v>
          </cell>
          <cell r="BK399" t="e">
            <v>#N/A</v>
          </cell>
          <cell r="BL399" t="e">
            <v>#N/A</v>
          </cell>
          <cell r="BM399" t="e">
            <v>#N/A</v>
          </cell>
          <cell r="BN399" t="e">
            <v>#N/A</v>
          </cell>
          <cell r="BO399" t="e">
            <v>#N/A</v>
          </cell>
          <cell r="BP399" t="e">
            <v>#N/A</v>
          </cell>
          <cell r="BQ399" t="e">
            <v>#N/A</v>
          </cell>
          <cell r="BR399" t="e">
            <v>#N/A</v>
          </cell>
          <cell r="BS399" t="e">
            <v>#N/A</v>
          </cell>
          <cell r="BT399" t="e">
            <v>#N/A</v>
          </cell>
          <cell r="BU399" t="e">
            <v>#N/A</v>
          </cell>
          <cell r="BV399" t="e">
            <v>#N/A</v>
          </cell>
          <cell r="BW399" t="e">
            <v>#N/A</v>
          </cell>
          <cell r="BX399">
            <v>31</v>
          </cell>
          <cell r="BY399">
            <v>41</v>
          </cell>
          <cell r="BZ399">
            <v>72</v>
          </cell>
          <cell r="CA399" t="str">
            <v>P</v>
          </cell>
          <cell r="DT399" t="str">
            <v>NA</v>
          </cell>
          <cell r="DU399" t="str">
            <v>NA</v>
          </cell>
          <cell r="DV399" t="str">
            <v>NA</v>
          </cell>
          <cell r="DW399" t="str">
            <v>NA</v>
          </cell>
          <cell r="DX399" t="str">
            <v>NA</v>
          </cell>
          <cell r="DY399" t="str">
            <v>NA</v>
          </cell>
          <cell r="DZ399" t="str">
            <v>NA</v>
          </cell>
          <cell r="EA399" t="str">
            <v>NA</v>
          </cell>
          <cell r="EB399" t="str">
            <v>NA</v>
          </cell>
          <cell r="EC399" t="str">
            <v>NA</v>
          </cell>
          <cell r="ED399" t="str">
            <v>NA</v>
          </cell>
          <cell r="EE399" t="str">
            <v>NA</v>
          </cell>
          <cell r="EF399" t="str">
            <v>NA</v>
          </cell>
          <cell r="EG399" t="str">
            <v>NA</v>
          </cell>
          <cell r="EH399" t="str">
            <v>NA</v>
          </cell>
          <cell r="EI399" t="str">
            <v>NA</v>
          </cell>
          <cell r="EJ399" t="str">
            <v>NA</v>
          </cell>
          <cell r="EK399" t="str">
            <v>NA</v>
          </cell>
          <cell r="EL399" t="str">
            <v>NA</v>
          </cell>
          <cell r="EM399" t="str">
            <v>NA</v>
          </cell>
          <cell r="EN399" t="str">
            <v>NA</v>
          </cell>
          <cell r="EO399" t="str">
            <v>NA</v>
          </cell>
          <cell r="EP399" t="str">
            <v>NA</v>
          </cell>
          <cell r="EQ399" t="str">
            <v>NA</v>
          </cell>
          <cell r="ER399" t="str">
            <v>NA</v>
          </cell>
          <cell r="ES399" t="str">
            <v>NA</v>
          </cell>
          <cell r="ET399" t="str">
            <v>NA</v>
          </cell>
          <cell r="EU399" t="str">
            <v>NA</v>
          </cell>
          <cell r="EV399" t="str">
            <v>NA</v>
          </cell>
          <cell r="EW399" t="str">
            <v>NA</v>
          </cell>
          <cell r="EX399" t="str">
            <v>NA</v>
          </cell>
          <cell r="EY399" t="str">
            <v>NA</v>
          </cell>
          <cell r="EZ399" t="str">
            <v>NA</v>
          </cell>
          <cell r="FA399" t="str">
            <v>NA</v>
          </cell>
          <cell r="FB399" t="str">
            <v>NA</v>
          </cell>
        </row>
        <row r="400">
          <cell r="B400" t="str">
            <v>I140211</v>
          </cell>
          <cell r="C400" t="str">
            <v>Gayathri P</v>
          </cell>
          <cell r="D400">
            <v>24.75</v>
          </cell>
          <cell r="E400">
            <v>40</v>
          </cell>
          <cell r="F400">
            <v>65</v>
          </cell>
          <cell r="G400" t="str">
            <v>P</v>
          </cell>
          <cell r="H400">
            <v>46</v>
          </cell>
          <cell r="I400">
            <v>39</v>
          </cell>
          <cell r="J400">
            <v>85</v>
          </cell>
          <cell r="K400" t="str">
            <v>P</v>
          </cell>
          <cell r="L400">
            <v>24.5</v>
          </cell>
          <cell r="M400">
            <v>41.5</v>
          </cell>
          <cell r="N400">
            <v>66</v>
          </cell>
          <cell r="O400" t="str">
            <v>P</v>
          </cell>
          <cell r="P400">
            <v>26</v>
          </cell>
          <cell r="Q400">
            <v>25</v>
          </cell>
          <cell r="R400">
            <v>51</v>
          </cell>
          <cell r="S400" t="str">
            <v>P</v>
          </cell>
          <cell r="T400">
            <v>31</v>
          </cell>
          <cell r="U400">
            <v>52</v>
          </cell>
          <cell r="V400">
            <v>83</v>
          </cell>
          <cell r="W400" t="str">
            <v>P</v>
          </cell>
          <cell r="X400">
            <v>45</v>
          </cell>
          <cell r="Y400">
            <v>34</v>
          </cell>
          <cell r="Z400">
            <v>79</v>
          </cell>
          <cell r="AA400" t="str">
            <v>P</v>
          </cell>
          <cell r="AB400">
            <v>31</v>
          </cell>
          <cell r="AC400">
            <v>33</v>
          </cell>
          <cell r="AD400">
            <v>64</v>
          </cell>
          <cell r="AE400" t="str">
            <v>P</v>
          </cell>
          <cell r="AF400">
            <v>53</v>
          </cell>
          <cell r="AG400">
            <v>33</v>
          </cell>
          <cell r="AH400">
            <v>86</v>
          </cell>
          <cell r="AI400" t="str">
            <v>P</v>
          </cell>
          <cell r="AJ400">
            <v>28</v>
          </cell>
          <cell r="AK400">
            <v>39</v>
          </cell>
          <cell r="AL400">
            <v>67</v>
          </cell>
          <cell r="AM400" t="str">
            <v>P</v>
          </cell>
          <cell r="AN400" t="e">
            <v>#N/A</v>
          </cell>
          <cell r="AO400" t="e">
            <v>#N/A</v>
          </cell>
          <cell r="AP400" t="e">
            <v>#N/A</v>
          </cell>
          <cell r="AQ400" t="e">
            <v>#N/A</v>
          </cell>
          <cell r="AR400">
            <v>33.630000000000003</v>
          </cell>
          <cell r="AS400">
            <v>41</v>
          </cell>
          <cell r="AT400">
            <v>75</v>
          </cell>
          <cell r="AU400" t="str">
            <v>P</v>
          </cell>
          <cell r="AV400" t="e">
            <v>#N/A</v>
          </cell>
          <cell r="AW400" t="e">
            <v>#N/A</v>
          </cell>
          <cell r="AX400" t="e">
            <v>#N/A</v>
          </cell>
          <cell r="AY400" t="e">
            <v>#N/A</v>
          </cell>
          <cell r="AZ400" t="e">
            <v>#N/A</v>
          </cell>
          <cell r="BA400" t="e">
            <v>#N/A</v>
          </cell>
          <cell r="BB400" t="e">
            <v>#N/A</v>
          </cell>
          <cell r="BC400" t="e">
            <v>#N/A</v>
          </cell>
          <cell r="BD400" t="e">
            <v>#N/A</v>
          </cell>
          <cell r="BE400" t="e">
            <v>#N/A</v>
          </cell>
          <cell r="BF400" t="e">
            <v>#N/A</v>
          </cell>
          <cell r="BG400" t="e">
            <v>#N/A</v>
          </cell>
          <cell r="BH400" t="e">
            <v>#N/A</v>
          </cell>
          <cell r="BI400" t="e">
            <v>#N/A</v>
          </cell>
          <cell r="BJ400" t="e">
            <v>#N/A</v>
          </cell>
          <cell r="BK400" t="e">
            <v>#N/A</v>
          </cell>
          <cell r="BL400">
            <v>31</v>
          </cell>
          <cell r="BM400">
            <v>44</v>
          </cell>
          <cell r="BN400">
            <v>75</v>
          </cell>
          <cell r="BO400" t="str">
            <v>P</v>
          </cell>
          <cell r="BP400" t="e">
            <v>#N/A</v>
          </cell>
          <cell r="BQ400" t="e">
            <v>#N/A</v>
          </cell>
          <cell r="BR400" t="e">
            <v>#N/A</v>
          </cell>
          <cell r="BS400" t="e">
            <v>#N/A</v>
          </cell>
          <cell r="BT400" t="e">
            <v>#N/A</v>
          </cell>
          <cell r="BU400" t="e">
            <v>#N/A</v>
          </cell>
          <cell r="BV400" t="e">
            <v>#N/A</v>
          </cell>
          <cell r="BW400" t="e">
            <v>#N/A</v>
          </cell>
          <cell r="BX400" t="e">
            <v>#N/A</v>
          </cell>
          <cell r="BY400" t="e">
            <v>#N/A</v>
          </cell>
          <cell r="BZ400" t="e">
            <v>#N/A</v>
          </cell>
          <cell r="CA400" t="e">
            <v>#N/A</v>
          </cell>
          <cell r="DT400" t="str">
            <v>NA</v>
          </cell>
          <cell r="DU400" t="str">
            <v>NA</v>
          </cell>
          <cell r="DV400" t="str">
            <v>NA</v>
          </cell>
          <cell r="DW400" t="str">
            <v>NA</v>
          </cell>
          <cell r="DX400" t="str">
            <v>NA</v>
          </cell>
          <cell r="DY400" t="str">
            <v>NA</v>
          </cell>
          <cell r="DZ400" t="str">
            <v>NA</v>
          </cell>
          <cell r="EA400" t="str">
            <v>NA</v>
          </cell>
          <cell r="EB400" t="str">
            <v>NA</v>
          </cell>
          <cell r="EC400" t="str">
            <v>NA</v>
          </cell>
          <cell r="ED400" t="str">
            <v>NA</v>
          </cell>
          <cell r="EE400" t="str">
            <v>NA</v>
          </cell>
          <cell r="EF400" t="str">
            <v>NA</v>
          </cell>
          <cell r="EG400" t="str">
            <v>NA</v>
          </cell>
          <cell r="EH400" t="str">
            <v>NA</v>
          </cell>
          <cell r="EI400" t="str">
            <v>NA</v>
          </cell>
          <cell r="EJ400" t="str">
            <v>NA</v>
          </cell>
          <cell r="EK400" t="str">
            <v>NA</v>
          </cell>
          <cell r="EL400" t="str">
            <v>NA</v>
          </cell>
          <cell r="EM400" t="str">
            <v>NA</v>
          </cell>
          <cell r="EN400" t="str">
            <v>NA</v>
          </cell>
          <cell r="EO400" t="str">
            <v>NA</v>
          </cell>
          <cell r="EP400" t="str">
            <v>NA</v>
          </cell>
          <cell r="EQ400" t="str">
            <v>NA</v>
          </cell>
          <cell r="ER400" t="str">
            <v>NA</v>
          </cell>
          <cell r="ES400" t="str">
            <v>NA</v>
          </cell>
          <cell r="ET400" t="str">
            <v>NA</v>
          </cell>
          <cell r="EU400" t="str">
            <v>NA</v>
          </cell>
          <cell r="EV400" t="str">
            <v>NA</v>
          </cell>
          <cell r="EW400" t="str">
            <v>NA</v>
          </cell>
          <cell r="EX400" t="str">
            <v>NA</v>
          </cell>
          <cell r="EY400" t="str">
            <v>NA</v>
          </cell>
          <cell r="EZ400" t="str">
            <v>NA</v>
          </cell>
          <cell r="FA400" t="str">
            <v>NA</v>
          </cell>
          <cell r="FB400" t="str">
            <v>NA</v>
          </cell>
        </row>
        <row r="401">
          <cell r="B401" t="str">
            <v>I140212</v>
          </cell>
          <cell r="C401" t="str">
            <v xml:space="preserve">Guna Nandhini G </v>
          </cell>
          <cell r="D401">
            <v>34.5</v>
          </cell>
          <cell r="E401">
            <v>43.5</v>
          </cell>
          <cell r="F401">
            <v>78</v>
          </cell>
          <cell r="G401" t="str">
            <v>P</v>
          </cell>
          <cell r="H401">
            <v>36</v>
          </cell>
          <cell r="I401">
            <v>38</v>
          </cell>
          <cell r="J401">
            <v>74</v>
          </cell>
          <cell r="K401" t="str">
            <v>P</v>
          </cell>
          <cell r="L401">
            <v>29</v>
          </cell>
          <cell r="M401">
            <v>48</v>
          </cell>
          <cell r="N401">
            <v>77</v>
          </cell>
          <cell r="O401" t="str">
            <v>P</v>
          </cell>
          <cell r="P401">
            <v>27</v>
          </cell>
          <cell r="Q401">
            <v>38</v>
          </cell>
          <cell r="R401">
            <v>65</v>
          </cell>
          <cell r="S401" t="str">
            <v>P</v>
          </cell>
          <cell r="T401">
            <v>37</v>
          </cell>
          <cell r="U401">
            <v>50</v>
          </cell>
          <cell r="V401">
            <v>87</v>
          </cell>
          <cell r="W401" t="str">
            <v>P</v>
          </cell>
          <cell r="X401">
            <v>58</v>
          </cell>
          <cell r="Y401">
            <v>32</v>
          </cell>
          <cell r="Z401">
            <v>90</v>
          </cell>
          <cell r="AA401" t="str">
            <v>P</v>
          </cell>
          <cell r="AB401">
            <v>27</v>
          </cell>
          <cell r="AC401">
            <v>38</v>
          </cell>
          <cell r="AD401">
            <v>65</v>
          </cell>
          <cell r="AE401" t="str">
            <v>P</v>
          </cell>
          <cell r="AF401">
            <v>51</v>
          </cell>
          <cell r="AG401">
            <v>36</v>
          </cell>
          <cell r="AH401">
            <v>87</v>
          </cell>
          <cell r="AI401" t="str">
            <v>P</v>
          </cell>
          <cell r="AJ401">
            <v>30</v>
          </cell>
          <cell r="AK401">
            <v>40</v>
          </cell>
          <cell r="AL401">
            <v>70</v>
          </cell>
          <cell r="AM401" t="str">
            <v>P</v>
          </cell>
          <cell r="AN401">
            <v>34.130000000000003</v>
          </cell>
          <cell r="AO401">
            <v>44</v>
          </cell>
          <cell r="AP401">
            <v>78</v>
          </cell>
          <cell r="AQ401" t="str">
            <v>P</v>
          </cell>
          <cell r="AR401" t="e">
            <v>#N/A</v>
          </cell>
          <cell r="AS401" t="e">
            <v>#N/A</v>
          </cell>
          <cell r="AT401" t="e">
            <v>#N/A</v>
          </cell>
          <cell r="AU401" t="e">
            <v>#N/A</v>
          </cell>
          <cell r="AV401" t="e">
            <v>#N/A</v>
          </cell>
          <cell r="AW401" t="e">
            <v>#N/A</v>
          </cell>
          <cell r="AX401" t="e">
            <v>#N/A</v>
          </cell>
          <cell r="AY401" t="e">
            <v>#N/A</v>
          </cell>
          <cell r="AZ401" t="e">
            <v>#N/A</v>
          </cell>
          <cell r="BA401" t="e">
            <v>#N/A</v>
          </cell>
          <cell r="BB401" t="e">
            <v>#N/A</v>
          </cell>
          <cell r="BC401" t="e">
            <v>#N/A</v>
          </cell>
          <cell r="BD401" t="e">
            <v>#N/A</v>
          </cell>
          <cell r="BE401" t="e">
            <v>#N/A</v>
          </cell>
          <cell r="BF401" t="e">
            <v>#N/A</v>
          </cell>
          <cell r="BG401" t="e">
            <v>#N/A</v>
          </cell>
          <cell r="BH401" t="e">
            <v>#N/A</v>
          </cell>
          <cell r="BI401" t="e">
            <v>#N/A</v>
          </cell>
          <cell r="BJ401" t="e">
            <v>#N/A</v>
          </cell>
          <cell r="BK401" t="e">
            <v>#N/A</v>
          </cell>
          <cell r="BL401" t="e">
            <v>#N/A</v>
          </cell>
          <cell r="BM401" t="e">
            <v>#N/A</v>
          </cell>
          <cell r="BN401" t="e">
            <v>#N/A</v>
          </cell>
          <cell r="BO401" t="e">
            <v>#N/A</v>
          </cell>
          <cell r="BP401">
            <v>34</v>
          </cell>
          <cell r="BQ401">
            <v>45</v>
          </cell>
          <cell r="BR401">
            <v>79</v>
          </cell>
          <cell r="BS401" t="str">
            <v>P</v>
          </cell>
          <cell r="BT401" t="e">
            <v>#N/A</v>
          </cell>
          <cell r="BU401" t="e">
            <v>#N/A</v>
          </cell>
          <cell r="BV401" t="e">
            <v>#N/A</v>
          </cell>
          <cell r="BW401" t="e">
            <v>#N/A</v>
          </cell>
          <cell r="BX401" t="e">
            <v>#N/A</v>
          </cell>
          <cell r="BY401" t="e">
            <v>#N/A</v>
          </cell>
          <cell r="BZ401" t="e">
            <v>#N/A</v>
          </cell>
          <cell r="CA401" t="e">
            <v>#N/A</v>
          </cell>
          <cell r="DT401" t="str">
            <v>NA</v>
          </cell>
          <cell r="DU401" t="str">
            <v>NA</v>
          </cell>
          <cell r="DV401" t="str">
            <v>NA</v>
          </cell>
          <cell r="DW401" t="str">
            <v>NA</v>
          </cell>
          <cell r="DX401" t="str">
            <v>NA</v>
          </cell>
          <cell r="DY401" t="str">
            <v>NA</v>
          </cell>
          <cell r="DZ401" t="str">
            <v>NA</v>
          </cell>
          <cell r="EA401" t="str">
            <v>NA</v>
          </cell>
          <cell r="EB401" t="str">
            <v>NA</v>
          </cell>
          <cell r="EC401" t="str">
            <v>NA</v>
          </cell>
          <cell r="ED401" t="str">
            <v>NA</v>
          </cell>
          <cell r="EE401" t="str">
            <v>NA</v>
          </cell>
          <cell r="EF401" t="str">
            <v>NA</v>
          </cell>
          <cell r="EG401" t="str">
            <v>NA</v>
          </cell>
          <cell r="EH401" t="str">
            <v>NA</v>
          </cell>
          <cell r="EI401" t="str">
            <v>NA</v>
          </cell>
          <cell r="EJ401" t="str">
            <v>NA</v>
          </cell>
          <cell r="EK401" t="str">
            <v>NA</v>
          </cell>
          <cell r="EL401" t="str">
            <v>NA</v>
          </cell>
          <cell r="EM401" t="str">
            <v>NA</v>
          </cell>
          <cell r="EN401" t="str">
            <v>NA</v>
          </cell>
          <cell r="EO401" t="str">
            <v>NA</v>
          </cell>
          <cell r="EP401" t="str">
            <v>NA</v>
          </cell>
          <cell r="EQ401" t="str">
            <v>NA</v>
          </cell>
          <cell r="ER401" t="str">
            <v>NA</v>
          </cell>
          <cell r="ES401" t="str">
            <v>NA</v>
          </cell>
          <cell r="ET401" t="str">
            <v>NA</v>
          </cell>
          <cell r="EU401" t="str">
            <v>NA</v>
          </cell>
          <cell r="EV401" t="str">
            <v>NA</v>
          </cell>
          <cell r="EW401" t="str">
            <v>NA</v>
          </cell>
          <cell r="EX401" t="str">
            <v>NA</v>
          </cell>
          <cell r="EY401" t="str">
            <v>NA</v>
          </cell>
          <cell r="EZ401" t="str">
            <v>NA</v>
          </cell>
          <cell r="FA401" t="str">
            <v>NA</v>
          </cell>
          <cell r="FB401" t="str">
            <v>NA</v>
          </cell>
        </row>
        <row r="402">
          <cell r="B402" t="str">
            <v>I140213</v>
          </cell>
          <cell r="C402" t="str">
            <v>Ihjazul Islam V</v>
          </cell>
          <cell r="D402">
            <v>29.5</v>
          </cell>
          <cell r="E402">
            <v>34.5</v>
          </cell>
          <cell r="F402">
            <v>64</v>
          </cell>
          <cell r="G402" t="str">
            <v>P</v>
          </cell>
          <cell r="H402">
            <v>49</v>
          </cell>
          <cell r="I402">
            <v>39</v>
          </cell>
          <cell r="J402">
            <v>88</v>
          </cell>
          <cell r="K402" t="str">
            <v>P</v>
          </cell>
          <cell r="L402">
            <v>18</v>
          </cell>
          <cell r="M402">
            <v>40.5</v>
          </cell>
          <cell r="N402">
            <v>59</v>
          </cell>
          <cell r="O402" t="str">
            <v>P</v>
          </cell>
          <cell r="P402">
            <v>16</v>
          </cell>
          <cell r="Q402">
            <v>29</v>
          </cell>
          <cell r="R402">
            <v>45</v>
          </cell>
          <cell r="S402" t="str">
            <v>P</v>
          </cell>
          <cell r="T402">
            <v>33</v>
          </cell>
          <cell r="U402">
            <v>47.5</v>
          </cell>
          <cell r="V402">
            <v>81</v>
          </cell>
          <cell r="W402" t="str">
            <v>P</v>
          </cell>
          <cell r="X402">
            <v>56</v>
          </cell>
          <cell r="Y402">
            <v>38</v>
          </cell>
          <cell r="Z402">
            <v>94</v>
          </cell>
          <cell r="AA402" t="str">
            <v>P</v>
          </cell>
          <cell r="AB402">
            <v>22</v>
          </cell>
          <cell r="AC402">
            <v>35</v>
          </cell>
          <cell r="AD402">
            <v>57</v>
          </cell>
          <cell r="AE402" t="str">
            <v>P</v>
          </cell>
          <cell r="AF402">
            <v>47</v>
          </cell>
          <cell r="AG402">
            <v>30</v>
          </cell>
          <cell r="AH402">
            <v>77</v>
          </cell>
          <cell r="AI402" t="str">
            <v>P</v>
          </cell>
          <cell r="AJ402">
            <v>24</v>
          </cell>
          <cell r="AK402">
            <v>38</v>
          </cell>
          <cell r="AL402">
            <v>62</v>
          </cell>
          <cell r="AM402" t="str">
            <v>P</v>
          </cell>
          <cell r="AN402" t="e">
            <v>#N/A</v>
          </cell>
          <cell r="AO402" t="e">
            <v>#N/A</v>
          </cell>
          <cell r="AP402" t="e">
            <v>#N/A</v>
          </cell>
          <cell r="AQ402" t="e">
            <v>#N/A</v>
          </cell>
          <cell r="AR402" t="e">
            <v>#N/A</v>
          </cell>
          <cell r="AS402" t="e">
            <v>#N/A</v>
          </cell>
          <cell r="AT402" t="e">
            <v>#N/A</v>
          </cell>
          <cell r="AU402" t="e">
            <v>#N/A</v>
          </cell>
          <cell r="AV402" t="e">
            <v>#N/A</v>
          </cell>
          <cell r="AW402" t="e">
            <v>#N/A</v>
          </cell>
          <cell r="AX402" t="e">
            <v>#N/A</v>
          </cell>
          <cell r="AY402" t="e">
            <v>#N/A</v>
          </cell>
          <cell r="AZ402" t="e">
            <v>#N/A</v>
          </cell>
          <cell r="BA402" t="e">
            <v>#N/A</v>
          </cell>
          <cell r="BB402" t="e">
            <v>#N/A</v>
          </cell>
          <cell r="BC402" t="e">
            <v>#N/A</v>
          </cell>
          <cell r="BD402" t="e">
            <v>#N/A</v>
          </cell>
          <cell r="BE402" t="e">
            <v>#N/A</v>
          </cell>
          <cell r="BF402" t="e">
            <v>#N/A</v>
          </cell>
          <cell r="BG402" t="e">
            <v>#N/A</v>
          </cell>
          <cell r="BH402" t="e">
            <v>#N/A</v>
          </cell>
          <cell r="BI402" t="e">
            <v>#N/A</v>
          </cell>
          <cell r="BJ402" t="e">
            <v>#N/A</v>
          </cell>
          <cell r="BK402" t="e">
            <v>#N/A</v>
          </cell>
          <cell r="BL402" t="e">
            <v>#N/A</v>
          </cell>
          <cell r="BM402" t="e">
            <v>#N/A</v>
          </cell>
          <cell r="BN402" t="e">
            <v>#N/A</v>
          </cell>
          <cell r="BO402" t="e">
            <v>#N/A</v>
          </cell>
          <cell r="BP402">
            <v>30</v>
          </cell>
          <cell r="BQ402">
            <v>45</v>
          </cell>
          <cell r="BR402">
            <v>75</v>
          </cell>
          <cell r="BS402" t="str">
            <v>P</v>
          </cell>
          <cell r="BT402" t="e">
            <v>#N/A</v>
          </cell>
          <cell r="BU402" t="e">
            <v>#N/A</v>
          </cell>
          <cell r="BV402" t="e">
            <v>#N/A</v>
          </cell>
          <cell r="BW402" t="e">
            <v>#N/A</v>
          </cell>
          <cell r="BX402" t="e">
            <v>#N/A</v>
          </cell>
          <cell r="BY402" t="e">
            <v>#N/A</v>
          </cell>
          <cell r="BZ402" t="e">
            <v>#N/A</v>
          </cell>
          <cell r="CA402" t="e">
            <v>#N/A</v>
          </cell>
          <cell r="DT402" t="str">
            <v>NA</v>
          </cell>
          <cell r="DU402" t="str">
            <v>NA</v>
          </cell>
          <cell r="DV402" t="str">
            <v>NA</v>
          </cell>
          <cell r="DW402" t="str">
            <v>NA</v>
          </cell>
          <cell r="DX402" t="str">
            <v>NA</v>
          </cell>
          <cell r="DY402" t="str">
            <v>NA</v>
          </cell>
          <cell r="DZ402" t="str">
            <v>NA</v>
          </cell>
          <cell r="EA402" t="str">
            <v>NA</v>
          </cell>
          <cell r="EB402" t="str">
            <v>NA</v>
          </cell>
          <cell r="EC402" t="str">
            <v>NA</v>
          </cell>
          <cell r="ED402" t="str">
            <v>NA</v>
          </cell>
          <cell r="EE402" t="str">
            <v>NA</v>
          </cell>
          <cell r="EF402" t="str">
            <v>NA</v>
          </cell>
          <cell r="EG402" t="str">
            <v>NA</v>
          </cell>
          <cell r="EH402" t="str">
            <v>NA</v>
          </cell>
          <cell r="EI402" t="str">
            <v>NA</v>
          </cell>
          <cell r="EJ402" t="str">
            <v>NA</v>
          </cell>
          <cell r="EK402" t="str">
            <v>NA</v>
          </cell>
          <cell r="EL402" t="str">
            <v>NA</v>
          </cell>
          <cell r="EM402" t="str">
            <v>NA</v>
          </cell>
          <cell r="EN402" t="str">
            <v>NA</v>
          </cell>
          <cell r="EO402" t="str">
            <v>NA</v>
          </cell>
          <cell r="EP402" t="str">
            <v>NA</v>
          </cell>
          <cell r="EQ402" t="str">
            <v>NA</v>
          </cell>
          <cell r="ER402" t="str">
            <v>NA</v>
          </cell>
          <cell r="ES402" t="str">
            <v>NA</v>
          </cell>
          <cell r="ET402" t="str">
            <v>NA</v>
          </cell>
          <cell r="EU402" t="str">
            <v>NA</v>
          </cell>
          <cell r="EV402" t="str">
            <v>NA</v>
          </cell>
          <cell r="EW402" t="str">
            <v>NA</v>
          </cell>
          <cell r="EX402" t="str">
            <v>NA</v>
          </cell>
          <cell r="EY402" t="str">
            <v>NA</v>
          </cell>
          <cell r="EZ402" t="str">
            <v>NA</v>
          </cell>
          <cell r="FA402" t="str">
            <v>NA</v>
          </cell>
          <cell r="FB402" t="str">
            <v>NA</v>
          </cell>
        </row>
        <row r="403">
          <cell r="B403" t="str">
            <v>I140214</v>
          </cell>
          <cell r="C403" t="str">
            <v>Jayashree P</v>
          </cell>
          <cell r="D403">
            <v>33.5</v>
          </cell>
          <cell r="E403">
            <v>44.5</v>
          </cell>
          <cell r="F403">
            <v>78</v>
          </cell>
          <cell r="G403" t="str">
            <v>P</v>
          </cell>
          <cell r="H403">
            <v>50</v>
          </cell>
          <cell r="I403">
            <v>36.5</v>
          </cell>
          <cell r="J403">
            <v>87</v>
          </cell>
          <cell r="K403" t="str">
            <v>P</v>
          </cell>
          <cell r="L403">
            <v>26.5</v>
          </cell>
          <cell r="M403">
            <v>40.5</v>
          </cell>
          <cell r="N403">
            <v>67</v>
          </cell>
          <cell r="O403" t="str">
            <v>P</v>
          </cell>
          <cell r="P403">
            <v>32</v>
          </cell>
          <cell r="Q403">
            <v>53</v>
          </cell>
          <cell r="R403">
            <v>85</v>
          </cell>
          <cell r="S403" t="str">
            <v>P</v>
          </cell>
          <cell r="T403">
            <v>37</v>
          </cell>
          <cell r="U403">
            <v>52</v>
          </cell>
          <cell r="V403">
            <v>89</v>
          </cell>
          <cell r="W403" t="str">
            <v>P</v>
          </cell>
          <cell r="X403">
            <v>37</v>
          </cell>
          <cell r="Y403">
            <v>37</v>
          </cell>
          <cell r="Z403">
            <v>74</v>
          </cell>
          <cell r="AA403" t="str">
            <v>P</v>
          </cell>
          <cell r="AB403">
            <v>30</v>
          </cell>
          <cell r="AC403">
            <v>37</v>
          </cell>
          <cell r="AD403">
            <v>67</v>
          </cell>
          <cell r="AE403" t="str">
            <v>P</v>
          </cell>
          <cell r="AF403">
            <v>52</v>
          </cell>
          <cell r="AG403">
            <v>33</v>
          </cell>
          <cell r="AH403">
            <v>85</v>
          </cell>
          <cell r="AI403" t="str">
            <v>P</v>
          </cell>
          <cell r="AJ403">
            <v>24</v>
          </cell>
          <cell r="AK403">
            <v>42</v>
          </cell>
          <cell r="AL403">
            <v>66</v>
          </cell>
          <cell r="AM403" t="str">
            <v>P</v>
          </cell>
          <cell r="AN403" t="e">
            <v>#N/A</v>
          </cell>
          <cell r="AO403" t="e">
            <v>#N/A</v>
          </cell>
          <cell r="AP403" t="e">
            <v>#N/A</v>
          </cell>
          <cell r="AQ403" t="e">
            <v>#N/A</v>
          </cell>
          <cell r="AR403">
            <v>35</v>
          </cell>
          <cell r="AS403">
            <v>40</v>
          </cell>
          <cell r="AT403">
            <v>75</v>
          </cell>
          <cell r="AU403" t="str">
            <v>P</v>
          </cell>
          <cell r="AV403" t="e">
            <v>#N/A</v>
          </cell>
          <cell r="AW403" t="e">
            <v>#N/A</v>
          </cell>
          <cell r="AX403" t="e">
            <v>#N/A</v>
          </cell>
          <cell r="AY403" t="e">
            <v>#N/A</v>
          </cell>
          <cell r="AZ403" t="e">
            <v>#N/A</v>
          </cell>
          <cell r="BA403" t="e">
            <v>#N/A</v>
          </cell>
          <cell r="BB403" t="e">
            <v>#N/A</v>
          </cell>
          <cell r="BC403" t="e">
            <v>#N/A</v>
          </cell>
          <cell r="BD403" t="e">
            <v>#N/A</v>
          </cell>
          <cell r="BE403" t="e">
            <v>#N/A</v>
          </cell>
          <cell r="BF403" t="e">
            <v>#N/A</v>
          </cell>
          <cell r="BG403" t="e">
            <v>#N/A</v>
          </cell>
          <cell r="BH403" t="e">
            <v>#N/A</v>
          </cell>
          <cell r="BI403" t="e">
            <v>#N/A</v>
          </cell>
          <cell r="BJ403" t="e">
            <v>#N/A</v>
          </cell>
          <cell r="BK403" t="e">
            <v>#N/A</v>
          </cell>
          <cell r="BL403" t="e">
            <v>#N/A</v>
          </cell>
          <cell r="BM403" t="e">
            <v>#N/A</v>
          </cell>
          <cell r="BN403" t="e">
            <v>#N/A</v>
          </cell>
          <cell r="BO403" t="e">
            <v>#N/A</v>
          </cell>
          <cell r="BP403" t="e">
            <v>#N/A</v>
          </cell>
          <cell r="BQ403" t="e">
            <v>#N/A</v>
          </cell>
          <cell r="BR403" t="e">
            <v>#N/A</v>
          </cell>
          <cell r="BS403" t="e">
            <v>#N/A</v>
          </cell>
          <cell r="BT403" t="e">
            <v>#N/A</v>
          </cell>
          <cell r="BU403" t="e">
            <v>#N/A</v>
          </cell>
          <cell r="BV403" t="e">
            <v>#N/A</v>
          </cell>
          <cell r="BW403" t="e">
            <v>#N/A</v>
          </cell>
          <cell r="BX403" t="e">
            <v>#N/A</v>
          </cell>
          <cell r="BY403" t="e">
            <v>#N/A</v>
          </cell>
          <cell r="BZ403" t="e">
            <v>#N/A</v>
          </cell>
          <cell r="CA403" t="e">
            <v>#N/A</v>
          </cell>
          <cell r="DT403" t="str">
            <v>NA</v>
          </cell>
          <cell r="DU403" t="str">
            <v>NA</v>
          </cell>
          <cell r="DV403" t="str">
            <v>NA</v>
          </cell>
          <cell r="DW403" t="str">
            <v>NA</v>
          </cell>
          <cell r="DX403" t="str">
            <v>NA</v>
          </cell>
          <cell r="DY403" t="str">
            <v>NA</v>
          </cell>
          <cell r="DZ403" t="str">
            <v>NA</v>
          </cell>
          <cell r="EA403" t="str">
            <v>NA</v>
          </cell>
          <cell r="EB403" t="str">
            <v>NA</v>
          </cell>
          <cell r="EC403" t="str">
            <v>NA</v>
          </cell>
          <cell r="ED403" t="str">
            <v>NA</v>
          </cell>
          <cell r="EE403" t="str">
            <v>NA</v>
          </cell>
          <cell r="EF403" t="str">
            <v>NA</v>
          </cell>
          <cell r="EG403" t="str">
            <v>NA</v>
          </cell>
          <cell r="EH403" t="str">
            <v>NA</v>
          </cell>
          <cell r="EI403" t="str">
            <v>NA</v>
          </cell>
          <cell r="EJ403" t="str">
            <v>NA</v>
          </cell>
          <cell r="EK403" t="str">
            <v>NA</v>
          </cell>
          <cell r="EL403" t="str">
            <v>NA</v>
          </cell>
          <cell r="EM403" t="str">
            <v>NA</v>
          </cell>
          <cell r="EN403" t="str">
            <v>NA</v>
          </cell>
          <cell r="EO403" t="str">
            <v>NA</v>
          </cell>
          <cell r="EP403" t="str">
            <v>NA</v>
          </cell>
          <cell r="EQ403" t="str">
            <v>NA</v>
          </cell>
          <cell r="ER403" t="str">
            <v>NA</v>
          </cell>
          <cell r="ES403" t="str">
            <v>NA</v>
          </cell>
          <cell r="ET403" t="str">
            <v>NA</v>
          </cell>
          <cell r="EU403" t="str">
            <v>NA</v>
          </cell>
          <cell r="EV403" t="str">
            <v>NA</v>
          </cell>
          <cell r="EW403" t="str">
            <v>NA</v>
          </cell>
          <cell r="EX403" t="str">
            <v>NA</v>
          </cell>
          <cell r="EY403" t="str">
            <v>NA</v>
          </cell>
          <cell r="EZ403" t="str">
            <v>NA</v>
          </cell>
          <cell r="FA403" t="str">
            <v>NA</v>
          </cell>
          <cell r="FB403" t="str">
            <v>NA</v>
          </cell>
        </row>
        <row r="404">
          <cell r="B404" t="str">
            <v>I140215</v>
          </cell>
          <cell r="C404" t="str">
            <v>Kasthuri A</v>
          </cell>
          <cell r="D404">
            <v>28.75</v>
          </cell>
          <cell r="E404">
            <v>38.5</v>
          </cell>
          <cell r="F404">
            <v>67</v>
          </cell>
          <cell r="G404" t="str">
            <v>P</v>
          </cell>
          <cell r="H404">
            <v>41</v>
          </cell>
          <cell r="I404">
            <v>33</v>
          </cell>
          <cell r="J404">
            <v>74</v>
          </cell>
          <cell r="K404" t="str">
            <v>P</v>
          </cell>
          <cell r="L404">
            <v>15</v>
          </cell>
          <cell r="M404">
            <v>32</v>
          </cell>
          <cell r="N404">
            <v>47</v>
          </cell>
          <cell r="O404" t="str">
            <v>P</v>
          </cell>
          <cell r="P404">
            <v>21</v>
          </cell>
          <cell r="Q404">
            <v>24</v>
          </cell>
          <cell r="R404">
            <v>45</v>
          </cell>
          <cell r="S404" t="str">
            <v>P</v>
          </cell>
          <cell r="T404">
            <v>23</v>
          </cell>
          <cell r="U404">
            <v>43.5</v>
          </cell>
          <cell r="V404">
            <v>67</v>
          </cell>
          <cell r="W404" t="str">
            <v>P</v>
          </cell>
          <cell r="X404">
            <v>44</v>
          </cell>
          <cell r="Y404">
            <v>33</v>
          </cell>
          <cell r="Z404">
            <v>77</v>
          </cell>
          <cell r="AA404" t="str">
            <v>P</v>
          </cell>
          <cell r="AB404">
            <v>25</v>
          </cell>
          <cell r="AC404">
            <v>31</v>
          </cell>
          <cell r="AD404">
            <v>56</v>
          </cell>
          <cell r="AE404" t="str">
            <v>P</v>
          </cell>
          <cell r="AF404">
            <v>48</v>
          </cell>
          <cell r="AG404">
            <v>34</v>
          </cell>
          <cell r="AH404">
            <v>82</v>
          </cell>
          <cell r="AI404" t="str">
            <v>P</v>
          </cell>
          <cell r="AJ404">
            <v>19</v>
          </cell>
          <cell r="AK404">
            <v>37</v>
          </cell>
          <cell r="AL404">
            <v>56</v>
          </cell>
          <cell r="AM404" t="str">
            <v>P</v>
          </cell>
          <cell r="AN404" t="e">
            <v>#N/A</v>
          </cell>
          <cell r="AO404" t="e">
            <v>#N/A</v>
          </cell>
          <cell r="AP404" t="e">
            <v>#N/A</v>
          </cell>
          <cell r="AQ404" t="e">
            <v>#N/A</v>
          </cell>
          <cell r="AR404" t="e">
            <v>#N/A</v>
          </cell>
          <cell r="AS404" t="e">
            <v>#N/A</v>
          </cell>
          <cell r="AT404" t="e">
            <v>#N/A</v>
          </cell>
          <cell r="AU404" t="e">
            <v>#N/A</v>
          </cell>
          <cell r="AV404" t="e">
            <v>#N/A</v>
          </cell>
          <cell r="AW404" t="e">
            <v>#N/A</v>
          </cell>
          <cell r="AX404" t="e">
            <v>#N/A</v>
          </cell>
          <cell r="AY404" t="e">
            <v>#N/A</v>
          </cell>
          <cell r="AZ404" t="e">
            <v>#N/A</v>
          </cell>
          <cell r="BA404" t="e">
            <v>#N/A</v>
          </cell>
          <cell r="BB404" t="e">
            <v>#N/A</v>
          </cell>
          <cell r="BC404" t="e">
            <v>#N/A</v>
          </cell>
          <cell r="BD404" t="e">
            <v>#N/A</v>
          </cell>
          <cell r="BE404" t="e">
            <v>#N/A</v>
          </cell>
          <cell r="BF404" t="e">
            <v>#N/A</v>
          </cell>
          <cell r="BG404" t="e">
            <v>#N/A</v>
          </cell>
          <cell r="BH404" t="e">
            <v>#N/A</v>
          </cell>
          <cell r="BI404" t="e">
            <v>#N/A</v>
          </cell>
          <cell r="BJ404" t="e">
            <v>#N/A</v>
          </cell>
          <cell r="BK404" t="e">
            <v>#N/A</v>
          </cell>
          <cell r="BL404" t="e">
            <v>#N/A</v>
          </cell>
          <cell r="BM404" t="e">
            <v>#N/A</v>
          </cell>
          <cell r="BN404" t="e">
            <v>#N/A</v>
          </cell>
          <cell r="BO404" t="e">
            <v>#N/A</v>
          </cell>
          <cell r="BP404" t="e">
            <v>#N/A</v>
          </cell>
          <cell r="BQ404" t="e">
            <v>#N/A</v>
          </cell>
          <cell r="BR404" t="e">
            <v>#N/A</v>
          </cell>
          <cell r="BS404" t="e">
            <v>#N/A</v>
          </cell>
          <cell r="BT404" t="e">
            <v>#N/A</v>
          </cell>
          <cell r="BU404" t="e">
            <v>#N/A</v>
          </cell>
          <cell r="BV404" t="e">
            <v>#N/A</v>
          </cell>
          <cell r="BW404" t="e">
            <v>#N/A</v>
          </cell>
          <cell r="BX404">
            <v>30</v>
          </cell>
          <cell r="BY404">
            <v>48</v>
          </cell>
          <cell r="BZ404">
            <v>78</v>
          </cell>
          <cell r="CA404" t="str">
            <v>P</v>
          </cell>
          <cell r="DT404" t="str">
            <v>NA</v>
          </cell>
          <cell r="DU404" t="str">
            <v>NA</v>
          </cell>
          <cell r="DV404" t="str">
            <v>NA</v>
          </cell>
          <cell r="DW404" t="str">
            <v>NA</v>
          </cell>
          <cell r="DX404" t="str">
            <v>NA</v>
          </cell>
          <cell r="DY404" t="str">
            <v>NA</v>
          </cell>
          <cell r="DZ404" t="str">
            <v>NA</v>
          </cell>
          <cell r="EA404" t="str">
            <v>NA</v>
          </cell>
          <cell r="EB404" t="str">
            <v>NA</v>
          </cell>
          <cell r="EC404" t="str">
            <v>NA</v>
          </cell>
          <cell r="ED404" t="str">
            <v>NA</v>
          </cell>
          <cell r="EE404" t="str">
            <v>NA</v>
          </cell>
          <cell r="EF404" t="str">
            <v>NA</v>
          </cell>
          <cell r="EG404" t="str">
            <v>NA</v>
          </cell>
          <cell r="EH404" t="str">
            <v>NA</v>
          </cell>
          <cell r="EI404" t="str">
            <v>NA</v>
          </cell>
          <cell r="EJ404" t="str">
            <v>NA</v>
          </cell>
          <cell r="EK404" t="str">
            <v>NA</v>
          </cell>
          <cell r="EL404" t="str">
            <v>NA</v>
          </cell>
          <cell r="EM404" t="str">
            <v>NA</v>
          </cell>
          <cell r="EN404" t="str">
            <v>NA</v>
          </cell>
          <cell r="EO404" t="str">
            <v>NA</v>
          </cell>
          <cell r="EP404" t="str">
            <v>NA</v>
          </cell>
          <cell r="EQ404" t="str">
            <v>NA</v>
          </cell>
          <cell r="ER404" t="str">
            <v>NA</v>
          </cell>
          <cell r="ES404" t="str">
            <v>NA</v>
          </cell>
          <cell r="ET404" t="str">
            <v>NA</v>
          </cell>
          <cell r="EU404" t="str">
            <v>NA</v>
          </cell>
          <cell r="EV404" t="str">
            <v>NA</v>
          </cell>
          <cell r="EW404" t="str">
            <v>NA</v>
          </cell>
          <cell r="EX404" t="str">
            <v>NA</v>
          </cell>
          <cell r="EY404" t="str">
            <v>NA</v>
          </cell>
          <cell r="EZ404" t="str">
            <v>NA</v>
          </cell>
          <cell r="FA404" t="str">
            <v>NA</v>
          </cell>
          <cell r="FB404" t="str">
            <v>NA</v>
          </cell>
        </row>
        <row r="405">
          <cell r="B405" t="str">
            <v>I140216</v>
          </cell>
          <cell r="C405" t="str">
            <v>Khazeber R</v>
          </cell>
          <cell r="D405">
            <v>30</v>
          </cell>
          <cell r="E405">
            <v>50</v>
          </cell>
          <cell r="F405">
            <v>80</v>
          </cell>
          <cell r="G405" t="str">
            <v>P</v>
          </cell>
          <cell r="H405">
            <v>34</v>
          </cell>
          <cell r="I405">
            <v>30</v>
          </cell>
          <cell r="J405">
            <v>64</v>
          </cell>
          <cell r="K405" t="str">
            <v>P</v>
          </cell>
          <cell r="L405">
            <v>23.5</v>
          </cell>
          <cell r="M405">
            <v>36.5</v>
          </cell>
          <cell r="N405">
            <v>60</v>
          </cell>
          <cell r="O405" t="str">
            <v>P</v>
          </cell>
          <cell r="P405">
            <v>31</v>
          </cell>
          <cell r="Q405">
            <v>44</v>
          </cell>
          <cell r="R405">
            <v>75</v>
          </cell>
          <cell r="S405" t="str">
            <v>P</v>
          </cell>
          <cell r="T405">
            <v>36</v>
          </cell>
          <cell r="U405">
            <v>52.5</v>
          </cell>
          <cell r="V405">
            <v>89</v>
          </cell>
          <cell r="W405" t="str">
            <v>P</v>
          </cell>
          <cell r="X405">
            <v>54</v>
          </cell>
          <cell r="Y405">
            <v>32</v>
          </cell>
          <cell r="Z405">
            <v>86</v>
          </cell>
          <cell r="AA405" t="str">
            <v>P</v>
          </cell>
          <cell r="AB405">
            <v>26</v>
          </cell>
          <cell r="AC405">
            <v>40</v>
          </cell>
          <cell r="AD405">
            <v>66</v>
          </cell>
          <cell r="AE405" t="str">
            <v>P</v>
          </cell>
          <cell r="AF405">
            <v>50</v>
          </cell>
          <cell r="AG405">
            <v>33</v>
          </cell>
          <cell r="AH405">
            <v>83</v>
          </cell>
          <cell r="AI405" t="str">
            <v>P</v>
          </cell>
          <cell r="AJ405">
            <v>26</v>
          </cell>
          <cell r="AK405">
            <v>45</v>
          </cell>
          <cell r="AL405">
            <v>71</v>
          </cell>
          <cell r="AM405" t="str">
            <v>P</v>
          </cell>
          <cell r="AN405" t="e">
            <v>#N/A</v>
          </cell>
          <cell r="AO405" t="e">
            <v>#N/A</v>
          </cell>
          <cell r="AP405" t="e">
            <v>#N/A</v>
          </cell>
          <cell r="AQ405" t="e">
            <v>#N/A</v>
          </cell>
          <cell r="AR405" t="e">
            <v>#N/A</v>
          </cell>
          <cell r="AS405" t="e">
            <v>#N/A</v>
          </cell>
          <cell r="AT405" t="e">
            <v>#N/A</v>
          </cell>
          <cell r="AU405" t="e">
            <v>#N/A</v>
          </cell>
          <cell r="AV405" t="e">
            <v>#N/A</v>
          </cell>
          <cell r="AW405" t="e">
            <v>#N/A</v>
          </cell>
          <cell r="AX405" t="e">
            <v>#N/A</v>
          </cell>
          <cell r="AY405" t="e">
            <v>#N/A</v>
          </cell>
          <cell r="AZ405" t="e">
            <v>#N/A</v>
          </cell>
          <cell r="BA405" t="e">
            <v>#N/A</v>
          </cell>
          <cell r="BB405" t="e">
            <v>#N/A</v>
          </cell>
          <cell r="BC405" t="e">
            <v>#N/A</v>
          </cell>
          <cell r="BD405">
            <v>35</v>
          </cell>
          <cell r="BE405">
            <v>53</v>
          </cell>
          <cell r="BF405">
            <v>88</v>
          </cell>
          <cell r="BG405" t="str">
            <v>P</v>
          </cell>
          <cell r="BH405" t="e">
            <v>#N/A</v>
          </cell>
          <cell r="BI405" t="e">
            <v>#N/A</v>
          </cell>
          <cell r="BJ405" t="e">
            <v>#N/A</v>
          </cell>
          <cell r="BK405" t="e">
            <v>#N/A</v>
          </cell>
          <cell r="BL405" t="e">
            <v>#N/A</v>
          </cell>
          <cell r="BM405" t="e">
            <v>#N/A</v>
          </cell>
          <cell r="BN405" t="e">
            <v>#N/A</v>
          </cell>
          <cell r="BO405" t="e">
            <v>#N/A</v>
          </cell>
          <cell r="BP405" t="e">
            <v>#N/A</v>
          </cell>
          <cell r="BQ405" t="e">
            <v>#N/A</v>
          </cell>
          <cell r="BR405" t="e">
            <v>#N/A</v>
          </cell>
          <cell r="BS405" t="e">
            <v>#N/A</v>
          </cell>
          <cell r="BT405" t="e">
            <v>#N/A</v>
          </cell>
          <cell r="BU405" t="e">
            <v>#N/A</v>
          </cell>
          <cell r="BV405" t="e">
            <v>#N/A</v>
          </cell>
          <cell r="BW405" t="e">
            <v>#N/A</v>
          </cell>
          <cell r="BX405">
            <v>35</v>
          </cell>
          <cell r="BY405">
            <v>50</v>
          </cell>
          <cell r="BZ405">
            <v>85</v>
          </cell>
          <cell r="CA405" t="str">
            <v>P</v>
          </cell>
          <cell r="DT405" t="str">
            <v>NA</v>
          </cell>
          <cell r="DU405" t="str">
            <v>NA</v>
          </cell>
          <cell r="DV405" t="str">
            <v>NA</v>
          </cell>
          <cell r="DW405" t="str">
            <v>NA</v>
          </cell>
          <cell r="DX405" t="str">
            <v>NA</v>
          </cell>
          <cell r="DY405" t="str">
            <v>NA</v>
          </cell>
          <cell r="DZ405" t="str">
            <v>NA</v>
          </cell>
          <cell r="EA405" t="str">
            <v>NA</v>
          </cell>
          <cell r="EB405" t="str">
            <v>NA</v>
          </cell>
          <cell r="EC405" t="str">
            <v>NA</v>
          </cell>
          <cell r="ED405" t="str">
            <v>NA</v>
          </cell>
          <cell r="EE405" t="str">
            <v>NA</v>
          </cell>
          <cell r="EF405" t="str">
            <v>NA</v>
          </cell>
          <cell r="EG405" t="str">
            <v>NA</v>
          </cell>
          <cell r="EH405" t="str">
            <v>NA</v>
          </cell>
          <cell r="EI405" t="str">
            <v>NA</v>
          </cell>
          <cell r="EJ405" t="str">
            <v>NA</v>
          </cell>
          <cell r="EK405" t="str">
            <v>NA</v>
          </cell>
          <cell r="EL405" t="str">
            <v>NA</v>
          </cell>
          <cell r="EM405" t="str">
            <v>NA</v>
          </cell>
          <cell r="EN405" t="str">
            <v>NA</v>
          </cell>
          <cell r="EO405" t="str">
            <v>NA</v>
          </cell>
          <cell r="EP405" t="str">
            <v>NA</v>
          </cell>
          <cell r="EQ405" t="str">
            <v>NA</v>
          </cell>
          <cell r="ER405" t="str">
            <v>NA</v>
          </cell>
          <cell r="ES405" t="str">
            <v>NA</v>
          </cell>
          <cell r="ET405" t="str">
            <v>NA</v>
          </cell>
          <cell r="EU405" t="str">
            <v>NA</v>
          </cell>
          <cell r="EV405" t="str">
            <v>NA</v>
          </cell>
          <cell r="EW405" t="str">
            <v>NA</v>
          </cell>
          <cell r="EX405" t="str">
            <v>NA</v>
          </cell>
          <cell r="EY405" t="str">
            <v>NA</v>
          </cell>
          <cell r="EZ405" t="str">
            <v>NA</v>
          </cell>
          <cell r="FA405" t="str">
            <v>NA</v>
          </cell>
          <cell r="FB405" t="str">
            <v>NA</v>
          </cell>
        </row>
        <row r="406">
          <cell r="B406" t="str">
            <v>I140217</v>
          </cell>
          <cell r="C406" t="str">
            <v>Mahadevi J</v>
          </cell>
          <cell r="D406" t="e">
            <v>#N/A</v>
          </cell>
          <cell r="E406" t="e">
            <v>#N/A</v>
          </cell>
          <cell r="F406" t="e">
            <v>#N/A</v>
          </cell>
          <cell r="G406" t="e">
            <v>#N/A</v>
          </cell>
          <cell r="H406" t="e">
            <v>#N/A</v>
          </cell>
          <cell r="I406" t="e">
            <v>#N/A</v>
          </cell>
          <cell r="J406" t="e">
            <v>#N/A</v>
          </cell>
          <cell r="K406" t="e">
            <v>#N/A</v>
          </cell>
          <cell r="L406" t="e">
            <v>#N/A</v>
          </cell>
          <cell r="M406" t="e">
            <v>#N/A</v>
          </cell>
          <cell r="N406" t="e">
            <v>#N/A</v>
          </cell>
          <cell r="O406" t="e">
            <v>#N/A</v>
          </cell>
          <cell r="P406" t="e">
            <v>#N/A</v>
          </cell>
          <cell r="Q406" t="e">
            <v>#N/A</v>
          </cell>
          <cell r="R406" t="e">
            <v>#N/A</v>
          </cell>
          <cell r="S406" t="e">
            <v>#N/A</v>
          </cell>
          <cell r="T406">
            <v>0</v>
          </cell>
          <cell r="U406">
            <v>0</v>
          </cell>
          <cell r="V406">
            <v>0</v>
          </cell>
          <cell r="W406" t="str">
            <v>F</v>
          </cell>
          <cell r="X406" t="e">
            <v>#N/A</v>
          </cell>
          <cell r="Y406" t="e">
            <v>#N/A</v>
          </cell>
          <cell r="Z406" t="e">
            <v>#N/A</v>
          </cell>
          <cell r="AA406" t="e">
            <v>#N/A</v>
          </cell>
          <cell r="AB406" t="e">
            <v>#N/A</v>
          </cell>
          <cell r="AC406" t="e">
            <v>#N/A</v>
          </cell>
          <cell r="AD406" t="e">
            <v>#N/A</v>
          </cell>
          <cell r="AE406" t="e">
            <v>#N/A</v>
          </cell>
          <cell r="AF406" t="e">
            <v>#N/A</v>
          </cell>
          <cell r="AG406" t="e">
            <v>#N/A</v>
          </cell>
          <cell r="AH406" t="e">
            <v>#N/A</v>
          </cell>
          <cell r="AI406" t="e">
            <v>#N/A</v>
          </cell>
          <cell r="AJ406" t="e">
            <v>#N/A</v>
          </cell>
          <cell r="AK406" t="e">
            <v>#N/A</v>
          </cell>
          <cell r="AL406" t="e">
            <v>#N/A</v>
          </cell>
          <cell r="AM406" t="e">
            <v>#N/A</v>
          </cell>
          <cell r="AN406" t="e">
            <v>#N/A</v>
          </cell>
          <cell r="AO406" t="e">
            <v>#N/A</v>
          </cell>
          <cell r="AP406" t="e">
            <v>#N/A</v>
          </cell>
          <cell r="AQ406" t="e">
            <v>#N/A</v>
          </cell>
          <cell r="AR406" t="e">
            <v>#N/A</v>
          </cell>
          <cell r="AS406" t="e">
            <v>#N/A</v>
          </cell>
          <cell r="AT406" t="e">
            <v>#N/A</v>
          </cell>
          <cell r="AU406" t="e">
            <v>#N/A</v>
          </cell>
          <cell r="AV406" t="e">
            <v>#N/A</v>
          </cell>
          <cell r="AW406" t="e">
            <v>#N/A</v>
          </cell>
          <cell r="AX406" t="e">
            <v>#N/A</v>
          </cell>
          <cell r="AY406" t="e">
            <v>#N/A</v>
          </cell>
          <cell r="AZ406" t="e">
            <v>#N/A</v>
          </cell>
          <cell r="BA406" t="e">
            <v>#N/A</v>
          </cell>
          <cell r="BB406" t="e">
            <v>#N/A</v>
          </cell>
          <cell r="BC406" t="e">
            <v>#N/A</v>
          </cell>
          <cell r="BD406" t="e">
            <v>#N/A</v>
          </cell>
          <cell r="BE406" t="e">
            <v>#N/A</v>
          </cell>
          <cell r="BF406" t="e">
            <v>#N/A</v>
          </cell>
          <cell r="BG406" t="e">
            <v>#N/A</v>
          </cell>
          <cell r="BH406" t="e">
            <v>#N/A</v>
          </cell>
          <cell r="BI406" t="e">
            <v>#N/A</v>
          </cell>
          <cell r="BJ406" t="e">
            <v>#N/A</v>
          </cell>
          <cell r="BK406" t="e">
            <v>#N/A</v>
          </cell>
          <cell r="BL406" t="e">
            <v>#N/A</v>
          </cell>
          <cell r="BM406" t="e">
            <v>#N/A</v>
          </cell>
          <cell r="BN406" t="e">
            <v>#N/A</v>
          </cell>
          <cell r="BO406" t="e">
            <v>#N/A</v>
          </cell>
          <cell r="BP406" t="e">
            <v>#N/A</v>
          </cell>
          <cell r="BQ406" t="e">
            <v>#N/A</v>
          </cell>
          <cell r="BR406" t="e">
            <v>#N/A</v>
          </cell>
          <cell r="BS406" t="e">
            <v>#N/A</v>
          </cell>
          <cell r="BT406" t="e">
            <v>#N/A</v>
          </cell>
          <cell r="BU406" t="e">
            <v>#N/A</v>
          </cell>
          <cell r="BV406" t="e">
            <v>#N/A</v>
          </cell>
          <cell r="BW406" t="e">
            <v>#N/A</v>
          </cell>
          <cell r="BX406" t="e">
            <v>#N/A</v>
          </cell>
          <cell r="BY406" t="e">
            <v>#N/A</v>
          </cell>
          <cell r="BZ406" t="e">
            <v>#N/A</v>
          </cell>
          <cell r="CA406" t="e">
            <v>#N/A</v>
          </cell>
          <cell r="DT406" t="str">
            <v>NA</v>
          </cell>
          <cell r="DU406" t="str">
            <v>NA</v>
          </cell>
          <cell r="DV406" t="str">
            <v>NA</v>
          </cell>
          <cell r="DW406" t="str">
            <v>NA</v>
          </cell>
          <cell r="DX406" t="str">
            <v>NA</v>
          </cell>
          <cell r="DY406" t="str">
            <v>NA</v>
          </cell>
          <cell r="DZ406" t="str">
            <v>NA</v>
          </cell>
          <cell r="EA406" t="str">
            <v>NA</v>
          </cell>
          <cell r="EB406" t="str">
            <v>NA</v>
          </cell>
          <cell r="EC406" t="str">
            <v>NA</v>
          </cell>
          <cell r="ED406" t="str">
            <v>NA</v>
          </cell>
          <cell r="EE406" t="str">
            <v>NA</v>
          </cell>
          <cell r="EF406" t="str">
            <v>NA</v>
          </cell>
          <cell r="EG406" t="str">
            <v>NA</v>
          </cell>
          <cell r="EH406" t="str">
            <v>NA</v>
          </cell>
          <cell r="EI406" t="str">
            <v>NA</v>
          </cell>
          <cell r="EJ406" t="str">
            <v>NA</v>
          </cell>
          <cell r="EK406" t="str">
            <v>NA</v>
          </cell>
          <cell r="EL406" t="str">
            <v>NA</v>
          </cell>
          <cell r="EM406" t="str">
            <v>NA</v>
          </cell>
          <cell r="EN406" t="str">
            <v>NA</v>
          </cell>
          <cell r="EO406" t="str">
            <v>NA</v>
          </cell>
          <cell r="EP406" t="str">
            <v>NA</v>
          </cell>
          <cell r="EQ406" t="str">
            <v>NA</v>
          </cell>
          <cell r="ER406" t="str">
            <v>NA</v>
          </cell>
          <cell r="ES406" t="str">
            <v>NA</v>
          </cell>
          <cell r="ET406" t="str">
            <v>NA</v>
          </cell>
          <cell r="EU406" t="str">
            <v>NA</v>
          </cell>
          <cell r="EV406" t="str">
            <v>NA</v>
          </cell>
          <cell r="EW406" t="str">
            <v>NA</v>
          </cell>
          <cell r="EX406" t="str">
            <v>NA</v>
          </cell>
          <cell r="EY406" t="str">
            <v>NA</v>
          </cell>
          <cell r="EZ406" t="str">
            <v>NA</v>
          </cell>
          <cell r="FA406" t="str">
            <v>NA</v>
          </cell>
          <cell r="FB406" t="str">
            <v>NA</v>
          </cell>
        </row>
        <row r="407">
          <cell r="B407" t="str">
            <v>I140218</v>
          </cell>
          <cell r="C407" t="str">
            <v>Manoranjitham N</v>
          </cell>
          <cell r="D407">
            <v>24.5</v>
          </cell>
          <cell r="E407">
            <v>26</v>
          </cell>
          <cell r="F407">
            <v>51</v>
          </cell>
          <cell r="G407" t="str">
            <v>P</v>
          </cell>
          <cell r="H407">
            <v>40</v>
          </cell>
          <cell r="I407">
            <v>29</v>
          </cell>
          <cell r="J407">
            <v>69</v>
          </cell>
          <cell r="K407" t="str">
            <v>P</v>
          </cell>
          <cell r="L407">
            <v>21</v>
          </cell>
          <cell r="M407">
            <v>37</v>
          </cell>
          <cell r="N407">
            <v>58</v>
          </cell>
          <cell r="O407" t="str">
            <v>P</v>
          </cell>
          <cell r="P407">
            <v>14</v>
          </cell>
          <cell r="Q407">
            <v>15</v>
          </cell>
          <cell r="R407">
            <v>29</v>
          </cell>
          <cell r="S407" t="str">
            <v>F</v>
          </cell>
          <cell r="T407">
            <v>21</v>
          </cell>
          <cell r="U407">
            <v>18.5</v>
          </cell>
          <cell r="V407">
            <v>40</v>
          </cell>
          <cell r="W407" t="str">
            <v>P</v>
          </cell>
          <cell r="X407">
            <v>53</v>
          </cell>
          <cell r="Y407">
            <v>29</v>
          </cell>
          <cell r="Z407">
            <v>82</v>
          </cell>
          <cell r="AA407" t="str">
            <v>P</v>
          </cell>
          <cell r="AB407">
            <v>22</v>
          </cell>
          <cell r="AC407">
            <v>18</v>
          </cell>
          <cell r="AD407">
            <v>40</v>
          </cell>
          <cell r="AE407" t="str">
            <v>P</v>
          </cell>
          <cell r="AF407">
            <v>51</v>
          </cell>
          <cell r="AG407">
            <v>33</v>
          </cell>
          <cell r="AH407">
            <v>84</v>
          </cell>
          <cell r="AI407" t="str">
            <v>P</v>
          </cell>
          <cell r="AJ407">
            <v>20</v>
          </cell>
          <cell r="AK407">
            <v>30</v>
          </cell>
          <cell r="AL407">
            <v>50</v>
          </cell>
          <cell r="AM407" t="str">
            <v>P</v>
          </cell>
          <cell r="AN407" t="e">
            <v>#N/A</v>
          </cell>
          <cell r="AO407" t="e">
            <v>#N/A</v>
          </cell>
          <cell r="AP407" t="e">
            <v>#N/A</v>
          </cell>
          <cell r="AQ407" t="e">
            <v>#N/A</v>
          </cell>
          <cell r="AR407" t="e">
            <v>#N/A</v>
          </cell>
          <cell r="AS407" t="e">
            <v>#N/A</v>
          </cell>
          <cell r="AT407" t="e">
            <v>#N/A</v>
          </cell>
          <cell r="AU407" t="e">
            <v>#N/A</v>
          </cell>
          <cell r="AV407" t="e">
            <v>#N/A</v>
          </cell>
          <cell r="AW407" t="e">
            <v>#N/A</v>
          </cell>
          <cell r="AX407" t="e">
            <v>#N/A</v>
          </cell>
          <cell r="AY407" t="e">
            <v>#N/A</v>
          </cell>
          <cell r="AZ407">
            <v>33</v>
          </cell>
          <cell r="BA407">
            <v>49</v>
          </cell>
          <cell r="BB407">
            <v>82</v>
          </cell>
          <cell r="BC407" t="str">
            <v>P</v>
          </cell>
          <cell r="BD407" t="e">
            <v>#N/A</v>
          </cell>
          <cell r="BE407" t="e">
            <v>#N/A</v>
          </cell>
          <cell r="BF407" t="e">
            <v>#N/A</v>
          </cell>
          <cell r="BG407" t="e">
            <v>#N/A</v>
          </cell>
          <cell r="BH407" t="e">
            <v>#N/A</v>
          </cell>
          <cell r="BI407" t="e">
            <v>#N/A</v>
          </cell>
          <cell r="BJ407" t="e">
            <v>#N/A</v>
          </cell>
          <cell r="BK407" t="e">
            <v>#N/A</v>
          </cell>
          <cell r="BL407" t="e">
            <v>#N/A</v>
          </cell>
          <cell r="BM407" t="e">
            <v>#N/A</v>
          </cell>
          <cell r="BN407" t="e">
            <v>#N/A</v>
          </cell>
          <cell r="BO407" t="e">
            <v>#N/A</v>
          </cell>
          <cell r="BP407" t="e">
            <v>#N/A</v>
          </cell>
          <cell r="BQ407" t="e">
            <v>#N/A</v>
          </cell>
          <cell r="BR407" t="e">
            <v>#N/A</v>
          </cell>
          <cell r="BS407" t="e">
            <v>#N/A</v>
          </cell>
          <cell r="BT407" t="e">
            <v>#N/A</v>
          </cell>
          <cell r="BU407" t="e">
            <v>#N/A</v>
          </cell>
          <cell r="BV407" t="e">
            <v>#N/A</v>
          </cell>
          <cell r="BW407" t="e">
            <v>#N/A</v>
          </cell>
          <cell r="BX407">
            <v>33</v>
          </cell>
          <cell r="BY407">
            <v>37</v>
          </cell>
          <cell r="BZ407">
            <v>70</v>
          </cell>
          <cell r="CA407" t="str">
            <v>P</v>
          </cell>
          <cell r="DT407" t="str">
            <v>NA</v>
          </cell>
          <cell r="DU407" t="str">
            <v>NA</v>
          </cell>
          <cell r="DV407" t="str">
            <v>NA</v>
          </cell>
          <cell r="DW407" t="str">
            <v>NA</v>
          </cell>
          <cell r="DX407" t="str">
            <v>NA</v>
          </cell>
          <cell r="DY407" t="str">
            <v>NA</v>
          </cell>
          <cell r="DZ407" t="str">
            <v>NA</v>
          </cell>
          <cell r="EA407" t="str">
            <v>NA</v>
          </cell>
          <cell r="EB407" t="str">
            <v>NA</v>
          </cell>
          <cell r="EC407" t="str">
            <v>NA</v>
          </cell>
          <cell r="ED407" t="str">
            <v>NA</v>
          </cell>
          <cell r="EE407" t="str">
            <v>NA</v>
          </cell>
          <cell r="EF407" t="str">
            <v>NA</v>
          </cell>
          <cell r="EG407" t="str">
            <v>NA</v>
          </cell>
          <cell r="EH407" t="str">
            <v>NA</v>
          </cell>
          <cell r="EI407" t="str">
            <v>NA</v>
          </cell>
          <cell r="EJ407" t="str">
            <v>NA</v>
          </cell>
          <cell r="EK407" t="str">
            <v>NA</v>
          </cell>
          <cell r="EL407" t="str">
            <v>NA</v>
          </cell>
          <cell r="EM407" t="str">
            <v>NA</v>
          </cell>
          <cell r="EN407" t="str">
            <v>NA</v>
          </cell>
          <cell r="EO407" t="str">
            <v>NA</v>
          </cell>
          <cell r="EP407" t="str">
            <v>NA</v>
          </cell>
          <cell r="EQ407" t="str">
            <v>NA</v>
          </cell>
          <cell r="ER407" t="str">
            <v>NA</v>
          </cell>
          <cell r="ES407" t="str">
            <v>NA</v>
          </cell>
          <cell r="ET407" t="str">
            <v>NA</v>
          </cell>
          <cell r="EU407" t="str">
            <v>NA</v>
          </cell>
          <cell r="EV407" t="str">
            <v>NA</v>
          </cell>
          <cell r="EW407" t="str">
            <v>NA</v>
          </cell>
          <cell r="EX407" t="str">
            <v>NA</v>
          </cell>
          <cell r="EY407" t="str">
            <v>NA</v>
          </cell>
          <cell r="EZ407" t="str">
            <v>NA</v>
          </cell>
          <cell r="FA407" t="str">
            <v>NA</v>
          </cell>
          <cell r="FB407" t="str">
            <v>NA</v>
          </cell>
        </row>
        <row r="408">
          <cell r="B408" t="str">
            <v>I140219</v>
          </cell>
          <cell r="C408" t="str">
            <v>Narpavi R</v>
          </cell>
          <cell r="D408">
            <v>22.75</v>
          </cell>
          <cell r="E408">
            <v>28.5</v>
          </cell>
          <cell r="F408">
            <v>51</v>
          </cell>
          <cell r="G408" t="str">
            <v>P</v>
          </cell>
          <cell r="H408">
            <v>42.5</v>
          </cell>
          <cell r="I408">
            <v>31</v>
          </cell>
          <cell r="J408">
            <v>74</v>
          </cell>
          <cell r="K408" t="str">
            <v>P</v>
          </cell>
          <cell r="L408">
            <v>15</v>
          </cell>
          <cell r="M408">
            <v>32.5</v>
          </cell>
          <cell r="N408">
            <v>48</v>
          </cell>
          <cell r="O408" t="str">
            <v>P</v>
          </cell>
          <cell r="P408">
            <v>16</v>
          </cell>
          <cell r="Q408">
            <v>19</v>
          </cell>
          <cell r="R408">
            <v>35</v>
          </cell>
          <cell r="S408" t="str">
            <v>F</v>
          </cell>
          <cell r="T408">
            <v>21</v>
          </cell>
          <cell r="U408">
            <v>27</v>
          </cell>
          <cell r="V408">
            <v>48</v>
          </cell>
          <cell r="W408" t="str">
            <v>P</v>
          </cell>
          <cell r="X408">
            <v>51</v>
          </cell>
          <cell r="Y408">
            <v>24</v>
          </cell>
          <cell r="Z408">
            <v>75</v>
          </cell>
          <cell r="AA408" t="str">
            <v>P</v>
          </cell>
          <cell r="AB408">
            <v>24</v>
          </cell>
          <cell r="AC408">
            <v>27</v>
          </cell>
          <cell r="AD408">
            <v>51</v>
          </cell>
          <cell r="AE408" t="str">
            <v>P</v>
          </cell>
          <cell r="AF408">
            <v>50</v>
          </cell>
          <cell r="AG408">
            <v>26</v>
          </cell>
          <cell r="AH408">
            <v>76</v>
          </cell>
          <cell r="AI408" t="str">
            <v>P</v>
          </cell>
          <cell r="AJ408">
            <v>15</v>
          </cell>
          <cell r="AK408">
            <v>32</v>
          </cell>
          <cell r="AL408">
            <v>47</v>
          </cell>
          <cell r="AM408" t="str">
            <v>P</v>
          </cell>
          <cell r="AN408" t="e">
            <v>#N/A</v>
          </cell>
          <cell r="AO408" t="e">
            <v>#N/A</v>
          </cell>
          <cell r="AP408" t="e">
            <v>#N/A</v>
          </cell>
          <cell r="AQ408" t="e">
            <v>#N/A</v>
          </cell>
          <cell r="AR408" t="e">
            <v>#N/A</v>
          </cell>
          <cell r="AS408" t="e">
            <v>#N/A</v>
          </cell>
          <cell r="AT408" t="e">
            <v>#N/A</v>
          </cell>
          <cell r="AU408" t="e">
            <v>#N/A</v>
          </cell>
          <cell r="AV408" t="e">
            <v>#N/A</v>
          </cell>
          <cell r="AW408" t="e">
            <v>#N/A</v>
          </cell>
          <cell r="AX408" t="e">
            <v>#N/A</v>
          </cell>
          <cell r="AY408" t="e">
            <v>#N/A</v>
          </cell>
          <cell r="AZ408" t="e">
            <v>#N/A</v>
          </cell>
          <cell r="BA408" t="e">
            <v>#N/A</v>
          </cell>
          <cell r="BB408" t="e">
            <v>#N/A</v>
          </cell>
          <cell r="BC408" t="e">
            <v>#N/A</v>
          </cell>
          <cell r="BD408" t="e">
            <v>#N/A</v>
          </cell>
          <cell r="BE408" t="e">
            <v>#N/A</v>
          </cell>
          <cell r="BF408" t="e">
            <v>#N/A</v>
          </cell>
          <cell r="BG408" t="e">
            <v>#N/A</v>
          </cell>
          <cell r="BH408" t="e">
            <v>#N/A</v>
          </cell>
          <cell r="BI408" t="e">
            <v>#N/A</v>
          </cell>
          <cell r="BJ408" t="e">
            <v>#N/A</v>
          </cell>
          <cell r="BK408" t="e">
            <v>#N/A</v>
          </cell>
          <cell r="BL408" t="e">
            <v>#N/A</v>
          </cell>
          <cell r="BM408" t="e">
            <v>#N/A</v>
          </cell>
          <cell r="BN408" t="e">
            <v>#N/A</v>
          </cell>
          <cell r="BO408" t="e">
            <v>#N/A</v>
          </cell>
          <cell r="BP408" t="e">
            <v>#N/A</v>
          </cell>
          <cell r="BQ408" t="e">
            <v>#N/A</v>
          </cell>
          <cell r="BR408" t="e">
            <v>#N/A</v>
          </cell>
          <cell r="BS408" t="e">
            <v>#N/A</v>
          </cell>
          <cell r="BT408" t="e">
            <v>#N/A</v>
          </cell>
          <cell r="BU408" t="e">
            <v>#N/A</v>
          </cell>
          <cell r="BV408" t="e">
            <v>#N/A</v>
          </cell>
          <cell r="BW408" t="e">
            <v>#N/A</v>
          </cell>
          <cell r="BX408" t="e">
            <v>#N/A</v>
          </cell>
          <cell r="BY408" t="e">
            <v>#N/A</v>
          </cell>
          <cell r="BZ408" t="e">
            <v>#N/A</v>
          </cell>
          <cell r="CA408" t="e">
            <v>#N/A</v>
          </cell>
          <cell r="DT408" t="str">
            <v>NA</v>
          </cell>
          <cell r="DU408" t="str">
            <v>NA</v>
          </cell>
          <cell r="DV408" t="str">
            <v>NA</v>
          </cell>
          <cell r="DW408" t="str">
            <v>NA</v>
          </cell>
          <cell r="DX408" t="str">
            <v>NA</v>
          </cell>
          <cell r="DY408" t="str">
            <v>NA</v>
          </cell>
          <cell r="DZ408" t="str">
            <v>NA</v>
          </cell>
          <cell r="EA408" t="str">
            <v>NA</v>
          </cell>
          <cell r="EB408" t="str">
            <v>NA</v>
          </cell>
          <cell r="EC408" t="str">
            <v>NA</v>
          </cell>
          <cell r="ED408" t="str">
            <v>NA</v>
          </cell>
          <cell r="EE408" t="str">
            <v>NA</v>
          </cell>
          <cell r="EF408" t="str">
            <v>NA</v>
          </cell>
          <cell r="EG408" t="str">
            <v>NA</v>
          </cell>
          <cell r="EH408" t="str">
            <v>NA</v>
          </cell>
          <cell r="EI408" t="str">
            <v>NA</v>
          </cell>
          <cell r="EJ408" t="str">
            <v>NA</v>
          </cell>
          <cell r="EK408" t="str">
            <v>NA</v>
          </cell>
          <cell r="EL408" t="str">
            <v>NA</v>
          </cell>
          <cell r="EM408" t="str">
            <v>NA</v>
          </cell>
          <cell r="EN408" t="str">
            <v>NA</v>
          </cell>
          <cell r="EO408" t="str">
            <v>NA</v>
          </cell>
          <cell r="EP408" t="str">
            <v>NA</v>
          </cell>
          <cell r="EQ408" t="str">
            <v>NA</v>
          </cell>
          <cell r="ER408" t="str">
            <v>NA</v>
          </cell>
          <cell r="ES408" t="str">
            <v>NA</v>
          </cell>
          <cell r="ET408" t="str">
            <v>NA</v>
          </cell>
          <cell r="EU408" t="str">
            <v>NA</v>
          </cell>
          <cell r="EV408" t="str">
            <v>NA</v>
          </cell>
          <cell r="EW408" t="str">
            <v>NA</v>
          </cell>
          <cell r="EX408" t="str">
            <v>NA</v>
          </cell>
          <cell r="EY408" t="str">
            <v>NA</v>
          </cell>
          <cell r="EZ408" t="str">
            <v>NA</v>
          </cell>
          <cell r="FA408" t="str">
            <v>NA</v>
          </cell>
          <cell r="FB408" t="str">
            <v>NA</v>
          </cell>
        </row>
        <row r="409">
          <cell r="B409" t="str">
            <v>I140220</v>
          </cell>
          <cell r="C409" t="str">
            <v xml:space="preserve">Nidhi A J </v>
          </cell>
          <cell r="D409">
            <v>36</v>
          </cell>
          <cell r="E409">
            <v>54.5</v>
          </cell>
          <cell r="F409">
            <v>91</v>
          </cell>
          <cell r="G409" t="str">
            <v>P</v>
          </cell>
          <cell r="H409">
            <v>45</v>
          </cell>
          <cell r="I409">
            <v>39</v>
          </cell>
          <cell r="J409">
            <v>84</v>
          </cell>
          <cell r="K409" t="str">
            <v>P</v>
          </cell>
          <cell r="L409">
            <v>29</v>
          </cell>
          <cell r="M409">
            <v>38</v>
          </cell>
          <cell r="N409">
            <v>67</v>
          </cell>
          <cell r="O409" t="str">
            <v>P</v>
          </cell>
          <cell r="P409">
            <v>37</v>
          </cell>
          <cell r="Q409">
            <v>58</v>
          </cell>
          <cell r="R409">
            <v>95</v>
          </cell>
          <cell r="S409" t="str">
            <v>P</v>
          </cell>
          <cell r="T409">
            <v>37</v>
          </cell>
          <cell r="U409">
            <v>56</v>
          </cell>
          <cell r="V409">
            <v>93</v>
          </cell>
          <cell r="W409" t="str">
            <v>P</v>
          </cell>
          <cell r="X409">
            <v>58</v>
          </cell>
          <cell r="Y409">
            <v>33</v>
          </cell>
          <cell r="Z409">
            <v>91</v>
          </cell>
          <cell r="AA409" t="str">
            <v>P</v>
          </cell>
          <cell r="AB409">
            <v>27</v>
          </cell>
          <cell r="AC409">
            <v>42</v>
          </cell>
          <cell r="AD409">
            <v>69</v>
          </cell>
          <cell r="AE409" t="str">
            <v>P</v>
          </cell>
          <cell r="AF409">
            <v>51</v>
          </cell>
          <cell r="AG409">
            <v>34</v>
          </cell>
          <cell r="AH409">
            <v>85</v>
          </cell>
          <cell r="AI409" t="str">
            <v>P</v>
          </cell>
          <cell r="AJ409">
            <v>26</v>
          </cell>
          <cell r="AK409">
            <v>45</v>
          </cell>
          <cell r="AL409">
            <v>71</v>
          </cell>
          <cell r="AM409" t="str">
            <v>P</v>
          </cell>
          <cell r="AN409" t="e">
            <v>#N/A</v>
          </cell>
          <cell r="AO409" t="e">
            <v>#N/A</v>
          </cell>
          <cell r="AP409" t="e">
            <v>#N/A</v>
          </cell>
          <cell r="AQ409" t="e">
            <v>#N/A</v>
          </cell>
          <cell r="AR409" t="e">
            <v>#N/A</v>
          </cell>
          <cell r="AS409" t="e">
            <v>#N/A</v>
          </cell>
          <cell r="AT409" t="e">
            <v>#N/A</v>
          </cell>
          <cell r="AU409" t="e">
            <v>#N/A</v>
          </cell>
          <cell r="AV409" t="e">
            <v>#N/A</v>
          </cell>
          <cell r="AW409" t="e">
            <v>#N/A</v>
          </cell>
          <cell r="AX409" t="e">
            <v>#N/A</v>
          </cell>
          <cell r="AY409" t="e">
            <v>#N/A</v>
          </cell>
          <cell r="AZ409" t="e">
            <v>#N/A</v>
          </cell>
          <cell r="BA409" t="e">
            <v>#N/A</v>
          </cell>
          <cell r="BB409" t="e">
            <v>#N/A</v>
          </cell>
          <cell r="BC409" t="e">
            <v>#N/A</v>
          </cell>
          <cell r="BD409" t="e">
            <v>#N/A</v>
          </cell>
          <cell r="BE409" t="e">
            <v>#N/A</v>
          </cell>
          <cell r="BF409" t="e">
            <v>#N/A</v>
          </cell>
          <cell r="BG409" t="e">
            <v>#N/A</v>
          </cell>
          <cell r="BH409">
            <v>33</v>
          </cell>
          <cell r="BI409">
            <v>36</v>
          </cell>
          <cell r="BJ409">
            <v>69</v>
          </cell>
          <cell r="BK409" t="str">
            <v>P</v>
          </cell>
          <cell r="BL409" t="e">
            <v>#N/A</v>
          </cell>
          <cell r="BM409" t="e">
            <v>#N/A</v>
          </cell>
          <cell r="BN409" t="e">
            <v>#N/A</v>
          </cell>
          <cell r="BO409" t="e">
            <v>#N/A</v>
          </cell>
          <cell r="BP409" t="e">
            <v>#N/A</v>
          </cell>
          <cell r="BQ409" t="e">
            <v>#N/A</v>
          </cell>
          <cell r="BR409" t="e">
            <v>#N/A</v>
          </cell>
          <cell r="BS409" t="e">
            <v>#N/A</v>
          </cell>
          <cell r="BT409" t="e">
            <v>#N/A</v>
          </cell>
          <cell r="BU409" t="e">
            <v>#N/A</v>
          </cell>
          <cell r="BV409" t="e">
            <v>#N/A</v>
          </cell>
          <cell r="BW409" t="e">
            <v>#N/A</v>
          </cell>
          <cell r="BX409" t="e">
            <v>#N/A</v>
          </cell>
          <cell r="BY409" t="e">
            <v>#N/A</v>
          </cell>
          <cell r="BZ409" t="e">
            <v>#N/A</v>
          </cell>
          <cell r="CA409" t="e">
            <v>#N/A</v>
          </cell>
          <cell r="DT409" t="str">
            <v>NA</v>
          </cell>
          <cell r="DU409" t="str">
            <v>NA</v>
          </cell>
          <cell r="DV409" t="str">
            <v>NA</v>
          </cell>
          <cell r="DW409" t="str">
            <v>NA</v>
          </cell>
          <cell r="DX409" t="str">
            <v>NA</v>
          </cell>
          <cell r="DY409" t="str">
            <v>NA</v>
          </cell>
          <cell r="DZ409" t="str">
            <v>NA</v>
          </cell>
          <cell r="EA409" t="str">
            <v>NA</v>
          </cell>
          <cell r="EB409" t="str">
            <v>NA</v>
          </cell>
          <cell r="EC409" t="str">
            <v>NA</v>
          </cell>
          <cell r="ED409" t="str">
            <v>NA</v>
          </cell>
          <cell r="EE409" t="str">
            <v>NA</v>
          </cell>
          <cell r="EF409" t="str">
            <v>NA</v>
          </cell>
          <cell r="EG409" t="str">
            <v>NA</v>
          </cell>
          <cell r="EH409" t="str">
            <v>NA</v>
          </cell>
          <cell r="EI409" t="str">
            <v>NA</v>
          </cell>
          <cell r="EJ409" t="str">
            <v>NA</v>
          </cell>
          <cell r="EK409" t="str">
            <v>NA</v>
          </cell>
          <cell r="EL409" t="str">
            <v>NA</v>
          </cell>
          <cell r="EM409" t="str">
            <v>NA</v>
          </cell>
          <cell r="EN409" t="str">
            <v>NA</v>
          </cell>
          <cell r="EO409" t="str">
            <v>NA</v>
          </cell>
          <cell r="EP409" t="str">
            <v>NA</v>
          </cell>
          <cell r="EQ409" t="str">
            <v>NA</v>
          </cell>
          <cell r="ER409" t="str">
            <v>NA</v>
          </cell>
          <cell r="ES409" t="str">
            <v>NA</v>
          </cell>
          <cell r="ET409" t="str">
            <v>NA</v>
          </cell>
          <cell r="EU409" t="str">
            <v>NA</v>
          </cell>
          <cell r="EV409" t="str">
            <v>NA</v>
          </cell>
          <cell r="EW409" t="str">
            <v>NA</v>
          </cell>
          <cell r="EX409" t="str">
            <v>NA</v>
          </cell>
          <cell r="EY409" t="str">
            <v>NA</v>
          </cell>
          <cell r="EZ409" t="str">
            <v>NA</v>
          </cell>
          <cell r="FA409" t="str">
            <v>NA</v>
          </cell>
          <cell r="FB409" t="str">
            <v>NA</v>
          </cell>
        </row>
        <row r="410">
          <cell r="B410" t="str">
            <v>I140221</v>
          </cell>
          <cell r="C410" t="str">
            <v>Priyadharshini K</v>
          </cell>
          <cell r="D410">
            <v>22</v>
          </cell>
          <cell r="E410">
            <v>25.5</v>
          </cell>
          <cell r="F410">
            <v>48</v>
          </cell>
          <cell r="G410" t="str">
            <v>P</v>
          </cell>
          <cell r="H410">
            <v>43</v>
          </cell>
          <cell r="I410">
            <v>35.5</v>
          </cell>
          <cell r="J410">
            <v>79</v>
          </cell>
          <cell r="K410" t="str">
            <v>P</v>
          </cell>
          <cell r="L410">
            <v>23</v>
          </cell>
          <cell r="M410">
            <v>25.5</v>
          </cell>
          <cell r="N410">
            <v>49</v>
          </cell>
          <cell r="O410" t="str">
            <v>P</v>
          </cell>
          <cell r="P410">
            <v>23</v>
          </cell>
          <cell r="Q410">
            <v>29</v>
          </cell>
          <cell r="R410">
            <v>52</v>
          </cell>
          <cell r="S410" t="str">
            <v>P</v>
          </cell>
          <cell r="T410">
            <v>21</v>
          </cell>
          <cell r="U410">
            <v>31</v>
          </cell>
          <cell r="V410">
            <v>52</v>
          </cell>
          <cell r="W410" t="str">
            <v>P</v>
          </cell>
          <cell r="X410">
            <v>52</v>
          </cell>
          <cell r="Y410">
            <v>36</v>
          </cell>
          <cell r="Z410">
            <v>88</v>
          </cell>
          <cell r="AA410" t="str">
            <v>P</v>
          </cell>
          <cell r="AB410">
            <v>21</v>
          </cell>
          <cell r="AC410">
            <v>24</v>
          </cell>
          <cell r="AD410">
            <v>45</v>
          </cell>
          <cell r="AE410" t="str">
            <v>P</v>
          </cell>
          <cell r="AF410">
            <v>50</v>
          </cell>
          <cell r="AG410">
            <v>33</v>
          </cell>
          <cell r="AH410">
            <v>83</v>
          </cell>
          <cell r="AI410" t="str">
            <v>P</v>
          </cell>
          <cell r="AJ410">
            <v>18</v>
          </cell>
          <cell r="AK410">
            <v>35</v>
          </cell>
          <cell r="AL410">
            <v>53</v>
          </cell>
          <cell r="AM410" t="str">
            <v>P</v>
          </cell>
          <cell r="AN410" t="e">
            <v>#N/A</v>
          </cell>
          <cell r="AO410" t="e">
            <v>#N/A</v>
          </cell>
          <cell r="AP410" t="e">
            <v>#N/A</v>
          </cell>
          <cell r="AQ410" t="e">
            <v>#N/A</v>
          </cell>
          <cell r="AR410" t="e">
            <v>#N/A</v>
          </cell>
          <cell r="AS410" t="e">
            <v>#N/A</v>
          </cell>
          <cell r="AT410" t="e">
            <v>#N/A</v>
          </cell>
          <cell r="AU410" t="e">
            <v>#N/A</v>
          </cell>
          <cell r="AV410" t="e">
            <v>#N/A</v>
          </cell>
          <cell r="AW410" t="e">
            <v>#N/A</v>
          </cell>
          <cell r="AX410" t="e">
            <v>#N/A</v>
          </cell>
          <cell r="AY410" t="e">
            <v>#N/A</v>
          </cell>
          <cell r="AZ410">
            <v>32</v>
          </cell>
          <cell r="BA410">
            <v>44</v>
          </cell>
          <cell r="BB410">
            <v>76</v>
          </cell>
          <cell r="BC410" t="str">
            <v>P</v>
          </cell>
          <cell r="BD410" t="e">
            <v>#N/A</v>
          </cell>
          <cell r="BE410" t="e">
            <v>#N/A</v>
          </cell>
          <cell r="BF410" t="e">
            <v>#N/A</v>
          </cell>
          <cell r="BG410" t="e">
            <v>#N/A</v>
          </cell>
          <cell r="BH410" t="e">
            <v>#N/A</v>
          </cell>
          <cell r="BI410" t="e">
            <v>#N/A</v>
          </cell>
          <cell r="BJ410" t="e">
            <v>#N/A</v>
          </cell>
          <cell r="BK410" t="e">
            <v>#N/A</v>
          </cell>
          <cell r="BL410" t="e">
            <v>#N/A</v>
          </cell>
          <cell r="BM410" t="e">
            <v>#N/A</v>
          </cell>
          <cell r="BN410" t="e">
            <v>#N/A</v>
          </cell>
          <cell r="BO410" t="e">
            <v>#N/A</v>
          </cell>
          <cell r="BP410" t="e">
            <v>#N/A</v>
          </cell>
          <cell r="BQ410" t="e">
            <v>#N/A</v>
          </cell>
          <cell r="BR410" t="e">
            <v>#N/A</v>
          </cell>
          <cell r="BS410" t="e">
            <v>#N/A</v>
          </cell>
          <cell r="BT410" t="e">
            <v>#N/A</v>
          </cell>
          <cell r="BU410" t="e">
            <v>#N/A</v>
          </cell>
          <cell r="BV410" t="e">
            <v>#N/A</v>
          </cell>
          <cell r="BW410" t="e">
            <v>#N/A</v>
          </cell>
          <cell r="BX410">
            <v>32</v>
          </cell>
          <cell r="BY410">
            <v>50</v>
          </cell>
          <cell r="BZ410">
            <v>82</v>
          </cell>
          <cell r="CA410" t="str">
            <v>P</v>
          </cell>
          <cell r="DT410" t="str">
            <v>NA</v>
          </cell>
          <cell r="DU410" t="str">
            <v>NA</v>
          </cell>
          <cell r="DV410" t="str">
            <v>NA</v>
          </cell>
          <cell r="DW410" t="str">
            <v>NA</v>
          </cell>
          <cell r="DX410" t="str">
            <v>NA</v>
          </cell>
          <cell r="DY410" t="str">
            <v>NA</v>
          </cell>
          <cell r="DZ410" t="str">
            <v>NA</v>
          </cell>
          <cell r="EA410" t="str">
            <v>NA</v>
          </cell>
          <cell r="EB410" t="str">
            <v>NA</v>
          </cell>
          <cell r="EC410" t="str">
            <v>NA</v>
          </cell>
          <cell r="ED410" t="str">
            <v>NA</v>
          </cell>
          <cell r="EE410" t="str">
            <v>NA</v>
          </cell>
          <cell r="EF410" t="str">
            <v>NA</v>
          </cell>
          <cell r="EG410" t="str">
            <v>NA</v>
          </cell>
          <cell r="EH410" t="str">
            <v>NA</v>
          </cell>
          <cell r="EI410" t="str">
            <v>NA</v>
          </cell>
          <cell r="EJ410" t="str">
            <v>NA</v>
          </cell>
          <cell r="EK410" t="str">
            <v>NA</v>
          </cell>
          <cell r="EL410" t="str">
            <v>NA</v>
          </cell>
          <cell r="EM410" t="str">
            <v>NA</v>
          </cell>
          <cell r="EN410" t="str">
            <v>NA</v>
          </cell>
          <cell r="EO410" t="str">
            <v>NA</v>
          </cell>
          <cell r="EP410" t="str">
            <v>NA</v>
          </cell>
          <cell r="EQ410" t="str">
            <v>NA</v>
          </cell>
          <cell r="ER410" t="str">
            <v>NA</v>
          </cell>
          <cell r="ES410" t="str">
            <v>NA</v>
          </cell>
          <cell r="ET410" t="str">
            <v>NA</v>
          </cell>
          <cell r="EU410" t="str">
            <v>NA</v>
          </cell>
          <cell r="EV410" t="str">
            <v>NA</v>
          </cell>
          <cell r="EW410" t="str">
            <v>NA</v>
          </cell>
          <cell r="EX410" t="str">
            <v>NA</v>
          </cell>
          <cell r="EY410" t="str">
            <v>NA</v>
          </cell>
          <cell r="EZ410" t="str">
            <v>NA</v>
          </cell>
          <cell r="FA410" t="str">
            <v>NA</v>
          </cell>
          <cell r="FB410" t="str">
            <v>NA</v>
          </cell>
        </row>
        <row r="411">
          <cell r="B411" t="str">
            <v>I140222</v>
          </cell>
          <cell r="C411" t="str">
            <v>Rebaka Vara Prasad</v>
          </cell>
          <cell r="D411">
            <v>36</v>
          </cell>
          <cell r="E411">
            <v>46.5</v>
          </cell>
          <cell r="F411">
            <v>83</v>
          </cell>
          <cell r="G411" t="str">
            <v>P</v>
          </cell>
          <cell r="H411">
            <v>47</v>
          </cell>
          <cell r="I411">
            <v>35.5</v>
          </cell>
          <cell r="J411">
            <v>83</v>
          </cell>
          <cell r="K411" t="str">
            <v>P</v>
          </cell>
          <cell r="L411">
            <v>23</v>
          </cell>
          <cell r="M411">
            <v>41</v>
          </cell>
          <cell r="N411">
            <v>64</v>
          </cell>
          <cell r="O411" t="str">
            <v>P</v>
          </cell>
          <cell r="P411">
            <v>27</v>
          </cell>
          <cell r="Q411">
            <v>50</v>
          </cell>
          <cell r="R411">
            <v>77</v>
          </cell>
          <cell r="S411" t="str">
            <v>P</v>
          </cell>
          <cell r="T411">
            <v>33</v>
          </cell>
          <cell r="U411">
            <v>31.5</v>
          </cell>
          <cell r="V411">
            <v>65</v>
          </cell>
          <cell r="W411" t="str">
            <v>P</v>
          </cell>
          <cell r="X411">
            <v>55</v>
          </cell>
          <cell r="Y411">
            <v>31</v>
          </cell>
          <cell r="Z411">
            <v>86</v>
          </cell>
          <cell r="AA411" t="str">
            <v>P</v>
          </cell>
          <cell r="AB411">
            <v>25</v>
          </cell>
          <cell r="AC411">
            <v>31</v>
          </cell>
          <cell r="AD411">
            <v>56</v>
          </cell>
          <cell r="AE411" t="str">
            <v>P</v>
          </cell>
          <cell r="AF411">
            <v>50</v>
          </cell>
          <cell r="AG411">
            <v>35</v>
          </cell>
          <cell r="AH411">
            <v>85</v>
          </cell>
          <cell r="AI411" t="str">
            <v>P</v>
          </cell>
          <cell r="AJ411">
            <v>28</v>
          </cell>
          <cell r="AK411">
            <v>43</v>
          </cell>
          <cell r="AL411">
            <v>71</v>
          </cell>
          <cell r="AM411" t="str">
            <v>P</v>
          </cell>
          <cell r="AN411" t="e">
            <v>#N/A</v>
          </cell>
          <cell r="AO411" t="e">
            <v>#N/A</v>
          </cell>
          <cell r="AP411" t="e">
            <v>#N/A</v>
          </cell>
          <cell r="AQ411" t="e">
            <v>#N/A</v>
          </cell>
          <cell r="AR411" t="e">
            <v>#N/A</v>
          </cell>
          <cell r="AS411" t="e">
            <v>#N/A</v>
          </cell>
          <cell r="AT411" t="e">
            <v>#N/A</v>
          </cell>
          <cell r="AU411" t="e">
            <v>#N/A</v>
          </cell>
          <cell r="AV411" t="e">
            <v>#N/A</v>
          </cell>
          <cell r="AW411" t="e">
            <v>#N/A</v>
          </cell>
          <cell r="AX411" t="e">
            <v>#N/A</v>
          </cell>
          <cell r="AY411" t="e">
            <v>#N/A</v>
          </cell>
          <cell r="AZ411" t="e">
            <v>#N/A</v>
          </cell>
          <cell r="BA411" t="e">
            <v>#N/A</v>
          </cell>
          <cell r="BB411" t="e">
            <v>#N/A</v>
          </cell>
          <cell r="BC411" t="e">
            <v>#N/A</v>
          </cell>
          <cell r="BD411" t="e">
            <v>#N/A</v>
          </cell>
          <cell r="BE411" t="e">
            <v>#N/A</v>
          </cell>
          <cell r="BF411" t="e">
            <v>#N/A</v>
          </cell>
          <cell r="BG411" t="e">
            <v>#N/A</v>
          </cell>
          <cell r="BH411" t="e">
            <v>#N/A</v>
          </cell>
          <cell r="BI411" t="e">
            <v>#N/A</v>
          </cell>
          <cell r="BJ411" t="e">
            <v>#N/A</v>
          </cell>
          <cell r="BK411" t="e">
            <v>#N/A</v>
          </cell>
          <cell r="BL411" t="e">
            <v>#N/A</v>
          </cell>
          <cell r="BM411" t="e">
            <v>#N/A</v>
          </cell>
          <cell r="BN411" t="e">
            <v>#N/A</v>
          </cell>
          <cell r="BO411" t="e">
            <v>#N/A</v>
          </cell>
          <cell r="BP411" t="e">
            <v>#N/A</v>
          </cell>
          <cell r="BQ411" t="e">
            <v>#N/A</v>
          </cell>
          <cell r="BR411" t="e">
            <v>#N/A</v>
          </cell>
          <cell r="BS411" t="e">
            <v>#N/A</v>
          </cell>
          <cell r="BT411" t="e">
            <v>#N/A</v>
          </cell>
          <cell r="BU411" t="e">
            <v>#N/A</v>
          </cell>
          <cell r="BV411" t="e">
            <v>#N/A</v>
          </cell>
          <cell r="BW411" t="e">
            <v>#N/A</v>
          </cell>
          <cell r="BX411" t="e">
            <v>#N/A</v>
          </cell>
          <cell r="BY411" t="e">
            <v>#N/A</v>
          </cell>
          <cell r="BZ411" t="e">
            <v>#N/A</v>
          </cell>
          <cell r="CA411" t="e">
            <v>#N/A</v>
          </cell>
          <cell r="DT411" t="str">
            <v>NA</v>
          </cell>
          <cell r="DU411" t="str">
            <v>NA</v>
          </cell>
          <cell r="DV411" t="str">
            <v>NA</v>
          </cell>
          <cell r="DW411" t="str">
            <v>NA</v>
          </cell>
          <cell r="DX411" t="str">
            <v>NA</v>
          </cell>
          <cell r="DY411" t="str">
            <v>NA</v>
          </cell>
          <cell r="DZ411" t="str">
            <v>NA</v>
          </cell>
          <cell r="EA411" t="str">
            <v>NA</v>
          </cell>
          <cell r="EB411" t="str">
            <v>NA</v>
          </cell>
          <cell r="EC411" t="str">
            <v>NA</v>
          </cell>
          <cell r="ED411" t="str">
            <v>NA</v>
          </cell>
          <cell r="EE411" t="str">
            <v>NA</v>
          </cell>
          <cell r="EF411" t="str">
            <v>NA</v>
          </cell>
          <cell r="EG411" t="str">
            <v>NA</v>
          </cell>
          <cell r="EH411" t="str">
            <v>NA</v>
          </cell>
          <cell r="EI411" t="str">
            <v>NA</v>
          </cell>
          <cell r="EJ411" t="str">
            <v>NA</v>
          </cell>
          <cell r="EK411" t="str">
            <v>NA</v>
          </cell>
          <cell r="EL411" t="str">
            <v>NA</v>
          </cell>
          <cell r="EM411" t="str">
            <v>NA</v>
          </cell>
          <cell r="EN411" t="str">
            <v>NA</v>
          </cell>
          <cell r="EO411" t="str">
            <v>NA</v>
          </cell>
          <cell r="EP411" t="str">
            <v>NA</v>
          </cell>
          <cell r="EQ411" t="str">
            <v>NA</v>
          </cell>
          <cell r="ER411" t="str">
            <v>NA</v>
          </cell>
          <cell r="ES411" t="str">
            <v>NA</v>
          </cell>
          <cell r="ET411" t="str">
            <v>NA</v>
          </cell>
          <cell r="EU411" t="str">
            <v>NA</v>
          </cell>
          <cell r="EV411" t="str">
            <v>NA</v>
          </cell>
          <cell r="EW411" t="str">
            <v>NA</v>
          </cell>
          <cell r="EX411" t="str">
            <v>NA</v>
          </cell>
          <cell r="EY411" t="str">
            <v>NA</v>
          </cell>
          <cell r="EZ411" t="str">
            <v>NA</v>
          </cell>
          <cell r="FA411" t="str">
            <v>NA</v>
          </cell>
          <cell r="FB411" t="str">
            <v>NA</v>
          </cell>
        </row>
        <row r="412">
          <cell r="B412" t="str">
            <v>I140223</v>
          </cell>
          <cell r="C412" t="str">
            <v xml:space="preserve">Sangami G S </v>
          </cell>
          <cell r="D412">
            <v>34</v>
          </cell>
          <cell r="E412">
            <v>55</v>
          </cell>
          <cell r="F412">
            <v>89</v>
          </cell>
          <cell r="G412" t="str">
            <v>P</v>
          </cell>
          <cell r="H412">
            <v>50</v>
          </cell>
          <cell r="I412">
            <v>38</v>
          </cell>
          <cell r="J412">
            <v>88</v>
          </cell>
          <cell r="K412" t="str">
            <v>P</v>
          </cell>
          <cell r="L412">
            <v>25.5</v>
          </cell>
          <cell r="M412">
            <v>44</v>
          </cell>
          <cell r="N412">
            <v>70</v>
          </cell>
          <cell r="O412" t="str">
            <v>P</v>
          </cell>
          <cell r="P412">
            <v>31</v>
          </cell>
          <cell r="Q412">
            <v>36</v>
          </cell>
          <cell r="R412">
            <v>67</v>
          </cell>
          <cell r="S412" t="str">
            <v>P</v>
          </cell>
          <cell r="T412">
            <v>39</v>
          </cell>
          <cell r="U412">
            <v>51</v>
          </cell>
          <cell r="V412">
            <v>90</v>
          </cell>
          <cell r="W412" t="str">
            <v>P</v>
          </cell>
          <cell r="X412">
            <v>42</v>
          </cell>
          <cell r="Y412">
            <v>37</v>
          </cell>
          <cell r="Z412">
            <v>79</v>
          </cell>
          <cell r="AA412" t="str">
            <v>P</v>
          </cell>
          <cell r="AB412">
            <v>29</v>
          </cell>
          <cell r="AC412">
            <v>40</v>
          </cell>
          <cell r="AD412">
            <v>69</v>
          </cell>
          <cell r="AE412" t="str">
            <v>P</v>
          </cell>
          <cell r="AF412">
            <v>50</v>
          </cell>
          <cell r="AG412">
            <v>37</v>
          </cell>
          <cell r="AH412">
            <v>87</v>
          </cell>
          <cell r="AI412" t="str">
            <v>P</v>
          </cell>
          <cell r="AJ412">
            <v>30</v>
          </cell>
          <cell r="AK412">
            <v>39</v>
          </cell>
          <cell r="AL412">
            <v>69</v>
          </cell>
          <cell r="AM412" t="str">
            <v>P</v>
          </cell>
          <cell r="AN412" t="e">
            <v>#N/A</v>
          </cell>
          <cell r="AO412" t="e">
            <v>#N/A</v>
          </cell>
          <cell r="AP412" t="e">
            <v>#N/A</v>
          </cell>
          <cell r="AQ412" t="e">
            <v>#N/A</v>
          </cell>
          <cell r="AR412" t="e">
            <v>#N/A</v>
          </cell>
          <cell r="AS412" t="e">
            <v>#N/A</v>
          </cell>
          <cell r="AT412" t="e">
            <v>#N/A</v>
          </cell>
          <cell r="AU412" t="e">
            <v>#N/A</v>
          </cell>
          <cell r="AV412" t="e">
            <v>#N/A</v>
          </cell>
          <cell r="AW412" t="e">
            <v>#N/A</v>
          </cell>
          <cell r="AX412" t="e">
            <v>#N/A</v>
          </cell>
          <cell r="AY412" t="e">
            <v>#N/A</v>
          </cell>
          <cell r="AZ412" t="e">
            <v>#N/A</v>
          </cell>
          <cell r="BA412" t="e">
            <v>#N/A</v>
          </cell>
          <cell r="BB412" t="e">
            <v>#N/A</v>
          </cell>
          <cell r="BC412" t="e">
            <v>#N/A</v>
          </cell>
          <cell r="BD412" t="e">
            <v>#N/A</v>
          </cell>
          <cell r="BE412" t="e">
            <v>#N/A</v>
          </cell>
          <cell r="BF412" t="e">
            <v>#N/A</v>
          </cell>
          <cell r="BG412" t="e">
            <v>#N/A</v>
          </cell>
          <cell r="BH412" t="e">
            <v>#N/A</v>
          </cell>
          <cell r="BI412" t="e">
            <v>#N/A</v>
          </cell>
          <cell r="BJ412" t="e">
            <v>#N/A</v>
          </cell>
          <cell r="BK412" t="e">
            <v>#N/A</v>
          </cell>
          <cell r="BL412" t="e">
            <v>#N/A</v>
          </cell>
          <cell r="BM412" t="e">
            <v>#N/A</v>
          </cell>
          <cell r="BN412" t="e">
            <v>#N/A</v>
          </cell>
          <cell r="BO412" t="e">
            <v>#N/A</v>
          </cell>
          <cell r="BP412" t="e">
            <v>#N/A</v>
          </cell>
          <cell r="BQ412" t="e">
            <v>#N/A</v>
          </cell>
          <cell r="BR412" t="e">
            <v>#N/A</v>
          </cell>
          <cell r="BS412" t="e">
            <v>#N/A</v>
          </cell>
          <cell r="BT412" t="e">
            <v>#N/A</v>
          </cell>
          <cell r="BU412" t="e">
            <v>#N/A</v>
          </cell>
          <cell r="BV412" t="e">
            <v>#N/A</v>
          </cell>
          <cell r="BW412" t="e">
            <v>#N/A</v>
          </cell>
          <cell r="BX412" t="e">
            <v>#N/A</v>
          </cell>
          <cell r="BY412" t="e">
            <v>#N/A</v>
          </cell>
          <cell r="BZ412" t="e">
            <v>#N/A</v>
          </cell>
          <cell r="CA412" t="e">
            <v>#N/A</v>
          </cell>
          <cell r="DT412" t="str">
            <v>NA</v>
          </cell>
          <cell r="DU412" t="str">
            <v>NA</v>
          </cell>
          <cell r="DV412" t="str">
            <v>NA</v>
          </cell>
          <cell r="DW412" t="str">
            <v>NA</v>
          </cell>
          <cell r="DX412" t="str">
            <v>NA</v>
          </cell>
          <cell r="DY412" t="str">
            <v>NA</v>
          </cell>
          <cell r="DZ412" t="str">
            <v>NA</v>
          </cell>
          <cell r="EA412" t="str">
            <v>NA</v>
          </cell>
          <cell r="EB412" t="str">
            <v>NA</v>
          </cell>
          <cell r="EC412" t="str">
            <v>NA</v>
          </cell>
          <cell r="ED412" t="str">
            <v>NA</v>
          </cell>
          <cell r="EE412" t="str">
            <v>NA</v>
          </cell>
          <cell r="EF412" t="str">
            <v>NA</v>
          </cell>
          <cell r="EG412" t="str">
            <v>NA</v>
          </cell>
          <cell r="EH412" t="str">
            <v>NA</v>
          </cell>
          <cell r="EI412" t="str">
            <v>NA</v>
          </cell>
          <cell r="EJ412" t="str">
            <v>NA</v>
          </cell>
          <cell r="EK412" t="str">
            <v>NA</v>
          </cell>
          <cell r="EL412" t="str">
            <v>NA</v>
          </cell>
          <cell r="EM412" t="str">
            <v>NA</v>
          </cell>
          <cell r="EN412" t="str">
            <v>NA</v>
          </cell>
          <cell r="EO412" t="str">
            <v>NA</v>
          </cell>
          <cell r="EP412" t="str">
            <v>NA</v>
          </cell>
          <cell r="EQ412" t="str">
            <v>NA</v>
          </cell>
          <cell r="ER412" t="str">
            <v>NA</v>
          </cell>
          <cell r="ES412" t="str">
            <v>NA</v>
          </cell>
          <cell r="ET412" t="str">
            <v>NA</v>
          </cell>
          <cell r="EU412" t="str">
            <v>NA</v>
          </cell>
          <cell r="EV412" t="str">
            <v>NA</v>
          </cell>
          <cell r="EW412" t="str">
            <v>NA</v>
          </cell>
          <cell r="EX412" t="str">
            <v>NA</v>
          </cell>
          <cell r="EY412" t="str">
            <v>NA</v>
          </cell>
          <cell r="EZ412" t="str">
            <v>NA</v>
          </cell>
          <cell r="FA412" t="str">
            <v>NA</v>
          </cell>
          <cell r="FB412" t="str">
            <v>NA</v>
          </cell>
        </row>
        <row r="413">
          <cell r="B413" t="str">
            <v>I140224</v>
          </cell>
          <cell r="C413" t="str">
            <v>Saranya S</v>
          </cell>
          <cell r="D413">
            <v>27</v>
          </cell>
          <cell r="E413">
            <v>35.5</v>
          </cell>
          <cell r="F413">
            <v>63</v>
          </cell>
          <cell r="G413" t="str">
            <v>P</v>
          </cell>
          <cell r="H413">
            <v>38</v>
          </cell>
          <cell r="I413">
            <v>38</v>
          </cell>
          <cell r="J413">
            <v>76</v>
          </cell>
          <cell r="K413" t="str">
            <v>P</v>
          </cell>
          <cell r="L413">
            <v>17</v>
          </cell>
          <cell r="M413">
            <v>23</v>
          </cell>
          <cell r="N413">
            <v>40</v>
          </cell>
          <cell r="O413" t="str">
            <v>P</v>
          </cell>
          <cell r="P413">
            <v>27</v>
          </cell>
          <cell r="Q413">
            <v>38</v>
          </cell>
          <cell r="R413">
            <v>65</v>
          </cell>
          <cell r="S413" t="str">
            <v>P</v>
          </cell>
          <cell r="T413">
            <v>22</v>
          </cell>
          <cell r="U413">
            <v>36</v>
          </cell>
          <cell r="V413">
            <v>58</v>
          </cell>
          <cell r="W413" t="str">
            <v>P</v>
          </cell>
          <cell r="X413">
            <v>53</v>
          </cell>
          <cell r="Y413">
            <v>28</v>
          </cell>
          <cell r="Z413">
            <v>81</v>
          </cell>
          <cell r="AA413" t="str">
            <v>P</v>
          </cell>
          <cell r="AB413">
            <v>27</v>
          </cell>
          <cell r="AC413">
            <v>27</v>
          </cell>
          <cell r="AD413">
            <v>54</v>
          </cell>
          <cell r="AE413" t="str">
            <v>P</v>
          </cell>
          <cell r="AF413">
            <v>49</v>
          </cell>
          <cell r="AG413">
            <v>34</v>
          </cell>
          <cell r="AH413">
            <v>83</v>
          </cell>
          <cell r="AI413" t="str">
            <v>P</v>
          </cell>
          <cell r="AJ413">
            <v>20</v>
          </cell>
          <cell r="AK413">
            <v>26</v>
          </cell>
          <cell r="AL413">
            <v>46</v>
          </cell>
          <cell r="AM413" t="str">
            <v>P</v>
          </cell>
          <cell r="AN413">
            <v>29.75</v>
          </cell>
          <cell r="AO413">
            <v>40.5</v>
          </cell>
          <cell r="AP413">
            <v>70</v>
          </cell>
          <cell r="AQ413" t="str">
            <v>P</v>
          </cell>
          <cell r="AR413" t="e">
            <v>#N/A</v>
          </cell>
          <cell r="AS413" t="e">
            <v>#N/A</v>
          </cell>
          <cell r="AT413" t="e">
            <v>#N/A</v>
          </cell>
          <cell r="AU413" t="e">
            <v>#N/A</v>
          </cell>
          <cell r="AV413" t="e">
            <v>#N/A</v>
          </cell>
          <cell r="AW413" t="e">
            <v>#N/A</v>
          </cell>
          <cell r="AX413" t="e">
            <v>#N/A</v>
          </cell>
          <cell r="AY413" t="e">
            <v>#N/A</v>
          </cell>
          <cell r="AZ413" t="e">
            <v>#N/A</v>
          </cell>
          <cell r="BA413" t="e">
            <v>#N/A</v>
          </cell>
          <cell r="BB413" t="e">
            <v>#N/A</v>
          </cell>
          <cell r="BC413" t="e">
            <v>#N/A</v>
          </cell>
          <cell r="BD413" t="e">
            <v>#N/A</v>
          </cell>
          <cell r="BE413" t="e">
            <v>#N/A</v>
          </cell>
          <cell r="BF413" t="e">
            <v>#N/A</v>
          </cell>
          <cell r="BG413" t="e">
            <v>#N/A</v>
          </cell>
          <cell r="BH413" t="e">
            <v>#N/A</v>
          </cell>
          <cell r="BI413" t="e">
            <v>#N/A</v>
          </cell>
          <cell r="BJ413" t="e">
            <v>#N/A</v>
          </cell>
          <cell r="BK413" t="e">
            <v>#N/A</v>
          </cell>
          <cell r="BL413" t="e">
            <v>#N/A</v>
          </cell>
          <cell r="BM413" t="e">
            <v>#N/A</v>
          </cell>
          <cell r="BN413" t="e">
            <v>#N/A</v>
          </cell>
          <cell r="BO413" t="e">
            <v>#N/A</v>
          </cell>
          <cell r="BP413" t="e">
            <v>#N/A</v>
          </cell>
          <cell r="BQ413" t="e">
            <v>#N/A</v>
          </cell>
          <cell r="BR413" t="e">
            <v>#N/A</v>
          </cell>
          <cell r="BS413" t="e">
            <v>#N/A</v>
          </cell>
          <cell r="BT413" t="e">
            <v>#N/A</v>
          </cell>
          <cell r="BU413" t="e">
            <v>#N/A</v>
          </cell>
          <cell r="BV413" t="e">
            <v>#N/A</v>
          </cell>
          <cell r="BW413" t="e">
            <v>#N/A</v>
          </cell>
          <cell r="BX413" t="e">
            <v>#N/A</v>
          </cell>
          <cell r="BY413" t="e">
            <v>#N/A</v>
          </cell>
          <cell r="BZ413" t="e">
            <v>#N/A</v>
          </cell>
          <cell r="CA413" t="e">
            <v>#N/A</v>
          </cell>
          <cell r="DT413" t="str">
            <v>NA</v>
          </cell>
          <cell r="DU413" t="str">
            <v>NA</v>
          </cell>
          <cell r="DV413" t="str">
            <v>NA</v>
          </cell>
          <cell r="DW413" t="str">
            <v>NA</v>
          </cell>
          <cell r="DX413" t="str">
            <v>NA</v>
          </cell>
          <cell r="DY413" t="str">
            <v>NA</v>
          </cell>
          <cell r="DZ413" t="str">
            <v>NA</v>
          </cell>
          <cell r="EA413" t="str">
            <v>NA</v>
          </cell>
          <cell r="EB413" t="str">
            <v>NA</v>
          </cell>
          <cell r="EC413" t="str">
            <v>NA</v>
          </cell>
          <cell r="ED413" t="str">
            <v>NA</v>
          </cell>
          <cell r="EE413" t="str">
            <v>NA</v>
          </cell>
          <cell r="EF413" t="str">
            <v>NA</v>
          </cell>
          <cell r="EG413" t="str">
            <v>NA</v>
          </cell>
          <cell r="EH413" t="str">
            <v>NA</v>
          </cell>
          <cell r="EI413" t="str">
            <v>NA</v>
          </cell>
          <cell r="EJ413" t="str">
            <v>NA</v>
          </cell>
          <cell r="EK413" t="str">
            <v>NA</v>
          </cell>
          <cell r="EL413" t="str">
            <v>NA</v>
          </cell>
          <cell r="EM413" t="str">
            <v>NA</v>
          </cell>
          <cell r="EN413" t="str">
            <v>NA</v>
          </cell>
          <cell r="EO413" t="str">
            <v>NA</v>
          </cell>
          <cell r="EP413" t="str">
            <v>NA</v>
          </cell>
          <cell r="EQ413" t="str">
            <v>NA</v>
          </cell>
          <cell r="ER413" t="str">
            <v>NA</v>
          </cell>
          <cell r="ES413" t="str">
            <v>NA</v>
          </cell>
          <cell r="ET413" t="str">
            <v>NA</v>
          </cell>
          <cell r="EU413" t="str">
            <v>NA</v>
          </cell>
          <cell r="EV413" t="str">
            <v>NA</v>
          </cell>
          <cell r="EW413" t="str">
            <v>NA</v>
          </cell>
          <cell r="EX413" t="str">
            <v>NA</v>
          </cell>
          <cell r="EY413" t="str">
            <v>NA</v>
          </cell>
          <cell r="EZ413" t="str">
            <v>NA</v>
          </cell>
          <cell r="FA413" t="str">
            <v>NA</v>
          </cell>
          <cell r="FB413" t="str">
            <v>NA</v>
          </cell>
        </row>
        <row r="414">
          <cell r="B414" t="str">
            <v>I140225</v>
          </cell>
          <cell r="C414" t="str">
            <v>Athira S Menon</v>
          </cell>
          <cell r="D414">
            <v>25.5</v>
          </cell>
          <cell r="E414">
            <v>42</v>
          </cell>
          <cell r="F414">
            <v>68</v>
          </cell>
          <cell r="G414" t="str">
            <v>P</v>
          </cell>
          <cell r="H414">
            <v>45</v>
          </cell>
          <cell r="I414">
            <v>36.5</v>
          </cell>
          <cell r="J414">
            <v>82</v>
          </cell>
          <cell r="K414" t="str">
            <v>P</v>
          </cell>
          <cell r="L414">
            <v>25</v>
          </cell>
          <cell r="M414">
            <v>39</v>
          </cell>
          <cell r="N414">
            <v>64</v>
          </cell>
          <cell r="O414" t="str">
            <v>P</v>
          </cell>
          <cell r="P414">
            <v>23</v>
          </cell>
          <cell r="Q414">
            <v>26</v>
          </cell>
          <cell r="R414">
            <v>49</v>
          </cell>
          <cell r="S414" t="str">
            <v>P</v>
          </cell>
          <cell r="T414">
            <v>26</v>
          </cell>
          <cell r="U414">
            <v>35.5</v>
          </cell>
          <cell r="V414">
            <v>62</v>
          </cell>
          <cell r="W414" t="str">
            <v>P</v>
          </cell>
          <cell r="X414">
            <v>54</v>
          </cell>
          <cell r="Y414">
            <v>32</v>
          </cell>
          <cell r="Z414">
            <v>86</v>
          </cell>
          <cell r="AA414" t="str">
            <v>P</v>
          </cell>
          <cell r="AB414">
            <v>24</v>
          </cell>
          <cell r="AC414">
            <v>30</v>
          </cell>
          <cell r="AD414">
            <v>54</v>
          </cell>
          <cell r="AE414" t="str">
            <v>P</v>
          </cell>
          <cell r="AF414">
            <v>52</v>
          </cell>
          <cell r="AG414">
            <v>32</v>
          </cell>
          <cell r="AH414">
            <v>84</v>
          </cell>
          <cell r="AI414" t="str">
            <v>P</v>
          </cell>
          <cell r="AJ414">
            <v>28</v>
          </cell>
          <cell r="AK414">
            <v>39</v>
          </cell>
          <cell r="AL414">
            <v>67</v>
          </cell>
          <cell r="AM414" t="str">
            <v>P</v>
          </cell>
          <cell r="AN414" t="e">
            <v>#N/A</v>
          </cell>
          <cell r="AO414" t="e">
            <v>#N/A</v>
          </cell>
          <cell r="AP414" t="e">
            <v>#N/A</v>
          </cell>
          <cell r="AQ414" t="e">
            <v>#N/A</v>
          </cell>
          <cell r="AR414" t="e">
            <v>#N/A</v>
          </cell>
          <cell r="AS414" t="e">
            <v>#N/A</v>
          </cell>
          <cell r="AT414" t="e">
            <v>#N/A</v>
          </cell>
          <cell r="AU414" t="e">
            <v>#N/A</v>
          </cell>
          <cell r="AV414" t="e">
            <v>#N/A</v>
          </cell>
          <cell r="AW414" t="e">
            <v>#N/A</v>
          </cell>
          <cell r="AX414" t="e">
            <v>#N/A</v>
          </cell>
          <cell r="AY414" t="e">
            <v>#N/A</v>
          </cell>
          <cell r="AZ414" t="e">
            <v>#N/A</v>
          </cell>
          <cell r="BA414" t="e">
            <v>#N/A</v>
          </cell>
          <cell r="BB414" t="e">
            <v>#N/A</v>
          </cell>
          <cell r="BC414" t="e">
            <v>#N/A</v>
          </cell>
          <cell r="BD414" t="e">
            <v>#N/A</v>
          </cell>
          <cell r="BE414" t="e">
            <v>#N/A</v>
          </cell>
          <cell r="BF414" t="e">
            <v>#N/A</v>
          </cell>
          <cell r="BG414" t="e">
            <v>#N/A</v>
          </cell>
          <cell r="BH414" t="e">
            <v>#N/A</v>
          </cell>
          <cell r="BI414" t="e">
            <v>#N/A</v>
          </cell>
          <cell r="BJ414" t="e">
            <v>#N/A</v>
          </cell>
          <cell r="BK414" t="e">
            <v>#N/A</v>
          </cell>
          <cell r="BL414" t="e">
            <v>#N/A</v>
          </cell>
          <cell r="BM414" t="e">
            <v>#N/A</v>
          </cell>
          <cell r="BN414" t="e">
            <v>#N/A</v>
          </cell>
          <cell r="BO414" t="e">
            <v>#N/A</v>
          </cell>
          <cell r="BP414">
            <v>30</v>
          </cell>
          <cell r="BQ414">
            <v>49</v>
          </cell>
          <cell r="BR414">
            <v>79</v>
          </cell>
          <cell r="BS414" t="str">
            <v>P</v>
          </cell>
          <cell r="BT414" t="e">
            <v>#N/A</v>
          </cell>
          <cell r="BU414" t="e">
            <v>#N/A</v>
          </cell>
          <cell r="BV414" t="e">
            <v>#N/A</v>
          </cell>
          <cell r="BW414" t="e">
            <v>#N/A</v>
          </cell>
          <cell r="BX414" t="e">
            <v>#N/A</v>
          </cell>
          <cell r="BY414" t="e">
            <v>#N/A</v>
          </cell>
          <cell r="BZ414" t="e">
            <v>#N/A</v>
          </cell>
          <cell r="CA414" t="e">
            <v>#N/A</v>
          </cell>
          <cell r="DT414" t="str">
            <v>NA</v>
          </cell>
          <cell r="DU414" t="str">
            <v>NA</v>
          </cell>
          <cell r="DV414" t="str">
            <v>NA</v>
          </cell>
          <cell r="DW414" t="str">
            <v>NA</v>
          </cell>
          <cell r="DX414" t="str">
            <v>NA</v>
          </cell>
          <cell r="DY414" t="str">
            <v>NA</v>
          </cell>
          <cell r="DZ414" t="str">
            <v>NA</v>
          </cell>
          <cell r="EA414" t="str">
            <v>NA</v>
          </cell>
          <cell r="EB414" t="str">
            <v>NA</v>
          </cell>
          <cell r="EC414" t="str">
            <v>NA</v>
          </cell>
          <cell r="ED414" t="str">
            <v>NA</v>
          </cell>
          <cell r="EE414" t="str">
            <v>NA</v>
          </cell>
          <cell r="EF414" t="str">
            <v>NA</v>
          </cell>
          <cell r="EG414" t="str">
            <v>NA</v>
          </cell>
          <cell r="EH414" t="str">
            <v>NA</v>
          </cell>
          <cell r="EI414" t="str">
            <v>NA</v>
          </cell>
          <cell r="EJ414" t="str">
            <v>NA</v>
          </cell>
          <cell r="EK414" t="str">
            <v>NA</v>
          </cell>
          <cell r="EL414" t="str">
            <v>NA</v>
          </cell>
          <cell r="EM414" t="str">
            <v>NA</v>
          </cell>
          <cell r="EN414" t="str">
            <v>NA</v>
          </cell>
          <cell r="EO414" t="str">
            <v>NA</v>
          </cell>
          <cell r="EP414" t="str">
            <v>NA</v>
          </cell>
          <cell r="EQ414" t="str">
            <v>NA</v>
          </cell>
          <cell r="ER414" t="str">
            <v>NA</v>
          </cell>
          <cell r="ES414" t="str">
            <v>NA</v>
          </cell>
          <cell r="ET414" t="str">
            <v>NA</v>
          </cell>
          <cell r="EU414" t="str">
            <v>NA</v>
          </cell>
          <cell r="EV414" t="str">
            <v>NA</v>
          </cell>
          <cell r="EW414" t="str">
            <v>NA</v>
          </cell>
          <cell r="EX414" t="str">
            <v>NA</v>
          </cell>
          <cell r="EY414" t="str">
            <v>NA</v>
          </cell>
          <cell r="EZ414" t="str">
            <v>NA</v>
          </cell>
          <cell r="FA414" t="str">
            <v>NA</v>
          </cell>
          <cell r="FB414" t="str">
            <v>NA</v>
          </cell>
        </row>
        <row r="415">
          <cell r="B415" t="str">
            <v>I140226</v>
          </cell>
          <cell r="C415" t="str">
            <v xml:space="preserve">Deepak Krishnan B </v>
          </cell>
          <cell r="D415">
            <v>29</v>
          </cell>
          <cell r="E415">
            <v>32</v>
          </cell>
          <cell r="F415">
            <v>61</v>
          </cell>
          <cell r="G415" t="str">
            <v>P</v>
          </cell>
          <cell r="H415">
            <v>40</v>
          </cell>
          <cell r="I415">
            <v>35</v>
          </cell>
          <cell r="J415">
            <v>75</v>
          </cell>
          <cell r="K415" t="str">
            <v>P</v>
          </cell>
          <cell r="L415">
            <v>24</v>
          </cell>
          <cell r="M415">
            <v>43.5</v>
          </cell>
          <cell r="N415">
            <v>68</v>
          </cell>
          <cell r="O415" t="str">
            <v>P</v>
          </cell>
          <cell r="P415">
            <v>28</v>
          </cell>
          <cell r="Q415">
            <v>43</v>
          </cell>
          <cell r="R415">
            <v>71</v>
          </cell>
          <cell r="S415" t="str">
            <v>P</v>
          </cell>
          <cell r="T415">
            <v>34</v>
          </cell>
          <cell r="U415">
            <v>42.5</v>
          </cell>
          <cell r="V415">
            <v>77</v>
          </cell>
          <cell r="W415" t="str">
            <v>P</v>
          </cell>
          <cell r="X415">
            <v>57</v>
          </cell>
          <cell r="Y415">
            <v>36</v>
          </cell>
          <cell r="Z415">
            <v>93</v>
          </cell>
          <cell r="AA415" t="str">
            <v>P</v>
          </cell>
          <cell r="AB415">
            <v>24</v>
          </cell>
          <cell r="AC415">
            <v>23</v>
          </cell>
          <cell r="AD415">
            <v>47</v>
          </cell>
          <cell r="AE415" t="str">
            <v>P</v>
          </cell>
          <cell r="AF415">
            <v>51</v>
          </cell>
          <cell r="AG415">
            <v>35</v>
          </cell>
          <cell r="AH415">
            <v>86</v>
          </cell>
          <cell r="AI415" t="str">
            <v>P</v>
          </cell>
          <cell r="AJ415">
            <v>22</v>
          </cell>
          <cell r="AK415">
            <v>40</v>
          </cell>
          <cell r="AL415">
            <v>62</v>
          </cell>
          <cell r="AM415" t="str">
            <v>P</v>
          </cell>
          <cell r="AN415" t="e">
            <v>#N/A</v>
          </cell>
          <cell r="AO415" t="e">
            <v>#N/A</v>
          </cell>
          <cell r="AP415" t="e">
            <v>#N/A</v>
          </cell>
          <cell r="AQ415" t="e">
            <v>#N/A</v>
          </cell>
          <cell r="AR415" t="e">
            <v>#N/A</v>
          </cell>
          <cell r="AS415" t="e">
            <v>#N/A</v>
          </cell>
          <cell r="AT415" t="e">
            <v>#N/A</v>
          </cell>
          <cell r="AU415" t="e">
            <v>#N/A</v>
          </cell>
          <cell r="AV415" t="e">
            <v>#N/A</v>
          </cell>
          <cell r="AW415" t="e">
            <v>#N/A</v>
          </cell>
          <cell r="AX415" t="e">
            <v>#N/A</v>
          </cell>
          <cell r="AY415" t="e">
            <v>#N/A</v>
          </cell>
          <cell r="AZ415" t="e">
            <v>#N/A</v>
          </cell>
          <cell r="BA415" t="e">
            <v>#N/A</v>
          </cell>
          <cell r="BB415" t="e">
            <v>#N/A</v>
          </cell>
          <cell r="BC415" t="e">
            <v>#N/A</v>
          </cell>
          <cell r="BD415">
            <v>32</v>
          </cell>
          <cell r="BE415">
            <v>50</v>
          </cell>
          <cell r="BF415">
            <v>82</v>
          </cell>
          <cell r="BG415" t="str">
            <v>P</v>
          </cell>
          <cell r="BH415" t="e">
            <v>#N/A</v>
          </cell>
          <cell r="BI415" t="e">
            <v>#N/A</v>
          </cell>
          <cell r="BJ415" t="e">
            <v>#N/A</v>
          </cell>
          <cell r="BK415" t="e">
            <v>#N/A</v>
          </cell>
          <cell r="BL415" t="e">
            <v>#N/A</v>
          </cell>
          <cell r="BM415" t="e">
            <v>#N/A</v>
          </cell>
          <cell r="BN415" t="e">
            <v>#N/A</v>
          </cell>
          <cell r="BO415" t="e">
            <v>#N/A</v>
          </cell>
          <cell r="BP415" t="e">
            <v>#N/A</v>
          </cell>
          <cell r="BQ415" t="e">
            <v>#N/A</v>
          </cell>
          <cell r="BR415" t="e">
            <v>#N/A</v>
          </cell>
          <cell r="BS415" t="e">
            <v>#N/A</v>
          </cell>
          <cell r="BT415" t="e">
            <v>#N/A</v>
          </cell>
          <cell r="BU415" t="e">
            <v>#N/A</v>
          </cell>
          <cell r="BV415" t="e">
            <v>#N/A</v>
          </cell>
          <cell r="BW415" t="e">
            <v>#N/A</v>
          </cell>
          <cell r="BX415" t="e">
            <v>#N/A</v>
          </cell>
          <cell r="BY415" t="e">
            <v>#N/A</v>
          </cell>
          <cell r="BZ415" t="e">
            <v>#N/A</v>
          </cell>
          <cell r="CA415" t="e">
            <v>#N/A</v>
          </cell>
          <cell r="DT415" t="str">
            <v>NA</v>
          </cell>
          <cell r="DU415" t="str">
            <v>NA</v>
          </cell>
          <cell r="DV415" t="str">
            <v>NA</v>
          </cell>
          <cell r="DW415" t="str">
            <v>NA</v>
          </cell>
          <cell r="DX415" t="str">
            <v>NA</v>
          </cell>
          <cell r="DY415" t="str">
            <v>NA</v>
          </cell>
          <cell r="DZ415" t="str">
            <v>NA</v>
          </cell>
          <cell r="EA415" t="str">
            <v>NA</v>
          </cell>
          <cell r="EB415" t="str">
            <v>NA</v>
          </cell>
          <cell r="EC415" t="str">
            <v>NA</v>
          </cell>
          <cell r="ED415" t="str">
            <v>NA</v>
          </cell>
          <cell r="EE415" t="str">
            <v>NA</v>
          </cell>
          <cell r="EF415" t="str">
            <v>NA</v>
          </cell>
          <cell r="EG415" t="str">
            <v>NA</v>
          </cell>
          <cell r="EH415" t="str">
            <v>NA</v>
          </cell>
          <cell r="EI415" t="str">
            <v>NA</v>
          </cell>
          <cell r="EJ415" t="str">
            <v>NA</v>
          </cell>
          <cell r="EK415" t="str">
            <v>NA</v>
          </cell>
          <cell r="EL415" t="str">
            <v>NA</v>
          </cell>
          <cell r="EM415" t="str">
            <v>NA</v>
          </cell>
          <cell r="EN415" t="str">
            <v>NA</v>
          </cell>
          <cell r="EO415" t="str">
            <v>NA</v>
          </cell>
          <cell r="EP415" t="str">
            <v>NA</v>
          </cell>
          <cell r="EQ415" t="str">
            <v>NA</v>
          </cell>
          <cell r="ER415" t="str">
            <v>NA</v>
          </cell>
          <cell r="ES415" t="str">
            <v>NA</v>
          </cell>
          <cell r="ET415" t="str">
            <v>NA</v>
          </cell>
          <cell r="EU415" t="str">
            <v>NA</v>
          </cell>
          <cell r="EV415" t="str">
            <v>NA</v>
          </cell>
          <cell r="EW415" t="str">
            <v>NA</v>
          </cell>
          <cell r="EX415" t="str">
            <v>NA</v>
          </cell>
          <cell r="EY415" t="str">
            <v>NA</v>
          </cell>
          <cell r="EZ415" t="str">
            <v>NA</v>
          </cell>
          <cell r="FA415" t="str">
            <v>NA</v>
          </cell>
          <cell r="FB415" t="str">
            <v>NA</v>
          </cell>
        </row>
        <row r="416">
          <cell r="B416" t="str">
            <v>I140227</v>
          </cell>
          <cell r="C416" t="str">
            <v>Elakkiya  R</v>
          </cell>
          <cell r="D416">
            <v>28</v>
          </cell>
          <cell r="E416">
            <v>36.5</v>
          </cell>
          <cell r="F416">
            <v>65</v>
          </cell>
          <cell r="G416" t="str">
            <v>P</v>
          </cell>
          <cell r="H416">
            <v>43</v>
          </cell>
          <cell r="I416">
            <v>39</v>
          </cell>
          <cell r="J416">
            <v>82</v>
          </cell>
          <cell r="K416" t="str">
            <v>P</v>
          </cell>
          <cell r="L416">
            <v>20</v>
          </cell>
          <cell r="M416">
            <v>28</v>
          </cell>
          <cell r="N416">
            <v>48</v>
          </cell>
          <cell r="O416" t="str">
            <v>P</v>
          </cell>
          <cell r="P416">
            <v>28</v>
          </cell>
          <cell r="Q416">
            <v>37</v>
          </cell>
          <cell r="R416">
            <v>65</v>
          </cell>
          <cell r="S416" t="str">
            <v>P</v>
          </cell>
          <cell r="T416">
            <v>28</v>
          </cell>
          <cell r="U416">
            <v>36.5</v>
          </cell>
          <cell r="V416">
            <v>65</v>
          </cell>
          <cell r="W416" t="str">
            <v>P</v>
          </cell>
          <cell r="X416">
            <v>52</v>
          </cell>
          <cell r="Y416">
            <v>37</v>
          </cell>
          <cell r="Z416">
            <v>89</v>
          </cell>
          <cell r="AA416" t="str">
            <v>P</v>
          </cell>
          <cell r="AB416">
            <v>22</v>
          </cell>
          <cell r="AC416">
            <v>35</v>
          </cell>
          <cell r="AD416">
            <v>57</v>
          </cell>
          <cell r="AE416" t="str">
            <v>P</v>
          </cell>
          <cell r="AF416">
            <v>51</v>
          </cell>
          <cell r="AG416">
            <v>30</v>
          </cell>
          <cell r="AH416">
            <v>81</v>
          </cell>
          <cell r="AI416" t="str">
            <v>P</v>
          </cell>
          <cell r="AJ416">
            <v>24</v>
          </cell>
          <cell r="AK416">
            <v>35</v>
          </cell>
          <cell r="AL416">
            <v>59</v>
          </cell>
          <cell r="AM416" t="str">
            <v>P</v>
          </cell>
          <cell r="AN416" t="e">
            <v>#N/A</v>
          </cell>
          <cell r="AO416" t="e">
            <v>#N/A</v>
          </cell>
          <cell r="AP416" t="e">
            <v>#N/A</v>
          </cell>
          <cell r="AQ416" t="e">
            <v>#N/A</v>
          </cell>
          <cell r="AR416" t="e">
            <v>#N/A</v>
          </cell>
          <cell r="AS416" t="e">
            <v>#N/A</v>
          </cell>
          <cell r="AT416" t="e">
            <v>#N/A</v>
          </cell>
          <cell r="AU416" t="e">
            <v>#N/A</v>
          </cell>
          <cell r="AV416" t="e">
            <v>#N/A</v>
          </cell>
          <cell r="AW416" t="e">
            <v>#N/A</v>
          </cell>
          <cell r="AX416" t="e">
            <v>#N/A</v>
          </cell>
          <cell r="AY416" t="e">
            <v>#N/A</v>
          </cell>
          <cell r="AZ416">
            <v>31</v>
          </cell>
          <cell r="BA416">
            <v>49</v>
          </cell>
          <cell r="BB416">
            <v>80</v>
          </cell>
          <cell r="BC416" t="str">
            <v>P</v>
          </cell>
          <cell r="BD416" t="e">
            <v>#N/A</v>
          </cell>
          <cell r="BE416" t="e">
            <v>#N/A</v>
          </cell>
          <cell r="BF416" t="e">
            <v>#N/A</v>
          </cell>
          <cell r="BG416" t="e">
            <v>#N/A</v>
          </cell>
          <cell r="BH416" t="e">
            <v>#N/A</v>
          </cell>
          <cell r="BI416" t="e">
            <v>#N/A</v>
          </cell>
          <cell r="BJ416" t="e">
            <v>#N/A</v>
          </cell>
          <cell r="BK416" t="e">
            <v>#N/A</v>
          </cell>
          <cell r="BL416" t="e">
            <v>#N/A</v>
          </cell>
          <cell r="BM416" t="e">
            <v>#N/A</v>
          </cell>
          <cell r="BN416" t="e">
            <v>#N/A</v>
          </cell>
          <cell r="BO416" t="e">
            <v>#N/A</v>
          </cell>
          <cell r="BP416" t="e">
            <v>#N/A</v>
          </cell>
          <cell r="BQ416" t="e">
            <v>#N/A</v>
          </cell>
          <cell r="BR416" t="e">
            <v>#N/A</v>
          </cell>
          <cell r="BS416" t="e">
            <v>#N/A</v>
          </cell>
          <cell r="BT416" t="e">
            <v>#N/A</v>
          </cell>
          <cell r="BU416" t="e">
            <v>#N/A</v>
          </cell>
          <cell r="BV416" t="e">
            <v>#N/A</v>
          </cell>
          <cell r="BW416" t="e">
            <v>#N/A</v>
          </cell>
          <cell r="BX416" t="e">
            <v>#N/A</v>
          </cell>
          <cell r="BY416" t="e">
            <v>#N/A</v>
          </cell>
          <cell r="BZ416" t="e">
            <v>#N/A</v>
          </cell>
          <cell r="CA416" t="e">
            <v>#N/A</v>
          </cell>
          <cell r="DT416" t="str">
            <v>NA</v>
          </cell>
          <cell r="DU416" t="str">
            <v>NA</v>
          </cell>
          <cell r="DV416" t="str">
            <v>NA</v>
          </cell>
          <cell r="DW416" t="str">
            <v>NA</v>
          </cell>
          <cell r="DX416" t="str">
            <v>NA</v>
          </cell>
          <cell r="DY416" t="str">
            <v>NA</v>
          </cell>
          <cell r="DZ416" t="str">
            <v>NA</v>
          </cell>
          <cell r="EA416" t="str">
            <v>NA</v>
          </cell>
          <cell r="EB416" t="str">
            <v>NA</v>
          </cell>
          <cell r="EC416" t="str">
            <v>NA</v>
          </cell>
          <cell r="ED416" t="str">
            <v>NA</v>
          </cell>
          <cell r="EE416" t="str">
            <v>NA</v>
          </cell>
          <cell r="EF416" t="str">
            <v>NA</v>
          </cell>
          <cell r="EG416" t="str">
            <v>NA</v>
          </cell>
          <cell r="EH416" t="str">
            <v>NA</v>
          </cell>
          <cell r="EI416" t="str">
            <v>NA</v>
          </cell>
          <cell r="EJ416" t="str">
            <v>NA</v>
          </cell>
          <cell r="EK416" t="str">
            <v>NA</v>
          </cell>
          <cell r="EL416" t="str">
            <v>NA</v>
          </cell>
          <cell r="EM416" t="str">
            <v>NA</v>
          </cell>
          <cell r="EN416" t="str">
            <v>NA</v>
          </cell>
          <cell r="EO416" t="str">
            <v>NA</v>
          </cell>
          <cell r="EP416" t="str">
            <v>NA</v>
          </cell>
          <cell r="EQ416" t="str">
            <v>NA</v>
          </cell>
          <cell r="ER416" t="str">
            <v>NA</v>
          </cell>
          <cell r="ES416" t="str">
            <v>NA</v>
          </cell>
          <cell r="ET416" t="str">
            <v>NA</v>
          </cell>
          <cell r="EU416" t="str">
            <v>NA</v>
          </cell>
          <cell r="EV416" t="str">
            <v>NA</v>
          </cell>
          <cell r="EW416" t="str">
            <v>NA</v>
          </cell>
          <cell r="EX416" t="str">
            <v>NA</v>
          </cell>
          <cell r="EY416" t="str">
            <v>NA</v>
          </cell>
          <cell r="EZ416" t="str">
            <v>NA</v>
          </cell>
          <cell r="FA416" t="str">
            <v>NA</v>
          </cell>
          <cell r="FB416" t="str">
            <v>NA</v>
          </cell>
        </row>
        <row r="417">
          <cell r="B417" t="str">
            <v>I140228</v>
          </cell>
          <cell r="C417" t="str">
            <v>Sabari G</v>
          </cell>
          <cell r="D417">
            <v>31.5</v>
          </cell>
          <cell r="E417">
            <v>40.5</v>
          </cell>
          <cell r="F417">
            <v>72</v>
          </cell>
          <cell r="G417" t="str">
            <v>P</v>
          </cell>
          <cell r="H417">
            <v>43</v>
          </cell>
          <cell r="I417">
            <v>30</v>
          </cell>
          <cell r="J417">
            <v>73</v>
          </cell>
          <cell r="K417" t="str">
            <v>P</v>
          </cell>
          <cell r="L417">
            <v>18</v>
          </cell>
          <cell r="M417">
            <v>27</v>
          </cell>
          <cell r="N417">
            <v>45</v>
          </cell>
          <cell r="O417" t="str">
            <v>P</v>
          </cell>
          <cell r="P417">
            <v>33</v>
          </cell>
          <cell r="Q417">
            <v>46</v>
          </cell>
          <cell r="R417">
            <v>79</v>
          </cell>
          <cell r="S417" t="str">
            <v>P</v>
          </cell>
          <cell r="T417">
            <v>35</v>
          </cell>
          <cell r="U417">
            <v>42</v>
          </cell>
          <cell r="V417">
            <v>77</v>
          </cell>
          <cell r="W417" t="str">
            <v>P</v>
          </cell>
          <cell r="X417">
            <v>48</v>
          </cell>
          <cell r="Y417">
            <v>30</v>
          </cell>
          <cell r="Z417">
            <v>78</v>
          </cell>
          <cell r="AA417" t="str">
            <v>P</v>
          </cell>
          <cell r="AB417">
            <v>23</v>
          </cell>
          <cell r="AC417">
            <v>30</v>
          </cell>
          <cell r="AD417">
            <v>53</v>
          </cell>
          <cell r="AE417" t="str">
            <v>P</v>
          </cell>
          <cell r="AF417">
            <v>50</v>
          </cell>
          <cell r="AG417">
            <v>37</v>
          </cell>
          <cell r="AH417">
            <v>87</v>
          </cell>
          <cell r="AI417" t="str">
            <v>P</v>
          </cell>
          <cell r="AJ417">
            <v>23</v>
          </cell>
          <cell r="AK417">
            <v>40</v>
          </cell>
          <cell r="AL417">
            <v>63</v>
          </cell>
          <cell r="AM417" t="str">
            <v>P</v>
          </cell>
          <cell r="AN417" t="e">
            <v>#N/A</v>
          </cell>
          <cell r="AO417" t="e">
            <v>#N/A</v>
          </cell>
          <cell r="AP417" t="e">
            <v>#N/A</v>
          </cell>
          <cell r="AQ417" t="e">
            <v>#N/A</v>
          </cell>
          <cell r="AR417" t="e">
            <v>#N/A</v>
          </cell>
          <cell r="AS417" t="e">
            <v>#N/A</v>
          </cell>
          <cell r="AT417" t="e">
            <v>#N/A</v>
          </cell>
          <cell r="AU417" t="e">
            <v>#N/A</v>
          </cell>
          <cell r="AV417" t="e">
            <v>#N/A</v>
          </cell>
          <cell r="AW417" t="e">
            <v>#N/A</v>
          </cell>
          <cell r="AX417" t="e">
            <v>#N/A</v>
          </cell>
          <cell r="AY417" t="e">
            <v>#N/A</v>
          </cell>
          <cell r="AZ417" t="e">
            <v>#N/A</v>
          </cell>
          <cell r="BA417" t="e">
            <v>#N/A</v>
          </cell>
          <cell r="BB417" t="e">
            <v>#N/A</v>
          </cell>
          <cell r="BC417" t="e">
            <v>#N/A</v>
          </cell>
          <cell r="BD417" t="e">
            <v>#N/A</v>
          </cell>
          <cell r="BE417" t="e">
            <v>#N/A</v>
          </cell>
          <cell r="BF417" t="e">
            <v>#N/A</v>
          </cell>
          <cell r="BG417" t="e">
            <v>#N/A</v>
          </cell>
          <cell r="BH417" t="e">
            <v>#N/A</v>
          </cell>
          <cell r="BI417" t="e">
            <v>#N/A</v>
          </cell>
          <cell r="BJ417" t="e">
            <v>#N/A</v>
          </cell>
          <cell r="BK417" t="e">
            <v>#N/A</v>
          </cell>
          <cell r="BL417" t="e">
            <v>#N/A</v>
          </cell>
          <cell r="BM417" t="e">
            <v>#N/A</v>
          </cell>
          <cell r="BN417" t="e">
            <v>#N/A</v>
          </cell>
          <cell r="BO417" t="e">
            <v>#N/A</v>
          </cell>
          <cell r="BP417" t="e">
            <v>#N/A</v>
          </cell>
          <cell r="BQ417" t="e">
            <v>#N/A</v>
          </cell>
          <cell r="BR417" t="e">
            <v>#N/A</v>
          </cell>
          <cell r="BS417" t="e">
            <v>#N/A</v>
          </cell>
          <cell r="BT417" t="e">
            <v>#N/A</v>
          </cell>
          <cell r="BU417" t="e">
            <v>#N/A</v>
          </cell>
          <cell r="BV417" t="e">
            <v>#N/A</v>
          </cell>
          <cell r="BW417" t="e">
            <v>#N/A</v>
          </cell>
          <cell r="BX417">
            <v>31</v>
          </cell>
          <cell r="BY417">
            <v>47</v>
          </cell>
          <cell r="BZ417">
            <v>78</v>
          </cell>
          <cell r="CA417" t="str">
            <v>P</v>
          </cell>
          <cell r="DT417" t="str">
            <v>NA</v>
          </cell>
          <cell r="DU417" t="str">
            <v>NA</v>
          </cell>
          <cell r="DV417" t="str">
            <v>NA</v>
          </cell>
          <cell r="DW417" t="str">
            <v>NA</v>
          </cell>
          <cell r="DX417" t="str">
            <v>NA</v>
          </cell>
          <cell r="DY417" t="str">
            <v>NA</v>
          </cell>
          <cell r="DZ417" t="str">
            <v>NA</v>
          </cell>
          <cell r="EA417" t="str">
            <v>NA</v>
          </cell>
          <cell r="EB417" t="str">
            <v>NA</v>
          </cell>
          <cell r="EC417" t="str">
            <v>NA</v>
          </cell>
          <cell r="ED417" t="str">
            <v>NA</v>
          </cell>
          <cell r="EE417" t="str">
            <v>NA</v>
          </cell>
          <cell r="EF417" t="str">
            <v>NA</v>
          </cell>
          <cell r="EG417" t="str">
            <v>NA</v>
          </cell>
          <cell r="EH417" t="str">
            <v>NA</v>
          </cell>
          <cell r="EI417" t="str">
            <v>NA</v>
          </cell>
          <cell r="EJ417" t="str">
            <v>NA</v>
          </cell>
          <cell r="EK417" t="str">
            <v>NA</v>
          </cell>
          <cell r="EL417" t="str">
            <v>NA</v>
          </cell>
          <cell r="EM417" t="str">
            <v>NA</v>
          </cell>
          <cell r="EN417" t="str">
            <v>NA</v>
          </cell>
          <cell r="EO417" t="str">
            <v>NA</v>
          </cell>
          <cell r="EP417" t="str">
            <v>NA</v>
          </cell>
          <cell r="EQ417" t="str">
            <v>NA</v>
          </cell>
          <cell r="ER417" t="str">
            <v>NA</v>
          </cell>
          <cell r="ES417" t="str">
            <v>NA</v>
          </cell>
          <cell r="ET417" t="str">
            <v>NA</v>
          </cell>
          <cell r="EU417" t="str">
            <v>NA</v>
          </cell>
          <cell r="EV417" t="str">
            <v>NA</v>
          </cell>
          <cell r="EW417" t="str">
            <v>NA</v>
          </cell>
          <cell r="EX417" t="str">
            <v>NA</v>
          </cell>
          <cell r="EY417" t="str">
            <v>NA</v>
          </cell>
          <cell r="EZ417" t="str">
            <v>NA</v>
          </cell>
          <cell r="FA417" t="str">
            <v>NA</v>
          </cell>
          <cell r="FB417" t="str">
            <v>NA</v>
          </cell>
        </row>
        <row r="418">
          <cell r="B418" t="str">
            <v>I140229</v>
          </cell>
          <cell r="C418" t="str">
            <v xml:space="preserve">Thamaraiselvi B </v>
          </cell>
          <cell r="D418">
            <v>24</v>
          </cell>
          <cell r="E418">
            <v>38</v>
          </cell>
          <cell r="F418">
            <v>62</v>
          </cell>
          <cell r="G418" t="str">
            <v>P</v>
          </cell>
          <cell r="H418">
            <v>39</v>
          </cell>
          <cell r="I418">
            <v>34</v>
          </cell>
          <cell r="J418">
            <v>73</v>
          </cell>
          <cell r="K418" t="str">
            <v>P</v>
          </cell>
          <cell r="L418">
            <v>20</v>
          </cell>
          <cell r="M418">
            <v>26</v>
          </cell>
          <cell r="N418">
            <v>46</v>
          </cell>
          <cell r="O418" t="str">
            <v>P</v>
          </cell>
          <cell r="P418">
            <v>21</v>
          </cell>
          <cell r="Q418">
            <v>29</v>
          </cell>
          <cell r="R418">
            <v>50</v>
          </cell>
          <cell r="S418" t="str">
            <v>P</v>
          </cell>
          <cell r="T418">
            <v>29</v>
          </cell>
          <cell r="U418">
            <v>19.5</v>
          </cell>
          <cell r="V418">
            <v>49</v>
          </cell>
          <cell r="W418" t="str">
            <v>P</v>
          </cell>
          <cell r="X418">
            <v>56</v>
          </cell>
          <cell r="Y418">
            <v>35</v>
          </cell>
          <cell r="Z418">
            <v>91</v>
          </cell>
          <cell r="AA418" t="str">
            <v>P</v>
          </cell>
          <cell r="AB418">
            <v>21</v>
          </cell>
          <cell r="AC418">
            <v>22</v>
          </cell>
          <cell r="AD418">
            <v>43</v>
          </cell>
          <cell r="AE418" t="str">
            <v>P</v>
          </cell>
          <cell r="AF418">
            <v>52</v>
          </cell>
          <cell r="AG418">
            <v>33</v>
          </cell>
          <cell r="AH418">
            <v>85</v>
          </cell>
          <cell r="AI418" t="str">
            <v>P</v>
          </cell>
          <cell r="AJ418">
            <v>19</v>
          </cell>
          <cell r="AK418">
            <v>30</v>
          </cell>
          <cell r="AL418">
            <v>49</v>
          </cell>
          <cell r="AM418" t="str">
            <v>P</v>
          </cell>
          <cell r="AN418" t="e">
            <v>#N/A</v>
          </cell>
          <cell r="AO418" t="e">
            <v>#N/A</v>
          </cell>
          <cell r="AP418" t="e">
            <v>#N/A</v>
          </cell>
          <cell r="AQ418" t="e">
            <v>#N/A</v>
          </cell>
          <cell r="AR418" t="e">
            <v>#N/A</v>
          </cell>
          <cell r="AS418" t="e">
            <v>#N/A</v>
          </cell>
          <cell r="AT418" t="e">
            <v>#N/A</v>
          </cell>
          <cell r="AU418" t="e">
            <v>#N/A</v>
          </cell>
          <cell r="AV418" t="e">
            <v>#N/A</v>
          </cell>
          <cell r="AW418" t="e">
            <v>#N/A</v>
          </cell>
          <cell r="AX418" t="e">
            <v>#N/A</v>
          </cell>
          <cell r="AY418" t="e">
            <v>#N/A</v>
          </cell>
          <cell r="AZ418">
            <v>33</v>
          </cell>
          <cell r="BA418">
            <v>48</v>
          </cell>
          <cell r="BB418">
            <v>81</v>
          </cell>
          <cell r="BC418" t="str">
            <v>P</v>
          </cell>
          <cell r="BD418" t="e">
            <v>#N/A</v>
          </cell>
          <cell r="BE418" t="e">
            <v>#N/A</v>
          </cell>
          <cell r="BF418" t="e">
            <v>#N/A</v>
          </cell>
          <cell r="BG418" t="e">
            <v>#N/A</v>
          </cell>
          <cell r="BH418" t="e">
            <v>#N/A</v>
          </cell>
          <cell r="BI418" t="e">
            <v>#N/A</v>
          </cell>
          <cell r="BJ418" t="e">
            <v>#N/A</v>
          </cell>
          <cell r="BK418" t="e">
            <v>#N/A</v>
          </cell>
          <cell r="BL418" t="e">
            <v>#N/A</v>
          </cell>
          <cell r="BM418" t="e">
            <v>#N/A</v>
          </cell>
          <cell r="BN418" t="e">
            <v>#N/A</v>
          </cell>
          <cell r="BO418" t="e">
            <v>#N/A</v>
          </cell>
          <cell r="BP418" t="e">
            <v>#N/A</v>
          </cell>
          <cell r="BQ418" t="e">
            <v>#N/A</v>
          </cell>
          <cell r="BR418" t="e">
            <v>#N/A</v>
          </cell>
          <cell r="BS418" t="e">
            <v>#N/A</v>
          </cell>
          <cell r="BT418" t="e">
            <v>#N/A</v>
          </cell>
          <cell r="BU418" t="e">
            <v>#N/A</v>
          </cell>
          <cell r="BV418" t="e">
            <v>#N/A</v>
          </cell>
          <cell r="BW418" t="e">
            <v>#N/A</v>
          </cell>
          <cell r="BX418">
            <v>32</v>
          </cell>
          <cell r="BY418">
            <v>46</v>
          </cell>
          <cell r="BZ418">
            <v>78</v>
          </cell>
          <cell r="CA418" t="str">
            <v>P</v>
          </cell>
          <cell r="DT418" t="str">
            <v>NA</v>
          </cell>
          <cell r="DU418" t="str">
            <v>NA</v>
          </cell>
          <cell r="DV418" t="str">
            <v>NA</v>
          </cell>
          <cell r="DW418" t="str">
            <v>NA</v>
          </cell>
          <cell r="DX418" t="str">
            <v>NA</v>
          </cell>
          <cell r="DY418" t="str">
            <v>NA</v>
          </cell>
          <cell r="DZ418" t="str">
            <v>NA</v>
          </cell>
          <cell r="EA418" t="str">
            <v>NA</v>
          </cell>
          <cell r="EB418" t="str">
            <v>NA</v>
          </cell>
          <cell r="EC418" t="str">
            <v>NA</v>
          </cell>
          <cell r="ED418" t="str">
            <v>NA</v>
          </cell>
          <cell r="EE418" t="str">
            <v>NA</v>
          </cell>
          <cell r="EF418" t="str">
            <v>NA</v>
          </cell>
          <cell r="EG418" t="str">
            <v>NA</v>
          </cell>
          <cell r="EH418" t="str">
            <v>NA</v>
          </cell>
          <cell r="EI418" t="str">
            <v>NA</v>
          </cell>
          <cell r="EJ418" t="str">
            <v>NA</v>
          </cell>
          <cell r="EK418" t="str">
            <v>NA</v>
          </cell>
          <cell r="EL418" t="str">
            <v>NA</v>
          </cell>
          <cell r="EM418" t="str">
            <v>NA</v>
          </cell>
          <cell r="EN418" t="str">
            <v>NA</v>
          </cell>
          <cell r="EO418" t="str">
            <v>NA</v>
          </cell>
          <cell r="EP418" t="str">
            <v>NA</v>
          </cell>
          <cell r="EQ418" t="str">
            <v>NA</v>
          </cell>
          <cell r="ER418" t="str">
            <v>NA</v>
          </cell>
          <cell r="ES418" t="str">
            <v>NA</v>
          </cell>
          <cell r="ET418" t="str">
            <v>NA</v>
          </cell>
          <cell r="EU418" t="str">
            <v>NA</v>
          </cell>
          <cell r="EV418" t="str">
            <v>NA</v>
          </cell>
          <cell r="EW418" t="str">
            <v>NA</v>
          </cell>
          <cell r="EX418" t="str">
            <v>NA</v>
          </cell>
          <cell r="EY418" t="str">
            <v>NA</v>
          </cell>
          <cell r="EZ418" t="str">
            <v>NA</v>
          </cell>
          <cell r="FA418" t="str">
            <v>NA</v>
          </cell>
          <cell r="FB418" t="str">
            <v>NA</v>
          </cell>
        </row>
        <row r="419">
          <cell r="B419" t="str">
            <v>I130222</v>
          </cell>
          <cell r="C419" t="str">
            <v xml:space="preserve">Sivabakeiya Meena M C </v>
          </cell>
          <cell r="D419">
            <v>15.25</v>
          </cell>
          <cell r="E419">
            <v>6.5</v>
          </cell>
          <cell r="F419">
            <v>22</v>
          </cell>
          <cell r="G419" t="str">
            <v>F</v>
          </cell>
          <cell r="H419">
            <v>40</v>
          </cell>
          <cell r="I419">
            <v>24</v>
          </cell>
          <cell r="J419">
            <v>64</v>
          </cell>
          <cell r="K419" t="str">
            <v>P</v>
          </cell>
          <cell r="L419">
            <v>8.5</v>
          </cell>
          <cell r="M419">
            <v>23.5</v>
          </cell>
          <cell r="N419">
            <v>32</v>
          </cell>
          <cell r="O419" t="str">
            <v>F</v>
          </cell>
          <cell r="P419">
            <v>10</v>
          </cell>
          <cell r="Q419">
            <v>4</v>
          </cell>
          <cell r="R419">
            <v>14</v>
          </cell>
          <cell r="S419" t="str">
            <v>F</v>
          </cell>
          <cell r="T419">
            <v>14</v>
          </cell>
          <cell r="U419">
            <v>15.5</v>
          </cell>
          <cell r="V419">
            <v>30</v>
          </cell>
          <cell r="W419" t="str">
            <v>F</v>
          </cell>
          <cell r="X419">
            <v>46</v>
          </cell>
          <cell r="Y419">
            <v>29</v>
          </cell>
          <cell r="Z419">
            <v>75</v>
          </cell>
          <cell r="AA419" t="str">
            <v>P</v>
          </cell>
          <cell r="AB419">
            <v>21</v>
          </cell>
          <cell r="AC419">
            <v>14</v>
          </cell>
          <cell r="AD419">
            <v>35</v>
          </cell>
          <cell r="AE419" t="str">
            <v>F</v>
          </cell>
          <cell r="AF419">
            <v>47</v>
          </cell>
          <cell r="AG419">
            <v>29</v>
          </cell>
          <cell r="AH419">
            <v>76</v>
          </cell>
          <cell r="AI419" t="str">
            <v>P</v>
          </cell>
          <cell r="AJ419">
            <v>20</v>
          </cell>
          <cell r="AK419">
            <v>26</v>
          </cell>
          <cell r="AL419">
            <v>46</v>
          </cell>
          <cell r="AM419" t="str">
            <v>P</v>
          </cell>
          <cell r="AN419" t="e">
            <v>#N/A</v>
          </cell>
          <cell r="AO419" t="e">
            <v>#N/A</v>
          </cell>
          <cell r="AP419" t="e">
            <v>#N/A</v>
          </cell>
          <cell r="AQ419" t="e">
            <v>#N/A</v>
          </cell>
          <cell r="AR419" t="e">
            <v>#N/A</v>
          </cell>
          <cell r="AS419" t="e">
            <v>#N/A</v>
          </cell>
          <cell r="AT419" t="e">
            <v>#N/A</v>
          </cell>
          <cell r="AU419" t="e">
            <v>#N/A</v>
          </cell>
          <cell r="AV419" t="e">
            <v>#N/A</v>
          </cell>
          <cell r="AW419" t="e">
            <v>#N/A</v>
          </cell>
          <cell r="AX419" t="e">
            <v>#N/A</v>
          </cell>
          <cell r="AY419" t="e">
            <v>#N/A</v>
          </cell>
          <cell r="AZ419" t="e">
            <v>#N/A</v>
          </cell>
          <cell r="BA419" t="e">
            <v>#N/A</v>
          </cell>
          <cell r="BB419" t="e">
            <v>#N/A</v>
          </cell>
          <cell r="BC419" t="e">
            <v>#N/A</v>
          </cell>
          <cell r="BD419" t="e">
            <v>#N/A</v>
          </cell>
          <cell r="BE419" t="e">
            <v>#N/A</v>
          </cell>
          <cell r="BF419" t="e">
            <v>#N/A</v>
          </cell>
          <cell r="BG419" t="e">
            <v>#N/A</v>
          </cell>
          <cell r="BH419" t="e">
            <v>#N/A</v>
          </cell>
          <cell r="BI419" t="e">
            <v>#N/A</v>
          </cell>
          <cell r="BJ419" t="e">
            <v>#N/A</v>
          </cell>
          <cell r="BK419" t="e">
            <v>#N/A</v>
          </cell>
          <cell r="BL419" t="e">
            <v>#N/A</v>
          </cell>
          <cell r="BM419" t="e">
            <v>#N/A</v>
          </cell>
          <cell r="BN419" t="e">
            <v>#N/A</v>
          </cell>
          <cell r="BO419" t="e">
            <v>#N/A</v>
          </cell>
          <cell r="BP419" t="e">
            <v>#N/A</v>
          </cell>
          <cell r="BQ419" t="e">
            <v>#N/A</v>
          </cell>
          <cell r="BR419" t="e">
            <v>#N/A</v>
          </cell>
          <cell r="BS419" t="e">
            <v>#N/A</v>
          </cell>
          <cell r="BT419" t="e">
            <v>#N/A</v>
          </cell>
          <cell r="BU419" t="e">
            <v>#N/A</v>
          </cell>
          <cell r="BV419" t="e">
            <v>#N/A</v>
          </cell>
          <cell r="BW419" t="e">
            <v>#N/A</v>
          </cell>
          <cell r="BX419" t="e">
            <v>#N/A</v>
          </cell>
          <cell r="BY419" t="e">
            <v>#N/A</v>
          </cell>
          <cell r="BZ419" t="e">
            <v>#N/A</v>
          </cell>
          <cell r="CA419" t="e">
            <v>#N/A</v>
          </cell>
          <cell r="DT419" t="str">
            <v>NA</v>
          </cell>
          <cell r="DU419" t="str">
            <v>NA</v>
          </cell>
          <cell r="DV419" t="str">
            <v>NA</v>
          </cell>
          <cell r="DW419" t="str">
            <v>NA</v>
          </cell>
          <cell r="DX419" t="str">
            <v>NA</v>
          </cell>
          <cell r="DY419" t="str">
            <v>NA</v>
          </cell>
          <cell r="DZ419" t="str">
            <v>NA</v>
          </cell>
          <cell r="EA419" t="str">
            <v>NA</v>
          </cell>
          <cell r="EB419" t="str">
            <v>NA</v>
          </cell>
          <cell r="EC419" t="str">
            <v>NA</v>
          </cell>
          <cell r="ED419" t="str">
            <v>NA</v>
          </cell>
          <cell r="EE419" t="str">
            <v>NA</v>
          </cell>
          <cell r="EF419" t="str">
            <v>NA</v>
          </cell>
          <cell r="EG419" t="str">
            <v>NA</v>
          </cell>
          <cell r="EH419" t="str">
            <v>NA</v>
          </cell>
          <cell r="EI419" t="str">
            <v>NA</v>
          </cell>
          <cell r="EJ419" t="str">
            <v>NA</v>
          </cell>
          <cell r="EK419" t="str">
            <v>NA</v>
          </cell>
          <cell r="EL419" t="str">
            <v>NA</v>
          </cell>
          <cell r="EM419" t="str">
            <v>NA</v>
          </cell>
          <cell r="EN419" t="str">
            <v>NA</v>
          </cell>
          <cell r="EO419" t="str">
            <v>NA</v>
          </cell>
          <cell r="EP419" t="str">
            <v>NA</v>
          </cell>
          <cell r="EQ419" t="str">
            <v>NA</v>
          </cell>
          <cell r="ER419" t="str">
            <v>NA</v>
          </cell>
          <cell r="ES419" t="str">
            <v>NA</v>
          </cell>
          <cell r="ET419" t="str">
            <v>NA</v>
          </cell>
          <cell r="EU419" t="str">
            <v>NA</v>
          </cell>
          <cell r="EV419" t="str">
            <v>NA</v>
          </cell>
          <cell r="EW419" t="str">
            <v>NA</v>
          </cell>
          <cell r="EX419" t="str">
            <v>NA</v>
          </cell>
          <cell r="EY419" t="str">
            <v>NA</v>
          </cell>
          <cell r="EZ419" t="str">
            <v>NA</v>
          </cell>
          <cell r="FA419" t="str">
            <v>NA</v>
          </cell>
          <cell r="FB419" t="str">
            <v>NA</v>
          </cell>
        </row>
        <row r="420">
          <cell r="B420"/>
          <cell r="C420"/>
          <cell r="D420"/>
          <cell r="E420"/>
          <cell r="F420"/>
          <cell r="G420"/>
          <cell r="H420"/>
          <cell r="I420"/>
          <cell r="J420"/>
          <cell r="K420"/>
          <cell r="L420"/>
          <cell r="M420"/>
          <cell r="N420"/>
          <cell r="O420"/>
          <cell r="P420"/>
          <cell r="Q420"/>
          <cell r="R420"/>
          <cell r="S420"/>
          <cell r="T420"/>
          <cell r="U420"/>
          <cell r="V420"/>
          <cell r="W420"/>
          <cell r="X420"/>
          <cell r="Y420"/>
          <cell r="Z420"/>
          <cell r="AA420"/>
          <cell r="AB420"/>
          <cell r="AC420"/>
          <cell r="AD420"/>
          <cell r="AE420"/>
          <cell r="AF420"/>
          <cell r="AG420"/>
          <cell r="AH420"/>
          <cell r="AI420"/>
          <cell r="AJ420"/>
          <cell r="AK420"/>
          <cell r="AL420"/>
          <cell r="AM420"/>
          <cell r="AN420"/>
          <cell r="AO420"/>
          <cell r="AP420"/>
          <cell r="AQ420"/>
          <cell r="AR420"/>
          <cell r="AS420"/>
          <cell r="AT420"/>
          <cell r="AU420"/>
          <cell r="AV420"/>
          <cell r="AW420"/>
          <cell r="AX420"/>
          <cell r="AY420"/>
          <cell r="AZ420"/>
          <cell r="BA420"/>
          <cell r="BB420"/>
          <cell r="BC420"/>
          <cell r="BD420"/>
          <cell r="BE420"/>
          <cell r="BF420"/>
          <cell r="BG420"/>
          <cell r="BH420"/>
          <cell r="BI420"/>
          <cell r="BJ420"/>
          <cell r="BK420"/>
          <cell r="BL420"/>
          <cell r="BM420"/>
          <cell r="BN420"/>
          <cell r="BO420"/>
          <cell r="BP420"/>
          <cell r="BQ420"/>
          <cell r="BR420"/>
          <cell r="BS420"/>
          <cell r="BT420"/>
          <cell r="BU420"/>
          <cell r="BV420"/>
          <cell r="BW420"/>
          <cell r="BX420"/>
          <cell r="BY420"/>
          <cell r="BZ420"/>
          <cell r="CA420"/>
          <cell r="CB420"/>
          <cell r="CC420"/>
          <cell r="CD420"/>
          <cell r="CE420"/>
          <cell r="CF420"/>
          <cell r="CG420"/>
          <cell r="CH420"/>
          <cell r="CI420"/>
          <cell r="DT420" t="str">
            <v>NA</v>
          </cell>
          <cell r="DU420" t="str">
            <v>NA</v>
          </cell>
          <cell r="DV420" t="str">
            <v>NA</v>
          </cell>
          <cell r="DW420" t="str">
            <v>NA</v>
          </cell>
          <cell r="DX420" t="str">
            <v>NA</v>
          </cell>
          <cell r="DY420" t="str">
            <v>NA</v>
          </cell>
          <cell r="DZ420" t="str">
            <v>NA</v>
          </cell>
          <cell r="EA420" t="str">
            <v>NA</v>
          </cell>
          <cell r="EB420" t="str">
            <v>NA</v>
          </cell>
          <cell r="EC420" t="str">
            <v>NA</v>
          </cell>
          <cell r="ED420" t="str">
            <v>NA</v>
          </cell>
          <cell r="EE420" t="str">
            <v>NA</v>
          </cell>
          <cell r="EF420" t="str">
            <v>NA</v>
          </cell>
          <cell r="EG420" t="str">
            <v>NA</v>
          </cell>
          <cell r="EH420" t="str">
            <v>NA</v>
          </cell>
          <cell r="EI420" t="str">
            <v>NA</v>
          </cell>
          <cell r="EJ420" t="str">
            <v>NA</v>
          </cell>
          <cell r="EK420" t="str">
            <v>NA</v>
          </cell>
          <cell r="EL420" t="str">
            <v>NA</v>
          </cell>
          <cell r="EM420" t="str">
            <v>NA</v>
          </cell>
          <cell r="EN420" t="str">
            <v>NA</v>
          </cell>
          <cell r="EO420" t="str">
            <v>NA</v>
          </cell>
          <cell r="EP420" t="str">
            <v>NA</v>
          </cell>
          <cell r="EQ420" t="str">
            <v>NA</v>
          </cell>
          <cell r="ER420" t="str">
            <v>NA</v>
          </cell>
          <cell r="ES420" t="str">
            <v>NA</v>
          </cell>
          <cell r="ET420" t="str">
            <v>NA</v>
          </cell>
          <cell r="EU420" t="str">
            <v>NA</v>
          </cell>
          <cell r="EV420" t="str">
            <v>NA</v>
          </cell>
          <cell r="EW420" t="str">
            <v>NA</v>
          </cell>
          <cell r="EX420" t="str">
            <v>NA</v>
          </cell>
          <cell r="EY420" t="str">
            <v>NA</v>
          </cell>
          <cell r="EZ420" t="str">
            <v>NA</v>
          </cell>
          <cell r="FA420" t="str">
            <v>NA</v>
          </cell>
          <cell r="FB420" t="str">
            <v>NA</v>
          </cell>
        </row>
        <row r="421">
          <cell r="B421"/>
          <cell r="C421"/>
          <cell r="D421"/>
          <cell r="E421"/>
          <cell r="F421"/>
          <cell r="G421"/>
          <cell r="H421"/>
          <cell r="I421"/>
          <cell r="J421"/>
          <cell r="K421"/>
          <cell r="L421"/>
          <cell r="M421"/>
          <cell r="N421"/>
          <cell r="O421"/>
          <cell r="P421"/>
          <cell r="Q421"/>
          <cell r="R421"/>
          <cell r="S421"/>
          <cell r="T421"/>
          <cell r="U421"/>
          <cell r="V421"/>
          <cell r="W421"/>
          <cell r="X421"/>
          <cell r="Y421"/>
          <cell r="Z421"/>
          <cell r="AA421"/>
          <cell r="AB421"/>
          <cell r="AC421"/>
          <cell r="AD421"/>
          <cell r="AE421"/>
          <cell r="AF421"/>
          <cell r="AG421"/>
          <cell r="AH421"/>
          <cell r="AI421"/>
          <cell r="AJ421"/>
          <cell r="AK421"/>
          <cell r="AL421"/>
          <cell r="AM421"/>
          <cell r="AN421"/>
          <cell r="AO421"/>
          <cell r="AP421"/>
          <cell r="AQ421"/>
          <cell r="AR421"/>
          <cell r="AS421"/>
          <cell r="AT421"/>
          <cell r="AU421"/>
          <cell r="AV421"/>
          <cell r="AW421"/>
          <cell r="AX421"/>
          <cell r="AY421"/>
          <cell r="AZ421"/>
          <cell r="BA421"/>
          <cell r="BB421"/>
          <cell r="BC421"/>
          <cell r="BD421"/>
          <cell r="BE421"/>
          <cell r="BF421"/>
          <cell r="BG421"/>
          <cell r="BH421"/>
          <cell r="BI421"/>
          <cell r="BJ421"/>
          <cell r="BK421"/>
          <cell r="BL421"/>
          <cell r="BM421"/>
          <cell r="BN421"/>
          <cell r="BO421"/>
          <cell r="BP421"/>
          <cell r="BQ421"/>
          <cell r="BR421"/>
          <cell r="BS421"/>
          <cell r="BT421"/>
          <cell r="BU421"/>
          <cell r="BV421"/>
          <cell r="BW421"/>
          <cell r="BX421"/>
          <cell r="BY421"/>
          <cell r="BZ421"/>
          <cell r="CA421"/>
          <cell r="CB421"/>
          <cell r="CC421"/>
          <cell r="CD421"/>
          <cell r="CE421"/>
          <cell r="DT421" t="str">
            <v>NA</v>
          </cell>
          <cell r="DU421" t="str">
            <v>NA</v>
          </cell>
          <cell r="DV421" t="str">
            <v>NA</v>
          </cell>
          <cell r="DW421" t="str">
            <v>NA</v>
          </cell>
          <cell r="DX421" t="str">
            <v>NA</v>
          </cell>
          <cell r="DY421" t="str">
            <v>NA</v>
          </cell>
          <cell r="DZ421" t="str">
            <v>NA</v>
          </cell>
          <cell r="EA421" t="str">
            <v>NA</v>
          </cell>
          <cell r="EB421" t="str">
            <v>NA</v>
          </cell>
          <cell r="EC421" t="str">
            <v>NA</v>
          </cell>
          <cell r="ED421" t="str">
            <v>NA</v>
          </cell>
          <cell r="EE421" t="str">
            <v>NA</v>
          </cell>
          <cell r="EF421" t="str">
            <v>NA</v>
          </cell>
          <cell r="EG421" t="str">
            <v>NA</v>
          </cell>
          <cell r="EH421" t="str">
            <v>NA</v>
          </cell>
          <cell r="EI421" t="str">
            <v>NA</v>
          </cell>
          <cell r="EJ421" t="str">
            <v>NA</v>
          </cell>
          <cell r="EK421" t="str">
            <v>NA</v>
          </cell>
          <cell r="EL421" t="str">
            <v>NA</v>
          </cell>
          <cell r="EM421" t="str">
            <v>NA</v>
          </cell>
          <cell r="EN421" t="str">
            <v>NA</v>
          </cell>
          <cell r="EO421" t="str">
            <v>NA</v>
          </cell>
          <cell r="EP421" t="str">
            <v>NA</v>
          </cell>
          <cell r="EQ421" t="str">
            <v>NA</v>
          </cell>
          <cell r="ER421" t="str">
            <v>NA</v>
          </cell>
          <cell r="ES421" t="str">
            <v>NA</v>
          </cell>
          <cell r="ET421" t="str">
            <v>NA</v>
          </cell>
          <cell r="EU421" t="str">
            <v>NA</v>
          </cell>
          <cell r="EV421" t="str">
            <v>NA</v>
          </cell>
          <cell r="EW421" t="str">
            <v>NA</v>
          </cell>
          <cell r="EX421" t="str">
            <v>NA</v>
          </cell>
          <cell r="EY421" t="str">
            <v>NA</v>
          </cell>
          <cell r="EZ421" t="str">
            <v>NA</v>
          </cell>
          <cell r="FA421" t="str">
            <v>NA</v>
          </cell>
          <cell r="FB421" t="str">
            <v>NA</v>
          </cell>
        </row>
        <row r="422">
          <cell r="B422"/>
          <cell r="C422"/>
          <cell r="D422" t="str">
            <v>PHY031</v>
          </cell>
          <cell r="E422"/>
          <cell r="F422"/>
          <cell r="G422"/>
          <cell r="H422" t="str">
            <v>PHY032</v>
          </cell>
          <cell r="I422"/>
          <cell r="J422"/>
          <cell r="K422"/>
          <cell r="L422" t="str">
            <v>ENG031</v>
          </cell>
          <cell r="M422"/>
          <cell r="N422"/>
          <cell r="O422"/>
          <cell r="P422" t="str">
            <v>MAT031</v>
          </cell>
          <cell r="Q422"/>
          <cell r="R422"/>
          <cell r="S422"/>
          <cell r="T422" t="str">
            <v>CHE0301</v>
          </cell>
          <cell r="U422"/>
          <cell r="V422"/>
          <cell r="W422"/>
          <cell r="X422" t="str">
            <v>CHE0302</v>
          </cell>
          <cell r="Y422"/>
          <cell r="Z422"/>
          <cell r="AA422"/>
          <cell r="AB422" t="str">
            <v>LIF031</v>
          </cell>
          <cell r="AC422"/>
          <cell r="AD422"/>
          <cell r="AE422"/>
          <cell r="AF422" t="str">
            <v>LIF032</v>
          </cell>
          <cell r="AG422"/>
          <cell r="AH422"/>
          <cell r="AI422"/>
          <cell r="AJ422" t="str">
            <v>ENVS02</v>
          </cell>
          <cell r="AK422"/>
          <cell r="AL422"/>
          <cell r="AM422"/>
          <cell r="AN422" t="str">
            <v>HN101</v>
          </cell>
          <cell r="AO422"/>
          <cell r="AP422"/>
          <cell r="AQ422"/>
          <cell r="AR422" t="str">
            <v>HN103</v>
          </cell>
          <cell r="AS422"/>
          <cell r="AT422"/>
          <cell r="AU422"/>
          <cell r="AV422" t="str">
            <v>LIFE02</v>
          </cell>
          <cell r="AW422"/>
          <cell r="AX422"/>
          <cell r="AY422"/>
          <cell r="AZ422" t="str">
            <v>OATAM01</v>
          </cell>
          <cell r="BA422"/>
          <cell r="BB422"/>
          <cell r="BC422"/>
          <cell r="BD422" t="str">
            <v>OATAM02</v>
          </cell>
          <cell r="BE422"/>
          <cell r="BF422"/>
          <cell r="BG422"/>
          <cell r="BH422" t="str">
            <v>OBSTAM02</v>
          </cell>
          <cell r="BI422"/>
          <cell r="BJ422"/>
          <cell r="BK422"/>
          <cell r="BL422" t="str">
            <v>PHYS01</v>
          </cell>
          <cell r="BM422"/>
          <cell r="BN422"/>
          <cell r="BO422"/>
          <cell r="BP422" t="str">
            <v>SWE10</v>
          </cell>
          <cell r="BQ422"/>
          <cell r="BR422"/>
          <cell r="BS422"/>
          <cell r="BT422" t="str">
            <v>SWY001</v>
          </cell>
          <cell r="BU422"/>
          <cell r="BV422"/>
          <cell r="BW422"/>
          <cell r="BX422" t="str">
            <v>TAME02</v>
          </cell>
          <cell r="BY422"/>
          <cell r="BZ422"/>
          <cell r="CA422"/>
          <cell r="CB422" t="str">
            <v>TAME03</v>
          </cell>
          <cell r="CC422"/>
          <cell r="CD422"/>
          <cell r="CE422"/>
          <cell r="CF422" t="str">
            <v>ENVS03</v>
          </cell>
          <cell r="CG422"/>
          <cell r="CH422"/>
          <cell r="CI422"/>
          <cell r="DT422" t="str">
            <v>NA</v>
          </cell>
          <cell r="DU422" t="str">
            <v>NA</v>
          </cell>
          <cell r="DV422" t="str">
            <v>NA</v>
          </cell>
          <cell r="DW422" t="str">
            <v>NA</v>
          </cell>
          <cell r="DX422" t="str">
            <v>NA</v>
          </cell>
          <cell r="DY422" t="str">
            <v>NA</v>
          </cell>
          <cell r="DZ422" t="str">
            <v>NA</v>
          </cell>
          <cell r="EA422" t="str">
            <v>NA</v>
          </cell>
          <cell r="EB422" t="str">
            <v>NA</v>
          </cell>
          <cell r="EC422" t="str">
            <v>NA</v>
          </cell>
          <cell r="ED422" t="str">
            <v>NA</v>
          </cell>
          <cell r="EE422" t="str">
            <v>NA</v>
          </cell>
          <cell r="EF422" t="str">
            <v>NA</v>
          </cell>
          <cell r="EG422" t="str">
            <v>NA</v>
          </cell>
          <cell r="EH422" t="str">
            <v>NA</v>
          </cell>
          <cell r="EI422" t="str">
            <v>NA</v>
          </cell>
          <cell r="EJ422" t="str">
            <v>NA</v>
          </cell>
          <cell r="EK422" t="str">
            <v>NA</v>
          </cell>
          <cell r="EL422" t="str">
            <v>NA</v>
          </cell>
          <cell r="EM422" t="str">
            <v>NA</v>
          </cell>
          <cell r="EN422" t="str">
            <v>NA</v>
          </cell>
          <cell r="EO422" t="str">
            <v>NA</v>
          </cell>
          <cell r="EP422" t="str">
            <v>NA</v>
          </cell>
          <cell r="EQ422" t="str">
            <v>NA</v>
          </cell>
          <cell r="ER422" t="str">
            <v>NA</v>
          </cell>
          <cell r="ES422" t="str">
            <v>NA</v>
          </cell>
          <cell r="ET422" t="str">
            <v>NA</v>
          </cell>
          <cell r="EU422" t="str">
            <v>NA</v>
          </cell>
          <cell r="EV422" t="str">
            <v>NA</v>
          </cell>
          <cell r="EW422" t="str">
            <v>NA</v>
          </cell>
          <cell r="EX422" t="str">
            <v>NA</v>
          </cell>
          <cell r="EY422" t="str">
            <v>NA</v>
          </cell>
          <cell r="EZ422" t="str">
            <v>NA</v>
          </cell>
          <cell r="FA422" t="str">
            <v>NA</v>
          </cell>
          <cell r="FB422" t="str">
            <v>NA</v>
          </cell>
        </row>
        <row r="423">
          <cell r="B423"/>
          <cell r="C423"/>
          <cell r="D423" t="str">
            <v>Heat and Thermodynamics</v>
          </cell>
          <cell r="E423"/>
          <cell r="F423"/>
          <cell r="G423"/>
          <cell r="H423" t="str">
            <v>Physics Laboratory - III Heat and Thermodynamics</v>
          </cell>
          <cell r="I423"/>
          <cell r="J423"/>
          <cell r="K423"/>
          <cell r="L423" t="str">
            <v>English for Integrated Sciences - III</v>
          </cell>
          <cell r="M423"/>
          <cell r="N423"/>
          <cell r="O423"/>
          <cell r="P423" t="str">
            <v>Mathematics III</v>
          </cell>
          <cell r="Q423"/>
          <cell r="R423"/>
          <cell r="S423"/>
          <cell r="T423" t="str">
            <v>General Chemistry III</v>
          </cell>
          <cell r="U423"/>
          <cell r="V423"/>
          <cell r="W423"/>
          <cell r="X423" t="str">
            <v>General Chemistry Practical II</v>
          </cell>
          <cell r="Y423"/>
          <cell r="Z423"/>
          <cell r="AA423"/>
          <cell r="AB423" t="str">
            <v>Biology III</v>
          </cell>
          <cell r="AC423"/>
          <cell r="AD423"/>
          <cell r="AE423"/>
          <cell r="AF423" t="str">
            <v>Biology Lab III</v>
          </cell>
          <cell r="AG423"/>
          <cell r="AH423"/>
          <cell r="AI423"/>
          <cell r="AJ423" t="str">
            <v>Environmental Studies for Integrated Sciences-II</v>
          </cell>
          <cell r="AK423"/>
          <cell r="AL423"/>
          <cell r="AM423"/>
          <cell r="AN423" t="str">
            <v>Basic Hindi Level -I</v>
          </cell>
          <cell r="AO423"/>
          <cell r="AP423"/>
          <cell r="AQ423"/>
          <cell r="AR423" t="str">
            <v>Basic Hindi Level - II</v>
          </cell>
          <cell r="AS423"/>
          <cell r="AT423"/>
          <cell r="AU423"/>
          <cell r="AV423" t="str">
            <v>Pharmaceutical Chemistry</v>
          </cell>
          <cell r="AW423"/>
          <cell r="AX423"/>
          <cell r="AY423"/>
          <cell r="AZ423" t="str">
            <v>Advanced Tamil Level - I</v>
          </cell>
          <cell r="BA423"/>
          <cell r="BB423"/>
          <cell r="BC423"/>
          <cell r="BD423" t="str">
            <v>Advance Tamil Level - II</v>
          </cell>
          <cell r="BE423"/>
          <cell r="BF423"/>
          <cell r="BG423"/>
          <cell r="BH423" t="str">
            <v>Basic Tamil Level - II</v>
          </cell>
          <cell r="BI423"/>
          <cell r="BJ423"/>
          <cell r="BK423"/>
          <cell r="BL423" t="str">
            <v>Physics of Arts</v>
          </cell>
          <cell r="BM423"/>
          <cell r="BN423"/>
          <cell r="BO423"/>
          <cell r="BP423" t="str">
            <v>Advanced Counselling: Theory &amp; Practice</v>
          </cell>
          <cell r="BQ423"/>
          <cell r="BR423"/>
          <cell r="BS423"/>
          <cell r="BT423" t="str">
            <v>Yoga Course</v>
          </cell>
          <cell r="BU423"/>
          <cell r="BV423"/>
          <cell r="BW423"/>
          <cell r="BX423" t="str">
            <v>Creative Writing in Tamil</v>
          </cell>
          <cell r="BY423"/>
          <cell r="BZ423"/>
          <cell r="CA423"/>
          <cell r="CB423" t="str">
            <v>Science Writing in Tamil</v>
          </cell>
          <cell r="CC423"/>
          <cell r="CD423"/>
          <cell r="CE423"/>
          <cell r="CF423" t="str">
            <v>Environmental Studies for Integrated Sciences - I</v>
          </cell>
          <cell r="CG423"/>
          <cell r="CH423"/>
          <cell r="CI423"/>
          <cell r="DT423" t="str">
            <v>NA</v>
          </cell>
          <cell r="DU423" t="str">
            <v>NA</v>
          </cell>
          <cell r="DV423" t="str">
            <v>NA</v>
          </cell>
          <cell r="DW423" t="str">
            <v>NA</v>
          </cell>
          <cell r="DX423" t="str">
            <v>NA</v>
          </cell>
          <cell r="DY423" t="str">
            <v>NA</v>
          </cell>
          <cell r="DZ423" t="str">
            <v>NA</v>
          </cell>
          <cell r="EA423" t="str">
            <v>NA</v>
          </cell>
          <cell r="EB423" t="str">
            <v>NA</v>
          </cell>
          <cell r="EC423" t="str">
            <v>NA</v>
          </cell>
          <cell r="ED423" t="str">
            <v>NA</v>
          </cell>
          <cell r="EE423" t="str">
            <v>NA</v>
          </cell>
          <cell r="EF423" t="str">
            <v>NA</v>
          </cell>
          <cell r="EG423" t="str">
            <v>NA</v>
          </cell>
          <cell r="EH423" t="str">
            <v>NA</v>
          </cell>
          <cell r="EI423" t="str">
            <v>NA</v>
          </cell>
          <cell r="EJ423" t="str">
            <v>NA</v>
          </cell>
          <cell r="EK423" t="str">
            <v>NA</v>
          </cell>
          <cell r="EL423" t="str">
            <v>NA</v>
          </cell>
          <cell r="EM423" t="str">
            <v>NA</v>
          </cell>
          <cell r="EN423" t="str">
            <v>NA</v>
          </cell>
          <cell r="EO423" t="str">
            <v>NA</v>
          </cell>
          <cell r="EP423" t="str">
            <v>NA</v>
          </cell>
          <cell r="EQ423" t="str">
            <v>NA</v>
          </cell>
          <cell r="ER423" t="str">
            <v>NA</v>
          </cell>
          <cell r="ES423" t="str">
            <v>NA</v>
          </cell>
          <cell r="ET423" t="str">
            <v>NA</v>
          </cell>
          <cell r="EU423" t="str">
            <v>NA</v>
          </cell>
          <cell r="EV423" t="str">
            <v>NA</v>
          </cell>
          <cell r="EW423" t="str">
            <v>NA</v>
          </cell>
          <cell r="EX423" t="str">
            <v>NA</v>
          </cell>
          <cell r="EY423" t="str">
            <v>NA</v>
          </cell>
          <cell r="EZ423" t="str">
            <v>NA</v>
          </cell>
          <cell r="FA423" t="str">
            <v>NA</v>
          </cell>
          <cell r="FB423" t="str">
            <v>NA</v>
          </cell>
        </row>
        <row r="424">
          <cell r="B424" t="str">
            <v>Reg. No.</v>
          </cell>
          <cell r="C424" t="str">
            <v>Name</v>
          </cell>
          <cell r="D424" t="str">
            <v>Int</v>
          </cell>
          <cell r="E424" t="str">
            <v>ESE</v>
          </cell>
          <cell r="F424" t="str">
            <v>Tot</v>
          </cell>
          <cell r="G424" t="str">
            <v>P/F</v>
          </cell>
          <cell r="H424" t="str">
            <v>Int</v>
          </cell>
          <cell r="I424" t="str">
            <v>ESE</v>
          </cell>
          <cell r="J424" t="str">
            <v>Tot</v>
          </cell>
          <cell r="K424" t="str">
            <v>P/F</v>
          </cell>
          <cell r="L424" t="str">
            <v>Int</v>
          </cell>
          <cell r="M424" t="str">
            <v>ESE</v>
          </cell>
          <cell r="N424" t="str">
            <v>Tot</v>
          </cell>
          <cell r="O424" t="str">
            <v>P/F</v>
          </cell>
          <cell r="P424" t="str">
            <v>Int</v>
          </cell>
          <cell r="Q424" t="str">
            <v>ESE</v>
          </cell>
          <cell r="R424" t="str">
            <v>Tot</v>
          </cell>
          <cell r="S424" t="str">
            <v>P/F</v>
          </cell>
          <cell r="T424" t="str">
            <v>Int</v>
          </cell>
          <cell r="U424" t="str">
            <v>ESE</v>
          </cell>
          <cell r="V424" t="str">
            <v>Tot</v>
          </cell>
          <cell r="W424" t="str">
            <v>P/F</v>
          </cell>
          <cell r="X424" t="str">
            <v>Int</v>
          </cell>
          <cell r="Y424" t="str">
            <v>ESE</v>
          </cell>
          <cell r="Z424" t="str">
            <v>Tot</v>
          </cell>
          <cell r="AA424" t="str">
            <v>P/F</v>
          </cell>
          <cell r="AB424" t="str">
            <v>Int</v>
          </cell>
          <cell r="AC424" t="str">
            <v>ESE</v>
          </cell>
          <cell r="AD424" t="str">
            <v>Tot</v>
          </cell>
          <cell r="AE424" t="str">
            <v>P/F</v>
          </cell>
          <cell r="AF424" t="str">
            <v>Int</v>
          </cell>
          <cell r="AG424" t="str">
            <v>ESE</v>
          </cell>
          <cell r="AH424" t="str">
            <v>Tot</v>
          </cell>
          <cell r="AI424" t="str">
            <v>P/F</v>
          </cell>
          <cell r="AJ424" t="str">
            <v>Int</v>
          </cell>
          <cell r="AK424" t="str">
            <v>ESE</v>
          </cell>
          <cell r="AL424" t="str">
            <v>Tot</v>
          </cell>
          <cell r="AM424" t="str">
            <v>P/F</v>
          </cell>
          <cell r="AN424" t="str">
            <v>Int</v>
          </cell>
          <cell r="AO424" t="str">
            <v>ESE</v>
          </cell>
          <cell r="AP424" t="str">
            <v>Tot</v>
          </cell>
          <cell r="AQ424" t="str">
            <v>P/F</v>
          </cell>
          <cell r="AR424" t="str">
            <v>Int</v>
          </cell>
          <cell r="AS424" t="str">
            <v>ESE</v>
          </cell>
          <cell r="AT424" t="str">
            <v>Tot</v>
          </cell>
          <cell r="AU424" t="str">
            <v>P/F</v>
          </cell>
          <cell r="AV424" t="str">
            <v>Int</v>
          </cell>
          <cell r="AW424" t="str">
            <v>ESE</v>
          </cell>
          <cell r="AX424" t="str">
            <v>Tot</v>
          </cell>
          <cell r="AY424" t="str">
            <v>P/F</v>
          </cell>
          <cell r="AZ424" t="str">
            <v>Int</v>
          </cell>
          <cell r="BA424" t="str">
            <v>ESE</v>
          </cell>
          <cell r="BB424" t="str">
            <v>Tot</v>
          </cell>
          <cell r="BC424" t="str">
            <v>P/F</v>
          </cell>
          <cell r="BD424" t="str">
            <v>Int</v>
          </cell>
          <cell r="BE424" t="str">
            <v>ESE</v>
          </cell>
          <cell r="BF424" t="str">
            <v>Tot</v>
          </cell>
          <cell r="BG424" t="str">
            <v>P/F</v>
          </cell>
          <cell r="BH424" t="str">
            <v>Int</v>
          </cell>
          <cell r="BI424" t="str">
            <v>ESE</v>
          </cell>
          <cell r="BJ424" t="str">
            <v>Tot</v>
          </cell>
          <cell r="BK424" t="str">
            <v>P/F</v>
          </cell>
          <cell r="BL424" t="str">
            <v>Int</v>
          </cell>
          <cell r="BM424" t="str">
            <v>ESE</v>
          </cell>
          <cell r="BN424" t="str">
            <v>Tot</v>
          </cell>
          <cell r="BO424" t="str">
            <v>P/F</v>
          </cell>
          <cell r="BP424" t="str">
            <v>Int</v>
          </cell>
          <cell r="BQ424" t="str">
            <v>ESE</v>
          </cell>
          <cell r="BR424" t="str">
            <v>Tot</v>
          </cell>
          <cell r="BS424" t="str">
            <v>P/F</v>
          </cell>
          <cell r="BT424" t="str">
            <v>Int</v>
          </cell>
          <cell r="BU424" t="str">
            <v>ESE</v>
          </cell>
          <cell r="BV424" t="str">
            <v>Tot</v>
          </cell>
          <cell r="BW424" t="str">
            <v>P/F</v>
          </cell>
          <cell r="BX424" t="str">
            <v>Int</v>
          </cell>
          <cell r="BY424" t="str">
            <v>ESE</v>
          </cell>
          <cell r="BZ424" t="str">
            <v>Tot</v>
          </cell>
          <cell r="CA424" t="str">
            <v>P/F</v>
          </cell>
          <cell r="CB424" t="str">
            <v>Int</v>
          </cell>
          <cell r="CC424" t="str">
            <v>ESE</v>
          </cell>
          <cell r="CD424" t="str">
            <v>Tot</v>
          </cell>
          <cell r="CE424" t="str">
            <v>P/F</v>
          </cell>
          <cell r="CF424" t="str">
            <v>Int</v>
          </cell>
          <cell r="CG424" t="str">
            <v>ESE</v>
          </cell>
          <cell r="CH424" t="str">
            <v>Tot</v>
          </cell>
          <cell r="CI424" t="str">
            <v>P/F</v>
          </cell>
          <cell r="DT424" t="str">
            <v>NA</v>
          </cell>
          <cell r="DU424" t="str">
            <v>NA</v>
          </cell>
          <cell r="DV424" t="str">
            <v>NA</v>
          </cell>
          <cell r="DW424" t="str">
            <v>NA</v>
          </cell>
          <cell r="DX424" t="str">
            <v>NA</v>
          </cell>
          <cell r="DY424" t="str">
            <v>NA</v>
          </cell>
          <cell r="DZ424" t="str">
            <v>NA</v>
          </cell>
          <cell r="EA424" t="str">
            <v>NA</v>
          </cell>
          <cell r="EB424" t="str">
            <v>NA</v>
          </cell>
          <cell r="EC424" t="str">
            <v>NA</v>
          </cell>
          <cell r="ED424" t="str">
            <v>NA</v>
          </cell>
          <cell r="EE424" t="str">
            <v>NA</v>
          </cell>
          <cell r="EF424" t="str">
            <v>NA</v>
          </cell>
          <cell r="EG424" t="str">
            <v>NA</v>
          </cell>
          <cell r="EH424" t="str">
            <v>NA</v>
          </cell>
          <cell r="EI424" t="str">
            <v>NA</v>
          </cell>
          <cell r="EJ424" t="str">
            <v>NA</v>
          </cell>
          <cell r="EK424" t="str">
            <v>NA</v>
          </cell>
          <cell r="EL424" t="str">
            <v>NA</v>
          </cell>
          <cell r="EM424" t="str">
            <v>NA</v>
          </cell>
          <cell r="EN424" t="str">
            <v>NA</v>
          </cell>
          <cell r="EO424" t="str">
            <v>NA</v>
          </cell>
          <cell r="EP424" t="str">
            <v>NA</v>
          </cell>
          <cell r="EQ424" t="str">
            <v>NA</v>
          </cell>
          <cell r="ER424" t="str">
            <v>NA</v>
          </cell>
          <cell r="ES424" t="str">
            <v>NA</v>
          </cell>
          <cell r="ET424" t="str">
            <v>NA</v>
          </cell>
          <cell r="EU424" t="str">
            <v>NA</v>
          </cell>
          <cell r="EV424" t="str">
            <v>NA</v>
          </cell>
          <cell r="EW424" t="str">
            <v>NA</v>
          </cell>
          <cell r="EX424" t="str">
            <v>NA</v>
          </cell>
          <cell r="EY424" t="str">
            <v>NA</v>
          </cell>
          <cell r="EZ424" t="str">
            <v>NA</v>
          </cell>
          <cell r="FA424" t="str">
            <v>NA</v>
          </cell>
          <cell r="FB424" t="str">
            <v>NA</v>
          </cell>
        </row>
        <row r="425">
          <cell r="B425" t="str">
            <v>I140301</v>
          </cell>
          <cell r="C425" t="str">
            <v>Aishi Shreya Satapathy</v>
          </cell>
          <cell r="D425">
            <v>27.75</v>
          </cell>
          <cell r="E425">
            <v>41</v>
          </cell>
          <cell r="F425">
            <v>69</v>
          </cell>
          <cell r="G425" t="str">
            <v>P</v>
          </cell>
          <cell r="H425">
            <v>40</v>
          </cell>
          <cell r="I425">
            <v>28</v>
          </cell>
          <cell r="J425">
            <v>68</v>
          </cell>
          <cell r="K425" t="str">
            <v>P</v>
          </cell>
          <cell r="L425">
            <v>27</v>
          </cell>
          <cell r="M425">
            <v>44</v>
          </cell>
          <cell r="N425">
            <v>71</v>
          </cell>
          <cell r="O425" t="str">
            <v>P</v>
          </cell>
          <cell r="P425">
            <v>28</v>
          </cell>
          <cell r="Q425">
            <v>28</v>
          </cell>
          <cell r="R425">
            <v>56</v>
          </cell>
          <cell r="S425" t="str">
            <v>P</v>
          </cell>
          <cell r="T425">
            <v>31</v>
          </cell>
          <cell r="U425">
            <v>25.5</v>
          </cell>
          <cell r="V425">
            <v>57</v>
          </cell>
          <cell r="W425" t="str">
            <v>P</v>
          </cell>
          <cell r="X425">
            <v>55</v>
          </cell>
          <cell r="Y425">
            <v>30</v>
          </cell>
          <cell r="Z425">
            <v>85</v>
          </cell>
          <cell r="AA425" t="str">
            <v>P</v>
          </cell>
          <cell r="AB425">
            <v>28</v>
          </cell>
          <cell r="AC425">
            <v>42</v>
          </cell>
          <cell r="AD425">
            <v>70</v>
          </cell>
          <cell r="AE425" t="str">
            <v>P</v>
          </cell>
          <cell r="AF425">
            <v>48</v>
          </cell>
          <cell r="AG425">
            <v>26</v>
          </cell>
          <cell r="AH425">
            <v>74</v>
          </cell>
          <cell r="AI425" t="str">
            <v>P</v>
          </cell>
          <cell r="AJ425">
            <v>28</v>
          </cell>
          <cell r="AK425">
            <v>43</v>
          </cell>
          <cell r="AL425">
            <v>71</v>
          </cell>
          <cell r="AM425" t="str">
            <v>P</v>
          </cell>
          <cell r="AN425" t="e">
            <v>#N/A</v>
          </cell>
          <cell r="AO425" t="e">
            <v>#N/A</v>
          </cell>
          <cell r="AP425" t="e">
            <v>#N/A</v>
          </cell>
          <cell r="AQ425" t="e">
            <v>#N/A</v>
          </cell>
          <cell r="AR425" t="e">
            <v>#N/A</v>
          </cell>
          <cell r="AS425" t="e">
            <v>#N/A</v>
          </cell>
          <cell r="AT425" t="e">
            <v>#N/A</v>
          </cell>
          <cell r="AU425" t="e">
            <v>#N/A</v>
          </cell>
          <cell r="AV425" t="e">
            <v>#N/A</v>
          </cell>
          <cell r="AW425" t="e">
            <v>#N/A</v>
          </cell>
          <cell r="AX425" t="e">
            <v>#N/A</v>
          </cell>
          <cell r="AY425" t="e">
            <v>#N/A</v>
          </cell>
          <cell r="AZ425" t="e">
            <v>#N/A</v>
          </cell>
          <cell r="BA425" t="e">
            <v>#N/A</v>
          </cell>
          <cell r="BB425" t="e">
            <v>#N/A</v>
          </cell>
          <cell r="BC425" t="e">
            <v>#N/A</v>
          </cell>
          <cell r="BD425" t="e">
            <v>#N/A</v>
          </cell>
          <cell r="BE425" t="e">
            <v>#N/A</v>
          </cell>
          <cell r="BF425" t="e">
            <v>#N/A</v>
          </cell>
          <cell r="BG425" t="e">
            <v>#N/A</v>
          </cell>
          <cell r="BH425" t="e">
            <v>#N/A</v>
          </cell>
          <cell r="BI425" t="e">
            <v>#N/A</v>
          </cell>
          <cell r="BJ425" t="e">
            <v>#N/A</v>
          </cell>
          <cell r="BK425" t="e">
            <v>#N/A</v>
          </cell>
          <cell r="BL425" t="e">
            <v>#N/A</v>
          </cell>
          <cell r="BM425" t="e">
            <v>#N/A</v>
          </cell>
          <cell r="BN425" t="e">
            <v>#N/A</v>
          </cell>
          <cell r="BO425" t="e">
            <v>#N/A</v>
          </cell>
          <cell r="BP425" t="e">
            <v>#N/A</v>
          </cell>
          <cell r="BQ425" t="e">
            <v>#N/A</v>
          </cell>
          <cell r="BR425" t="e">
            <v>#N/A</v>
          </cell>
          <cell r="BS425" t="e">
            <v>#N/A</v>
          </cell>
          <cell r="BT425" t="e">
            <v>#N/A</v>
          </cell>
          <cell r="BU425" t="e">
            <v>#N/A</v>
          </cell>
          <cell r="BV425" t="e">
            <v>#N/A</v>
          </cell>
          <cell r="BW425" t="e">
            <v>#N/A</v>
          </cell>
          <cell r="BX425" t="e">
            <v>#N/A</v>
          </cell>
          <cell r="BY425" t="e">
            <v>#N/A</v>
          </cell>
          <cell r="BZ425" t="e">
            <v>#N/A</v>
          </cell>
          <cell r="CA425" t="e">
            <v>#N/A</v>
          </cell>
          <cell r="CB425" t="e">
            <v>#N/A</v>
          </cell>
          <cell r="CC425" t="e">
            <v>#N/A</v>
          </cell>
          <cell r="CD425" t="e">
            <v>#N/A</v>
          </cell>
          <cell r="CE425" t="e">
            <v>#N/A</v>
          </cell>
          <cell r="CF425" t="e">
            <v>#N/A</v>
          </cell>
          <cell r="CG425" t="e">
            <v>#N/A</v>
          </cell>
          <cell r="CH425" t="e">
            <v>#N/A</v>
          </cell>
          <cell r="CI425" t="e">
            <v>#N/A</v>
          </cell>
          <cell r="DT425" t="str">
            <v>NA</v>
          </cell>
          <cell r="DU425" t="str">
            <v>NA</v>
          </cell>
          <cell r="DV425" t="str">
            <v>NA</v>
          </cell>
          <cell r="DW425" t="str">
            <v>NA</v>
          </cell>
          <cell r="DX425" t="str">
            <v>NA</v>
          </cell>
          <cell r="DY425" t="str">
            <v>NA</v>
          </cell>
          <cell r="DZ425" t="str">
            <v>NA</v>
          </cell>
          <cell r="EA425" t="str">
            <v>NA</v>
          </cell>
          <cell r="EB425" t="str">
            <v>NA</v>
          </cell>
          <cell r="EC425" t="str">
            <v>NA</v>
          </cell>
          <cell r="ED425" t="str">
            <v>NA</v>
          </cell>
          <cell r="EE425" t="str">
            <v>NA</v>
          </cell>
          <cell r="EF425" t="str">
            <v>NA</v>
          </cell>
          <cell r="EG425" t="str">
            <v>NA</v>
          </cell>
          <cell r="EH425" t="str">
            <v>NA</v>
          </cell>
          <cell r="EI425" t="str">
            <v>NA</v>
          </cell>
          <cell r="EJ425" t="str">
            <v>NA</v>
          </cell>
          <cell r="EK425" t="str">
            <v>NA</v>
          </cell>
          <cell r="EL425" t="str">
            <v>NA</v>
          </cell>
          <cell r="EM425" t="str">
            <v>NA</v>
          </cell>
          <cell r="EN425" t="str">
            <v>NA</v>
          </cell>
          <cell r="EO425" t="str">
            <v>NA</v>
          </cell>
          <cell r="EP425" t="str">
            <v>NA</v>
          </cell>
          <cell r="EQ425" t="str">
            <v>NA</v>
          </cell>
          <cell r="ER425" t="str">
            <v>NA</v>
          </cell>
          <cell r="ES425" t="str">
            <v>NA</v>
          </cell>
          <cell r="ET425" t="str">
            <v>NA</v>
          </cell>
          <cell r="EU425" t="str">
            <v>NA</v>
          </cell>
          <cell r="EV425" t="str">
            <v>NA</v>
          </cell>
          <cell r="EW425" t="str">
            <v>NA</v>
          </cell>
          <cell r="EX425" t="str">
            <v>NA</v>
          </cell>
          <cell r="EY425" t="str">
            <v>NA</v>
          </cell>
          <cell r="EZ425" t="str">
            <v>NA</v>
          </cell>
          <cell r="FA425" t="str">
            <v>NA</v>
          </cell>
          <cell r="FB425" t="str">
            <v>NA</v>
          </cell>
        </row>
        <row r="426">
          <cell r="B426" t="str">
            <v>I140302</v>
          </cell>
          <cell r="C426" t="str">
            <v>Akshay Kuriakose</v>
          </cell>
          <cell r="D426">
            <v>25.5</v>
          </cell>
          <cell r="E426">
            <v>40</v>
          </cell>
          <cell r="F426">
            <v>66</v>
          </cell>
          <cell r="G426" t="str">
            <v>P</v>
          </cell>
          <cell r="H426">
            <v>49</v>
          </cell>
          <cell r="I426">
            <v>31</v>
          </cell>
          <cell r="J426">
            <v>80</v>
          </cell>
          <cell r="K426" t="str">
            <v>P</v>
          </cell>
          <cell r="L426">
            <v>29</v>
          </cell>
          <cell r="M426">
            <v>45.5</v>
          </cell>
          <cell r="N426">
            <v>75</v>
          </cell>
          <cell r="O426" t="str">
            <v>P</v>
          </cell>
          <cell r="P426">
            <v>23</v>
          </cell>
          <cell r="Q426">
            <v>22</v>
          </cell>
          <cell r="R426">
            <v>45</v>
          </cell>
          <cell r="S426" t="str">
            <v>P</v>
          </cell>
          <cell r="T426">
            <v>28</v>
          </cell>
          <cell r="U426">
            <v>41</v>
          </cell>
          <cell r="V426">
            <v>69</v>
          </cell>
          <cell r="W426" t="str">
            <v>P</v>
          </cell>
          <cell r="X426">
            <v>57</v>
          </cell>
          <cell r="Y426">
            <v>35</v>
          </cell>
          <cell r="Z426">
            <v>92</v>
          </cell>
          <cell r="AA426" t="str">
            <v>P</v>
          </cell>
          <cell r="AB426">
            <v>28</v>
          </cell>
          <cell r="AC426">
            <v>39</v>
          </cell>
          <cell r="AD426">
            <v>67</v>
          </cell>
          <cell r="AE426" t="str">
            <v>P</v>
          </cell>
          <cell r="AF426">
            <v>53</v>
          </cell>
          <cell r="AG426">
            <v>35</v>
          </cell>
          <cell r="AH426">
            <v>88</v>
          </cell>
          <cell r="AI426" t="str">
            <v>P</v>
          </cell>
          <cell r="AJ426">
            <v>30</v>
          </cell>
          <cell r="AK426">
            <v>44</v>
          </cell>
          <cell r="AL426">
            <v>74</v>
          </cell>
          <cell r="AM426" t="str">
            <v>P</v>
          </cell>
          <cell r="AN426" t="e">
            <v>#N/A</v>
          </cell>
          <cell r="AO426" t="e">
            <v>#N/A</v>
          </cell>
          <cell r="AP426" t="e">
            <v>#N/A</v>
          </cell>
          <cell r="AQ426" t="e">
            <v>#N/A</v>
          </cell>
          <cell r="AR426" t="e">
            <v>#N/A</v>
          </cell>
          <cell r="AS426" t="e">
            <v>#N/A</v>
          </cell>
          <cell r="AT426" t="e">
            <v>#N/A</v>
          </cell>
          <cell r="AU426" t="e">
            <v>#N/A</v>
          </cell>
          <cell r="AV426" t="e">
            <v>#N/A</v>
          </cell>
          <cell r="AW426" t="e">
            <v>#N/A</v>
          </cell>
          <cell r="AX426" t="e">
            <v>#N/A</v>
          </cell>
          <cell r="AY426" t="e">
            <v>#N/A</v>
          </cell>
          <cell r="AZ426" t="e">
            <v>#N/A</v>
          </cell>
          <cell r="BA426" t="e">
            <v>#N/A</v>
          </cell>
          <cell r="BB426" t="e">
            <v>#N/A</v>
          </cell>
          <cell r="BC426" t="e">
            <v>#N/A</v>
          </cell>
          <cell r="BD426" t="e">
            <v>#N/A</v>
          </cell>
          <cell r="BE426" t="e">
            <v>#N/A</v>
          </cell>
          <cell r="BF426" t="e">
            <v>#N/A</v>
          </cell>
          <cell r="BG426" t="e">
            <v>#N/A</v>
          </cell>
          <cell r="BH426" t="e">
            <v>#N/A</v>
          </cell>
          <cell r="BI426" t="e">
            <v>#N/A</v>
          </cell>
          <cell r="BJ426" t="e">
            <v>#N/A</v>
          </cell>
          <cell r="BK426" t="e">
            <v>#N/A</v>
          </cell>
          <cell r="BL426" t="e">
            <v>#N/A</v>
          </cell>
          <cell r="BM426" t="e">
            <v>#N/A</v>
          </cell>
          <cell r="BN426" t="e">
            <v>#N/A</v>
          </cell>
          <cell r="BO426" t="e">
            <v>#N/A</v>
          </cell>
          <cell r="BP426">
            <v>30</v>
          </cell>
          <cell r="BQ426">
            <v>48</v>
          </cell>
          <cell r="BR426">
            <v>78</v>
          </cell>
          <cell r="BS426" t="str">
            <v>P</v>
          </cell>
          <cell r="BT426" t="e">
            <v>#N/A</v>
          </cell>
          <cell r="BU426" t="e">
            <v>#N/A</v>
          </cell>
          <cell r="BV426" t="e">
            <v>#N/A</v>
          </cell>
          <cell r="BW426" t="e">
            <v>#N/A</v>
          </cell>
          <cell r="BX426" t="e">
            <v>#N/A</v>
          </cell>
          <cell r="BY426" t="e">
            <v>#N/A</v>
          </cell>
          <cell r="BZ426" t="e">
            <v>#N/A</v>
          </cell>
          <cell r="CA426" t="e">
            <v>#N/A</v>
          </cell>
          <cell r="CB426" t="e">
            <v>#N/A</v>
          </cell>
          <cell r="CC426" t="e">
            <v>#N/A</v>
          </cell>
          <cell r="CD426" t="e">
            <v>#N/A</v>
          </cell>
          <cell r="CE426" t="e">
            <v>#N/A</v>
          </cell>
          <cell r="CF426" t="e">
            <v>#N/A</v>
          </cell>
          <cell r="CG426" t="e">
            <v>#N/A</v>
          </cell>
          <cell r="CH426" t="e">
            <v>#N/A</v>
          </cell>
          <cell r="CI426" t="e">
            <v>#N/A</v>
          </cell>
          <cell r="DT426" t="str">
            <v>NA</v>
          </cell>
          <cell r="DU426" t="str">
            <v>NA</v>
          </cell>
          <cell r="DV426" t="str">
            <v>NA</v>
          </cell>
          <cell r="DW426" t="str">
            <v>NA</v>
          </cell>
          <cell r="DX426" t="str">
            <v>NA</v>
          </cell>
          <cell r="DY426" t="str">
            <v>NA</v>
          </cell>
          <cell r="DZ426" t="str">
            <v>NA</v>
          </cell>
          <cell r="EA426" t="str">
            <v>NA</v>
          </cell>
          <cell r="EB426" t="str">
            <v>NA</v>
          </cell>
          <cell r="EC426" t="str">
            <v>NA</v>
          </cell>
          <cell r="ED426" t="str">
            <v>NA</v>
          </cell>
          <cell r="EE426" t="str">
            <v>NA</v>
          </cell>
          <cell r="EF426" t="str">
            <v>NA</v>
          </cell>
          <cell r="EG426" t="str">
            <v>NA</v>
          </cell>
          <cell r="EH426" t="str">
            <v>NA</v>
          </cell>
          <cell r="EI426" t="str">
            <v>NA</v>
          </cell>
          <cell r="EJ426" t="str">
            <v>NA</v>
          </cell>
          <cell r="EK426" t="str">
            <v>NA</v>
          </cell>
          <cell r="EL426" t="str">
            <v>NA</v>
          </cell>
          <cell r="EM426" t="str">
            <v>NA</v>
          </cell>
          <cell r="EN426" t="str">
            <v>NA</v>
          </cell>
          <cell r="EO426" t="str">
            <v>NA</v>
          </cell>
          <cell r="EP426" t="str">
            <v>NA</v>
          </cell>
          <cell r="EQ426" t="str">
            <v>NA</v>
          </cell>
          <cell r="ER426" t="str">
            <v>NA</v>
          </cell>
          <cell r="ES426" t="str">
            <v>NA</v>
          </cell>
          <cell r="ET426" t="str">
            <v>NA</v>
          </cell>
          <cell r="EU426" t="str">
            <v>NA</v>
          </cell>
          <cell r="EV426" t="str">
            <v>NA</v>
          </cell>
          <cell r="EW426" t="str">
            <v>NA</v>
          </cell>
          <cell r="EX426" t="str">
            <v>NA</v>
          </cell>
          <cell r="EY426" t="str">
            <v>NA</v>
          </cell>
          <cell r="EZ426" t="str">
            <v>NA</v>
          </cell>
          <cell r="FA426" t="str">
            <v>NA</v>
          </cell>
          <cell r="FB426" t="str">
            <v>NA</v>
          </cell>
        </row>
        <row r="427">
          <cell r="B427" t="str">
            <v>I140303</v>
          </cell>
          <cell r="C427" t="str">
            <v>Anamika Padiparambath</v>
          </cell>
          <cell r="D427">
            <v>30.5</v>
          </cell>
          <cell r="E427">
            <v>32.5</v>
          </cell>
          <cell r="F427">
            <v>63</v>
          </cell>
          <cell r="G427" t="str">
            <v>P</v>
          </cell>
          <cell r="H427">
            <v>47</v>
          </cell>
          <cell r="I427">
            <v>39</v>
          </cell>
          <cell r="J427">
            <v>86</v>
          </cell>
          <cell r="K427" t="str">
            <v>P</v>
          </cell>
          <cell r="L427">
            <v>27</v>
          </cell>
          <cell r="M427">
            <v>44.5</v>
          </cell>
          <cell r="N427">
            <v>72</v>
          </cell>
          <cell r="O427" t="str">
            <v>P</v>
          </cell>
          <cell r="P427">
            <v>17</v>
          </cell>
          <cell r="Q427">
            <v>23</v>
          </cell>
          <cell r="R427">
            <v>40</v>
          </cell>
          <cell r="S427" t="str">
            <v>P</v>
          </cell>
          <cell r="T427">
            <v>30</v>
          </cell>
          <cell r="U427">
            <v>43</v>
          </cell>
          <cell r="V427">
            <v>73</v>
          </cell>
          <cell r="W427" t="str">
            <v>P</v>
          </cell>
          <cell r="X427">
            <v>53</v>
          </cell>
          <cell r="Y427">
            <v>32</v>
          </cell>
          <cell r="Z427">
            <v>85</v>
          </cell>
          <cell r="AA427" t="str">
            <v>P</v>
          </cell>
          <cell r="AB427">
            <v>31</v>
          </cell>
          <cell r="AC427">
            <v>31</v>
          </cell>
          <cell r="AD427">
            <v>62</v>
          </cell>
          <cell r="AE427" t="str">
            <v>P</v>
          </cell>
          <cell r="AF427">
            <v>51</v>
          </cell>
          <cell r="AG427">
            <v>34</v>
          </cell>
          <cell r="AH427">
            <v>85</v>
          </cell>
          <cell r="AI427" t="str">
            <v>P</v>
          </cell>
          <cell r="AJ427">
            <v>28</v>
          </cell>
          <cell r="AK427">
            <v>44</v>
          </cell>
          <cell r="AL427">
            <v>72</v>
          </cell>
          <cell r="AM427" t="str">
            <v>P</v>
          </cell>
          <cell r="AN427" t="e">
            <v>#N/A</v>
          </cell>
          <cell r="AO427" t="e">
            <v>#N/A</v>
          </cell>
          <cell r="AP427" t="e">
            <v>#N/A</v>
          </cell>
          <cell r="AQ427" t="e">
            <v>#N/A</v>
          </cell>
          <cell r="AR427" t="e">
            <v>#N/A</v>
          </cell>
          <cell r="AS427" t="e">
            <v>#N/A</v>
          </cell>
          <cell r="AT427" t="e">
            <v>#N/A</v>
          </cell>
          <cell r="AU427" t="e">
            <v>#N/A</v>
          </cell>
          <cell r="AV427" t="e">
            <v>#N/A</v>
          </cell>
          <cell r="AW427" t="e">
            <v>#N/A</v>
          </cell>
          <cell r="AX427" t="e">
            <v>#N/A</v>
          </cell>
          <cell r="AY427" t="e">
            <v>#N/A</v>
          </cell>
          <cell r="AZ427" t="e">
            <v>#N/A</v>
          </cell>
          <cell r="BA427" t="e">
            <v>#N/A</v>
          </cell>
          <cell r="BB427" t="e">
            <v>#N/A</v>
          </cell>
          <cell r="BC427" t="e">
            <v>#N/A</v>
          </cell>
          <cell r="BD427" t="e">
            <v>#N/A</v>
          </cell>
          <cell r="BE427" t="e">
            <v>#N/A</v>
          </cell>
          <cell r="BF427" t="e">
            <v>#N/A</v>
          </cell>
          <cell r="BG427" t="e">
            <v>#N/A</v>
          </cell>
          <cell r="BH427" t="e">
            <v>#N/A</v>
          </cell>
          <cell r="BI427" t="e">
            <v>#N/A</v>
          </cell>
          <cell r="BJ427" t="e">
            <v>#N/A</v>
          </cell>
          <cell r="BK427" t="e">
            <v>#N/A</v>
          </cell>
          <cell r="BL427" t="e">
            <v>#N/A</v>
          </cell>
          <cell r="BM427" t="e">
            <v>#N/A</v>
          </cell>
          <cell r="BN427" t="e">
            <v>#N/A</v>
          </cell>
          <cell r="BO427" t="e">
            <v>#N/A</v>
          </cell>
          <cell r="BP427">
            <v>30</v>
          </cell>
          <cell r="BQ427">
            <v>37</v>
          </cell>
          <cell r="BR427">
            <v>67</v>
          </cell>
          <cell r="BS427" t="str">
            <v>P</v>
          </cell>
          <cell r="BT427" t="e">
            <v>#N/A</v>
          </cell>
          <cell r="BU427" t="e">
            <v>#N/A</v>
          </cell>
          <cell r="BV427" t="e">
            <v>#N/A</v>
          </cell>
          <cell r="BW427" t="e">
            <v>#N/A</v>
          </cell>
          <cell r="BX427" t="e">
            <v>#N/A</v>
          </cell>
          <cell r="BY427" t="e">
            <v>#N/A</v>
          </cell>
          <cell r="BZ427" t="e">
            <v>#N/A</v>
          </cell>
          <cell r="CA427" t="e">
            <v>#N/A</v>
          </cell>
          <cell r="CB427" t="e">
            <v>#N/A</v>
          </cell>
          <cell r="CC427" t="e">
            <v>#N/A</v>
          </cell>
          <cell r="CD427" t="e">
            <v>#N/A</v>
          </cell>
          <cell r="CE427" t="e">
            <v>#N/A</v>
          </cell>
          <cell r="CF427" t="e">
            <v>#N/A</v>
          </cell>
          <cell r="CG427" t="e">
            <v>#N/A</v>
          </cell>
          <cell r="CH427" t="e">
            <v>#N/A</v>
          </cell>
          <cell r="CI427" t="e">
            <v>#N/A</v>
          </cell>
          <cell r="DT427" t="str">
            <v>NA</v>
          </cell>
          <cell r="DU427" t="str">
            <v>NA</v>
          </cell>
          <cell r="DV427" t="str">
            <v>NA</v>
          </cell>
          <cell r="DW427" t="str">
            <v>NA</v>
          </cell>
          <cell r="DX427" t="str">
            <v>NA</v>
          </cell>
          <cell r="DY427" t="str">
            <v>NA</v>
          </cell>
          <cell r="DZ427" t="str">
            <v>NA</v>
          </cell>
          <cell r="EA427" t="str">
            <v>NA</v>
          </cell>
          <cell r="EB427" t="str">
            <v>NA</v>
          </cell>
          <cell r="EC427" t="str">
            <v>NA</v>
          </cell>
          <cell r="ED427" t="str">
            <v>NA</v>
          </cell>
          <cell r="EE427" t="str">
            <v>NA</v>
          </cell>
          <cell r="EF427" t="str">
            <v>NA</v>
          </cell>
          <cell r="EG427" t="str">
            <v>NA</v>
          </cell>
          <cell r="EH427" t="str">
            <v>NA</v>
          </cell>
          <cell r="EI427" t="str">
            <v>NA</v>
          </cell>
          <cell r="EJ427" t="str">
            <v>NA</v>
          </cell>
          <cell r="EK427" t="str">
            <v>NA</v>
          </cell>
          <cell r="EL427" t="str">
            <v>NA</v>
          </cell>
          <cell r="EM427" t="str">
            <v>NA</v>
          </cell>
          <cell r="EN427" t="str">
            <v>NA</v>
          </cell>
          <cell r="EO427" t="str">
            <v>NA</v>
          </cell>
          <cell r="EP427" t="str">
            <v>NA</v>
          </cell>
          <cell r="EQ427" t="str">
            <v>NA</v>
          </cell>
          <cell r="ER427" t="str">
            <v>NA</v>
          </cell>
          <cell r="ES427" t="str">
            <v>NA</v>
          </cell>
          <cell r="ET427" t="str">
            <v>NA</v>
          </cell>
          <cell r="EU427" t="str">
            <v>NA</v>
          </cell>
          <cell r="EV427" t="str">
            <v>NA</v>
          </cell>
          <cell r="EW427" t="str">
            <v>NA</v>
          </cell>
          <cell r="EX427" t="str">
            <v>NA</v>
          </cell>
          <cell r="EY427" t="str">
            <v>NA</v>
          </cell>
          <cell r="EZ427" t="str">
            <v>NA</v>
          </cell>
          <cell r="FA427" t="str">
            <v>NA</v>
          </cell>
          <cell r="FB427" t="str">
            <v>NA</v>
          </cell>
        </row>
        <row r="428">
          <cell r="B428" t="str">
            <v>I140304</v>
          </cell>
          <cell r="C428" t="str">
            <v>Anna Edward</v>
          </cell>
          <cell r="D428">
            <v>31</v>
          </cell>
          <cell r="E428">
            <v>38.5</v>
          </cell>
          <cell r="F428">
            <v>70</v>
          </cell>
          <cell r="G428" t="str">
            <v>P</v>
          </cell>
          <cell r="H428">
            <v>45</v>
          </cell>
          <cell r="I428">
            <v>33</v>
          </cell>
          <cell r="J428">
            <v>78</v>
          </cell>
          <cell r="K428" t="str">
            <v>P</v>
          </cell>
          <cell r="L428">
            <v>27.5</v>
          </cell>
          <cell r="M428">
            <v>40</v>
          </cell>
          <cell r="N428">
            <v>68</v>
          </cell>
          <cell r="O428" t="str">
            <v>P</v>
          </cell>
          <cell r="P428">
            <v>24</v>
          </cell>
          <cell r="Q428">
            <v>28</v>
          </cell>
          <cell r="R428">
            <v>52</v>
          </cell>
          <cell r="S428" t="str">
            <v>P</v>
          </cell>
          <cell r="T428">
            <v>32</v>
          </cell>
          <cell r="U428">
            <v>41.5</v>
          </cell>
          <cell r="V428">
            <v>74</v>
          </cell>
          <cell r="W428" t="str">
            <v>P</v>
          </cell>
          <cell r="X428">
            <v>58</v>
          </cell>
          <cell r="Y428">
            <v>31</v>
          </cell>
          <cell r="Z428">
            <v>89</v>
          </cell>
          <cell r="AA428" t="str">
            <v>P</v>
          </cell>
          <cell r="AB428">
            <v>25</v>
          </cell>
          <cell r="AC428">
            <v>40</v>
          </cell>
          <cell r="AD428">
            <v>65</v>
          </cell>
          <cell r="AE428" t="str">
            <v>P</v>
          </cell>
          <cell r="AF428">
            <v>53</v>
          </cell>
          <cell r="AG428">
            <v>37</v>
          </cell>
          <cell r="AH428">
            <v>90</v>
          </cell>
          <cell r="AI428" t="str">
            <v>P</v>
          </cell>
          <cell r="AJ428">
            <v>28</v>
          </cell>
          <cell r="AK428">
            <v>39</v>
          </cell>
          <cell r="AL428">
            <v>67</v>
          </cell>
          <cell r="AM428" t="str">
            <v>P</v>
          </cell>
          <cell r="AN428">
            <v>30.5</v>
          </cell>
          <cell r="AO428">
            <v>44.5</v>
          </cell>
          <cell r="AP428">
            <v>75</v>
          </cell>
          <cell r="AQ428" t="str">
            <v>P</v>
          </cell>
          <cell r="AR428" t="e">
            <v>#N/A</v>
          </cell>
          <cell r="AS428" t="e">
            <v>#N/A</v>
          </cell>
          <cell r="AT428" t="e">
            <v>#N/A</v>
          </cell>
          <cell r="AU428" t="e">
            <v>#N/A</v>
          </cell>
          <cell r="AV428" t="e">
            <v>#N/A</v>
          </cell>
          <cell r="AW428" t="e">
            <v>#N/A</v>
          </cell>
          <cell r="AX428" t="e">
            <v>#N/A</v>
          </cell>
          <cell r="AY428" t="e">
            <v>#N/A</v>
          </cell>
          <cell r="AZ428" t="e">
            <v>#N/A</v>
          </cell>
          <cell r="BA428" t="e">
            <v>#N/A</v>
          </cell>
          <cell r="BB428" t="e">
            <v>#N/A</v>
          </cell>
          <cell r="BC428" t="e">
            <v>#N/A</v>
          </cell>
          <cell r="BD428" t="e">
            <v>#N/A</v>
          </cell>
          <cell r="BE428" t="e">
            <v>#N/A</v>
          </cell>
          <cell r="BF428" t="e">
            <v>#N/A</v>
          </cell>
          <cell r="BG428" t="e">
            <v>#N/A</v>
          </cell>
          <cell r="BH428" t="e">
            <v>#N/A</v>
          </cell>
          <cell r="BI428" t="e">
            <v>#N/A</v>
          </cell>
          <cell r="BJ428" t="e">
            <v>#N/A</v>
          </cell>
          <cell r="BK428" t="e">
            <v>#N/A</v>
          </cell>
          <cell r="BL428" t="e">
            <v>#N/A</v>
          </cell>
          <cell r="BM428" t="e">
            <v>#N/A</v>
          </cell>
          <cell r="BN428" t="e">
            <v>#N/A</v>
          </cell>
          <cell r="BO428" t="e">
            <v>#N/A</v>
          </cell>
          <cell r="BP428" t="e">
            <v>#N/A</v>
          </cell>
          <cell r="BQ428" t="e">
            <v>#N/A</v>
          </cell>
          <cell r="BR428" t="e">
            <v>#N/A</v>
          </cell>
          <cell r="BS428" t="e">
            <v>#N/A</v>
          </cell>
          <cell r="BT428" t="e">
            <v>#N/A</v>
          </cell>
          <cell r="BU428" t="e">
            <v>#N/A</v>
          </cell>
          <cell r="BV428" t="e">
            <v>#N/A</v>
          </cell>
          <cell r="BW428" t="e">
            <v>#N/A</v>
          </cell>
          <cell r="BX428" t="e">
            <v>#N/A</v>
          </cell>
          <cell r="BY428" t="e">
            <v>#N/A</v>
          </cell>
          <cell r="BZ428" t="e">
            <v>#N/A</v>
          </cell>
          <cell r="CA428" t="e">
            <v>#N/A</v>
          </cell>
          <cell r="CB428" t="e">
            <v>#N/A</v>
          </cell>
          <cell r="CC428" t="e">
            <v>#N/A</v>
          </cell>
          <cell r="CD428" t="e">
            <v>#N/A</v>
          </cell>
          <cell r="CE428" t="e">
            <v>#N/A</v>
          </cell>
          <cell r="CF428" t="e">
            <v>#N/A</v>
          </cell>
          <cell r="CG428" t="e">
            <v>#N/A</v>
          </cell>
          <cell r="CH428" t="e">
            <v>#N/A</v>
          </cell>
          <cell r="CI428" t="e">
            <v>#N/A</v>
          </cell>
          <cell r="DT428" t="str">
            <v>NA</v>
          </cell>
          <cell r="DU428" t="str">
            <v>NA</v>
          </cell>
          <cell r="DV428" t="str">
            <v>NA</v>
          </cell>
          <cell r="DW428" t="str">
            <v>NA</v>
          </cell>
          <cell r="DX428" t="str">
            <v>NA</v>
          </cell>
          <cell r="DY428" t="str">
            <v>NA</v>
          </cell>
          <cell r="DZ428" t="str">
            <v>NA</v>
          </cell>
          <cell r="EA428" t="str">
            <v>NA</v>
          </cell>
          <cell r="EB428" t="str">
            <v>NA</v>
          </cell>
          <cell r="EC428" t="str">
            <v>NA</v>
          </cell>
          <cell r="ED428" t="str">
            <v>NA</v>
          </cell>
          <cell r="EE428" t="str">
            <v>NA</v>
          </cell>
          <cell r="EF428" t="str">
            <v>NA</v>
          </cell>
          <cell r="EG428" t="str">
            <v>NA</v>
          </cell>
          <cell r="EH428" t="str">
            <v>NA</v>
          </cell>
          <cell r="EI428" t="str">
            <v>NA</v>
          </cell>
          <cell r="EJ428" t="str">
            <v>NA</v>
          </cell>
          <cell r="EK428" t="str">
            <v>NA</v>
          </cell>
          <cell r="EL428" t="str">
            <v>NA</v>
          </cell>
          <cell r="EM428" t="str">
            <v>NA</v>
          </cell>
          <cell r="EN428" t="str">
            <v>NA</v>
          </cell>
          <cell r="EO428" t="str">
            <v>NA</v>
          </cell>
          <cell r="EP428" t="str">
            <v>NA</v>
          </cell>
          <cell r="EQ428" t="str">
            <v>NA</v>
          </cell>
          <cell r="ER428" t="str">
            <v>NA</v>
          </cell>
          <cell r="ES428" t="str">
            <v>NA</v>
          </cell>
          <cell r="ET428" t="str">
            <v>NA</v>
          </cell>
          <cell r="EU428" t="str">
            <v>NA</v>
          </cell>
          <cell r="EV428" t="str">
            <v>NA</v>
          </cell>
          <cell r="EW428" t="str">
            <v>NA</v>
          </cell>
          <cell r="EX428" t="str">
            <v>NA</v>
          </cell>
          <cell r="EY428" t="str">
            <v>NA</v>
          </cell>
          <cell r="EZ428" t="str">
            <v>NA</v>
          </cell>
          <cell r="FA428" t="str">
            <v>NA</v>
          </cell>
          <cell r="FB428" t="str">
            <v>NA</v>
          </cell>
        </row>
        <row r="429">
          <cell r="B429" t="str">
            <v>I140305</v>
          </cell>
          <cell r="C429" t="str">
            <v>Annai Meena A</v>
          </cell>
          <cell r="D429">
            <v>29.5</v>
          </cell>
          <cell r="E429">
            <v>42</v>
          </cell>
          <cell r="F429">
            <v>72</v>
          </cell>
          <cell r="G429" t="str">
            <v>P</v>
          </cell>
          <cell r="H429">
            <v>51</v>
          </cell>
          <cell r="I429">
            <v>31</v>
          </cell>
          <cell r="J429">
            <v>82</v>
          </cell>
          <cell r="K429" t="str">
            <v>P</v>
          </cell>
          <cell r="L429">
            <v>23</v>
          </cell>
          <cell r="M429">
            <v>37.5</v>
          </cell>
          <cell r="N429">
            <v>61</v>
          </cell>
          <cell r="O429" t="str">
            <v>P</v>
          </cell>
          <cell r="P429">
            <v>29</v>
          </cell>
          <cell r="Q429">
            <v>38</v>
          </cell>
          <cell r="R429">
            <v>67</v>
          </cell>
          <cell r="S429" t="str">
            <v>P</v>
          </cell>
          <cell r="T429">
            <v>32</v>
          </cell>
          <cell r="U429">
            <v>45.5</v>
          </cell>
          <cell r="V429">
            <v>78</v>
          </cell>
          <cell r="W429" t="str">
            <v>P</v>
          </cell>
          <cell r="X429">
            <v>53</v>
          </cell>
          <cell r="Y429">
            <v>35</v>
          </cell>
          <cell r="Z429">
            <v>88</v>
          </cell>
          <cell r="AA429" t="str">
            <v>P</v>
          </cell>
          <cell r="AB429">
            <v>29</v>
          </cell>
          <cell r="AC429">
            <v>39</v>
          </cell>
          <cell r="AD429">
            <v>68</v>
          </cell>
          <cell r="AE429" t="str">
            <v>P</v>
          </cell>
          <cell r="AF429">
            <v>52</v>
          </cell>
          <cell r="AG429">
            <v>37</v>
          </cell>
          <cell r="AH429">
            <v>89</v>
          </cell>
          <cell r="AI429" t="str">
            <v>P</v>
          </cell>
          <cell r="AJ429">
            <v>25</v>
          </cell>
          <cell r="AK429">
            <v>40</v>
          </cell>
          <cell r="AL429">
            <v>65</v>
          </cell>
          <cell r="AM429" t="str">
            <v>P</v>
          </cell>
          <cell r="AN429" t="e">
            <v>#N/A</v>
          </cell>
          <cell r="AO429" t="e">
            <v>#N/A</v>
          </cell>
          <cell r="AP429" t="e">
            <v>#N/A</v>
          </cell>
          <cell r="AQ429" t="e">
            <v>#N/A</v>
          </cell>
          <cell r="AR429" t="e">
            <v>#N/A</v>
          </cell>
          <cell r="AS429" t="e">
            <v>#N/A</v>
          </cell>
          <cell r="AT429" t="e">
            <v>#N/A</v>
          </cell>
          <cell r="AU429" t="e">
            <v>#N/A</v>
          </cell>
          <cell r="AV429" t="e">
            <v>#N/A</v>
          </cell>
          <cell r="AW429" t="e">
            <v>#N/A</v>
          </cell>
          <cell r="AX429" t="e">
            <v>#N/A</v>
          </cell>
          <cell r="AY429" t="e">
            <v>#N/A</v>
          </cell>
          <cell r="AZ429">
            <v>31</v>
          </cell>
          <cell r="BA429">
            <v>50</v>
          </cell>
          <cell r="BB429">
            <v>81</v>
          </cell>
          <cell r="BC429" t="str">
            <v>P</v>
          </cell>
          <cell r="BD429" t="e">
            <v>#N/A</v>
          </cell>
          <cell r="BE429" t="e">
            <v>#N/A</v>
          </cell>
          <cell r="BF429" t="e">
            <v>#N/A</v>
          </cell>
          <cell r="BG429" t="e">
            <v>#N/A</v>
          </cell>
          <cell r="BH429" t="e">
            <v>#N/A</v>
          </cell>
          <cell r="BI429" t="e">
            <v>#N/A</v>
          </cell>
          <cell r="BJ429" t="e">
            <v>#N/A</v>
          </cell>
          <cell r="BK429" t="e">
            <v>#N/A</v>
          </cell>
          <cell r="BL429" t="e">
            <v>#N/A</v>
          </cell>
          <cell r="BM429" t="e">
            <v>#N/A</v>
          </cell>
          <cell r="BN429" t="e">
            <v>#N/A</v>
          </cell>
          <cell r="BO429" t="e">
            <v>#N/A</v>
          </cell>
          <cell r="BP429" t="e">
            <v>#N/A</v>
          </cell>
          <cell r="BQ429" t="e">
            <v>#N/A</v>
          </cell>
          <cell r="BR429" t="e">
            <v>#N/A</v>
          </cell>
          <cell r="BS429" t="e">
            <v>#N/A</v>
          </cell>
          <cell r="BT429" t="e">
            <v>#N/A</v>
          </cell>
          <cell r="BU429" t="e">
            <v>#N/A</v>
          </cell>
          <cell r="BV429" t="e">
            <v>#N/A</v>
          </cell>
          <cell r="BW429" t="e">
            <v>#N/A</v>
          </cell>
          <cell r="BX429">
            <v>34</v>
          </cell>
          <cell r="BY429">
            <v>46</v>
          </cell>
          <cell r="BZ429">
            <v>80</v>
          </cell>
          <cell r="CA429" t="str">
            <v>P</v>
          </cell>
          <cell r="CB429" t="e">
            <v>#N/A</v>
          </cell>
          <cell r="CC429" t="e">
            <v>#N/A</v>
          </cell>
          <cell r="CD429" t="e">
            <v>#N/A</v>
          </cell>
          <cell r="CE429" t="e">
            <v>#N/A</v>
          </cell>
          <cell r="CF429" t="e">
            <v>#N/A</v>
          </cell>
          <cell r="CG429" t="e">
            <v>#N/A</v>
          </cell>
          <cell r="CH429" t="e">
            <v>#N/A</v>
          </cell>
          <cell r="CI429" t="e">
            <v>#N/A</v>
          </cell>
          <cell r="DT429" t="str">
            <v>NA</v>
          </cell>
          <cell r="DU429" t="str">
            <v>NA</v>
          </cell>
          <cell r="DV429" t="str">
            <v>NA</v>
          </cell>
          <cell r="DW429" t="str">
            <v>NA</v>
          </cell>
          <cell r="DX429" t="str">
            <v>NA</v>
          </cell>
          <cell r="DY429" t="str">
            <v>NA</v>
          </cell>
          <cell r="DZ429" t="str">
            <v>NA</v>
          </cell>
          <cell r="EA429" t="str">
            <v>NA</v>
          </cell>
          <cell r="EB429" t="str">
            <v>NA</v>
          </cell>
          <cell r="EC429" t="str">
            <v>NA</v>
          </cell>
          <cell r="ED429" t="str">
            <v>NA</v>
          </cell>
          <cell r="EE429" t="str">
            <v>NA</v>
          </cell>
          <cell r="EF429" t="str">
            <v>NA</v>
          </cell>
          <cell r="EG429" t="str">
            <v>NA</v>
          </cell>
          <cell r="EH429" t="str">
            <v>NA</v>
          </cell>
          <cell r="EI429" t="str">
            <v>NA</v>
          </cell>
          <cell r="EJ429" t="str">
            <v>NA</v>
          </cell>
          <cell r="EK429" t="str">
            <v>NA</v>
          </cell>
          <cell r="EL429" t="str">
            <v>NA</v>
          </cell>
          <cell r="EM429" t="str">
            <v>NA</v>
          </cell>
          <cell r="EN429" t="str">
            <v>NA</v>
          </cell>
          <cell r="EO429" t="str">
            <v>NA</v>
          </cell>
          <cell r="EP429" t="str">
            <v>NA</v>
          </cell>
          <cell r="EQ429" t="str">
            <v>NA</v>
          </cell>
          <cell r="ER429" t="str">
            <v>NA</v>
          </cell>
          <cell r="ES429" t="str">
            <v>NA</v>
          </cell>
          <cell r="ET429" t="str">
            <v>NA</v>
          </cell>
          <cell r="EU429" t="str">
            <v>NA</v>
          </cell>
          <cell r="EV429" t="str">
            <v>NA</v>
          </cell>
          <cell r="EW429" t="str">
            <v>NA</v>
          </cell>
          <cell r="EX429" t="str">
            <v>NA</v>
          </cell>
          <cell r="EY429" t="str">
            <v>NA</v>
          </cell>
          <cell r="EZ429" t="str">
            <v>NA</v>
          </cell>
          <cell r="FA429" t="str">
            <v>NA</v>
          </cell>
          <cell r="FB429" t="str">
            <v>NA</v>
          </cell>
        </row>
        <row r="430">
          <cell r="B430" t="str">
            <v>I140306</v>
          </cell>
          <cell r="C430" t="str">
            <v>Aparna Varma</v>
          </cell>
          <cell r="D430">
            <v>27.25</v>
          </cell>
          <cell r="E430">
            <v>42.5</v>
          </cell>
          <cell r="F430">
            <v>70</v>
          </cell>
          <cell r="G430" t="str">
            <v>P</v>
          </cell>
          <cell r="H430">
            <v>52</v>
          </cell>
          <cell r="I430">
            <v>39</v>
          </cell>
          <cell r="J430">
            <v>91</v>
          </cell>
          <cell r="K430" t="str">
            <v>P</v>
          </cell>
          <cell r="L430">
            <v>27</v>
          </cell>
          <cell r="M430">
            <v>40</v>
          </cell>
          <cell r="N430">
            <v>67</v>
          </cell>
          <cell r="O430" t="str">
            <v>P</v>
          </cell>
          <cell r="P430">
            <v>24</v>
          </cell>
          <cell r="Q430">
            <v>31</v>
          </cell>
          <cell r="R430">
            <v>55</v>
          </cell>
          <cell r="S430" t="str">
            <v>P</v>
          </cell>
          <cell r="T430">
            <v>32</v>
          </cell>
          <cell r="U430">
            <v>47</v>
          </cell>
          <cell r="V430">
            <v>79</v>
          </cell>
          <cell r="W430" t="str">
            <v>P</v>
          </cell>
          <cell r="X430">
            <v>51</v>
          </cell>
          <cell r="Y430">
            <v>38</v>
          </cell>
          <cell r="Z430">
            <v>89</v>
          </cell>
          <cell r="AA430" t="str">
            <v>P</v>
          </cell>
          <cell r="AB430">
            <v>31</v>
          </cell>
          <cell r="AC430">
            <v>45</v>
          </cell>
          <cell r="AD430">
            <v>76</v>
          </cell>
          <cell r="AE430" t="str">
            <v>P</v>
          </cell>
          <cell r="AF430">
            <v>54</v>
          </cell>
          <cell r="AG430">
            <v>36</v>
          </cell>
          <cell r="AH430">
            <v>90</v>
          </cell>
          <cell r="AI430" t="str">
            <v>P</v>
          </cell>
          <cell r="AJ430">
            <v>30</v>
          </cell>
          <cell r="AK430">
            <v>37</v>
          </cell>
          <cell r="AL430">
            <v>67</v>
          </cell>
          <cell r="AM430" t="str">
            <v>P</v>
          </cell>
          <cell r="AN430" t="e">
            <v>#N/A</v>
          </cell>
          <cell r="AO430" t="e">
            <v>#N/A</v>
          </cell>
          <cell r="AP430" t="e">
            <v>#N/A</v>
          </cell>
          <cell r="AQ430" t="e">
            <v>#N/A</v>
          </cell>
          <cell r="AR430">
            <v>38.630000000000003</v>
          </cell>
          <cell r="AS430">
            <v>56</v>
          </cell>
          <cell r="AT430">
            <v>95</v>
          </cell>
          <cell r="AU430" t="str">
            <v>P</v>
          </cell>
          <cell r="AV430" t="e">
            <v>#N/A</v>
          </cell>
          <cell r="AW430" t="e">
            <v>#N/A</v>
          </cell>
          <cell r="AX430" t="e">
            <v>#N/A</v>
          </cell>
          <cell r="AY430" t="e">
            <v>#N/A</v>
          </cell>
          <cell r="AZ430" t="e">
            <v>#N/A</v>
          </cell>
          <cell r="BA430" t="e">
            <v>#N/A</v>
          </cell>
          <cell r="BB430" t="e">
            <v>#N/A</v>
          </cell>
          <cell r="BC430" t="e">
            <v>#N/A</v>
          </cell>
          <cell r="BD430" t="e">
            <v>#N/A</v>
          </cell>
          <cell r="BE430" t="e">
            <v>#N/A</v>
          </cell>
          <cell r="BF430" t="e">
            <v>#N/A</v>
          </cell>
          <cell r="BG430" t="e">
            <v>#N/A</v>
          </cell>
          <cell r="BH430" t="e">
            <v>#N/A</v>
          </cell>
          <cell r="BI430" t="e">
            <v>#N/A</v>
          </cell>
          <cell r="BJ430" t="e">
            <v>#N/A</v>
          </cell>
          <cell r="BK430" t="e">
            <v>#N/A</v>
          </cell>
          <cell r="BL430" t="e">
            <v>#N/A</v>
          </cell>
          <cell r="BM430" t="e">
            <v>#N/A</v>
          </cell>
          <cell r="BN430" t="e">
            <v>#N/A</v>
          </cell>
          <cell r="BO430" t="e">
            <v>#N/A</v>
          </cell>
          <cell r="BP430">
            <v>34</v>
          </cell>
          <cell r="BQ430">
            <v>45</v>
          </cell>
          <cell r="BR430">
            <v>79</v>
          </cell>
          <cell r="BS430" t="str">
            <v>P</v>
          </cell>
          <cell r="BT430" t="e">
            <v>#N/A</v>
          </cell>
          <cell r="BU430" t="e">
            <v>#N/A</v>
          </cell>
          <cell r="BV430" t="e">
            <v>#N/A</v>
          </cell>
          <cell r="BW430" t="e">
            <v>#N/A</v>
          </cell>
          <cell r="BX430" t="e">
            <v>#N/A</v>
          </cell>
          <cell r="BY430" t="e">
            <v>#N/A</v>
          </cell>
          <cell r="BZ430" t="e">
            <v>#N/A</v>
          </cell>
          <cell r="CA430" t="e">
            <v>#N/A</v>
          </cell>
          <cell r="CB430" t="e">
            <v>#N/A</v>
          </cell>
          <cell r="CC430" t="e">
            <v>#N/A</v>
          </cell>
          <cell r="CD430" t="e">
            <v>#N/A</v>
          </cell>
          <cell r="CE430" t="e">
            <v>#N/A</v>
          </cell>
          <cell r="CF430" t="e">
            <v>#N/A</v>
          </cell>
          <cell r="CG430" t="e">
            <v>#N/A</v>
          </cell>
          <cell r="CH430" t="e">
            <v>#N/A</v>
          </cell>
          <cell r="CI430" t="e">
            <v>#N/A</v>
          </cell>
          <cell r="DT430" t="str">
            <v>NA</v>
          </cell>
          <cell r="DU430" t="str">
            <v>NA</v>
          </cell>
          <cell r="DV430" t="str">
            <v>NA</v>
          </cell>
          <cell r="DW430" t="str">
            <v>NA</v>
          </cell>
          <cell r="DX430" t="str">
            <v>NA</v>
          </cell>
          <cell r="DY430" t="str">
            <v>NA</v>
          </cell>
          <cell r="DZ430" t="str">
            <v>NA</v>
          </cell>
          <cell r="EA430" t="str">
            <v>NA</v>
          </cell>
          <cell r="EB430" t="str">
            <v>NA</v>
          </cell>
          <cell r="EC430" t="str">
            <v>NA</v>
          </cell>
          <cell r="ED430" t="str">
            <v>NA</v>
          </cell>
          <cell r="EE430" t="str">
            <v>NA</v>
          </cell>
          <cell r="EF430" t="str">
            <v>NA</v>
          </cell>
          <cell r="EG430" t="str">
            <v>NA</v>
          </cell>
          <cell r="EH430" t="str">
            <v>NA</v>
          </cell>
          <cell r="EI430" t="str">
            <v>NA</v>
          </cell>
          <cell r="EJ430" t="str">
            <v>NA</v>
          </cell>
          <cell r="EK430" t="str">
            <v>NA</v>
          </cell>
          <cell r="EL430" t="str">
            <v>NA</v>
          </cell>
          <cell r="EM430" t="str">
            <v>NA</v>
          </cell>
          <cell r="EN430" t="str">
            <v>NA</v>
          </cell>
          <cell r="EO430" t="str">
            <v>NA</v>
          </cell>
          <cell r="EP430" t="str">
            <v>NA</v>
          </cell>
          <cell r="EQ430" t="str">
            <v>NA</v>
          </cell>
          <cell r="ER430" t="str">
            <v>NA</v>
          </cell>
          <cell r="ES430" t="str">
            <v>NA</v>
          </cell>
          <cell r="ET430" t="str">
            <v>NA</v>
          </cell>
          <cell r="EU430" t="str">
            <v>NA</v>
          </cell>
          <cell r="EV430" t="str">
            <v>NA</v>
          </cell>
          <cell r="EW430" t="str">
            <v>NA</v>
          </cell>
          <cell r="EX430" t="str">
            <v>NA</v>
          </cell>
          <cell r="EY430" t="str">
            <v>NA</v>
          </cell>
          <cell r="EZ430" t="str">
            <v>NA</v>
          </cell>
          <cell r="FA430" t="str">
            <v>NA</v>
          </cell>
          <cell r="FB430" t="str">
            <v>NA</v>
          </cell>
        </row>
        <row r="431">
          <cell r="B431" t="str">
            <v>I140307</v>
          </cell>
          <cell r="C431" t="str">
            <v>Devaraj T P</v>
          </cell>
          <cell r="D431">
            <v>22.5</v>
          </cell>
          <cell r="E431">
            <v>28.5</v>
          </cell>
          <cell r="F431">
            <v>51</v>
          </cell>
          <cell r="G431" t="str">
            <v>P</v>
          </cell>
          <cell r="H431">
            <v>40</v>
          </cell>
          <cell r="I431">
            <v>36</v>
          </cell>
          <cell r="J431">
            <v>76</v>
          </cell>
          <cell r="K431" t="str">
            <v>P</v>
          </cell>
          <cell r="L431">
            <v>21</v>
          </cell>
          <cell r="M431">
            <v>34.5</v>
          </cell>
          <cell r="N431">
            <v>56</v>
          </cell>
          <cell r="O431" t="str">
            <v>P</v>
          </cell>
          <cell r="P431">
            <v>17</v>
          </cell>
          <cell r="Q431">
            <v>25</v>
          </cell>
          <cell r="R431">
            <v>42</v>
          </cell>
          <cell r="S431" t="str">
            <v>P</v>
          </cell>
          <cell r="T431">
            <v>20</v>
          </cell>
          <cell r="U431">
            <v>33</v>
          </cell>
          <cell r="V431">
            <v>53</v>
          </cell>
          <cell r="W431" t="str">
            <v>P</v>
          </cell>
          <cell r="X431">
            <v>57</v>
          </cell>
          <cell r="Y431">
            <v>34</v>
          </cell>
          <cell r="Z431">
            <v>91</v>
          </cell>
          <cell r="AA431" t="str">
            <v>P</v>
          </cell>
          <cell r="AB431">
            <v>28</v>
          </cell>
          <cell r="AC431">
            <v>25</v>
          </cell>
          <cell r="AD431">
            <v>53</v>
          </cell>
          <cell r="AE431" t="str">
            <v>P</v>
          </cell>
          <cell r="AF431">
            <v>50</v>
          </cell>
          <cell r="AG431">
            <v>35</v>
          </cell>
          <cell r="AH431">
            <v>85</v>
          </cell>
          <cell r="AI431" t="str">
            <v>P</v>
          </cell>
          <cell r="AJ431">
            <v>23</v>
          </cell>
          <cell r="AK431">
            <v>36</v>
          </cell>
          <cell r="AL431">
            <v>59</v>
          </cell>
          <cell r="AM431" t="str">
            <v>P</v>
          </cell>
          <cell r="AN431" t="e">
            <v>#N/A</v>
          </cell>
          <cell r="AO431" t="e">
            <v>#N/A</v>
          </cell>
          <cell r="AP431" t="e">
            <v>#N/A</v>
          </cell>
          <cell r="AQ431" t="e">
            <v>#N/A</v>
          </cell>
          <cell r="AR431">
            <v>32</v>
          </cell>
          <cell r="AS431">
            <v>47</v>
          </cell>
          <cell r="AT431">
            <v>79</v>
          </cell>
          <cell r="AU431" t="str">
            <v>P</v>
          </cell>
          <cell r="AV431" t="e">
            <v>#N/A</v>
          </cell>
          <cell r="AW431" t="e">
            <v>#N/A</v>
          </cell>
          <cell r="AX431" t="e">
            <v>#N/A</v>
          </cell>
          <cell r="AY431" t="e">
            <v>#N/A</v>
          </cell>
          <cell r="AZ431" t="e">
            <v>#N/A</v>
          </cell>
          <cell r="BA431" t="e">
            <v>#N/A</v>
          </cell>
          <cell r="BB431" t="e">
            <v>#N/A</v>
          </cell>
          <cell r="BC431" t="e">
            <v>#N/A</v>
          </cell>
          <cell r="BD431" t="e">
            <v>#N/A</v>
          </cell>
          <cell r="BE431" t="e">
            <v>#N/A</v>
          </cell>
          <cell r="BF431" t="e">
            <v>#N/A</v>
          </cell>
          <cell r="BG431" t="e">
            <v>#N/A</v>
          </cell>
          <cell r="BH431" t="e">
            <v>#N/A</v>
          </cell>
          <cell r="BI431" t="e">
            <v>#N/A</v>
          </cell>
          <cell r="BJ431" t="e">
            <v>#N/A</v>
          </cell>
          <cell r="BK431" t="e">
            <v>#N/A</v>
          </cell>
          <cell r="BL431" t="e">
            <v>#N/A</v>
          </cell>
          <cell r="BM431" t="e">
            <v>#N/A</v>
          </cell>
          <cell r="BN431" t="e">
            <v>#N/A</v>
          </cell>
          <cell r="BO431" t="e">
            <v>#N/A</v>
          </cell>
          <cell r="BP431">
            <v>30</v>
          </cell>
          <cell r="BQ431">
            <v>40</v>
          </cell>
          <cell r="BR431">
            <v>70</v>
          </cell>
          <cell r="BS431" t="str">
            <v>P</v>
          </cell>
          <cell r="BT431" t="e">
            <v>#N/A</v>
          </cell>
          <cell r="BU431" t="e">
            <v>#N/A</v>
          </cell>
          <cell r="BV431" t="e">
            <v>#N/A</v>
          </cell>
          <cell r="BW431" t="e">
            <v>#N/A</v>
          </cell>
          <cell r="BX431" t="e">
            <v>#N/A</v>
          </cell>
          <cell r="BY431" t="e">
            <v>#N/A</v>
          </cell>
          <cell r="BZ431" t="e">
            <v>#N/A</v>
          </cell>
          <cell r="CA431" t="e">
            <v>#N/A</v>
          </cell>
          <cell r="CB431" t="e">
            <v>#N/A</v>
          </cell>
          <cell r="CC431" t="e">
            <v>#N/A</v>
          </cell>
          <cell r="CD431" t="e">
            <v>#N/A</v>
          </cell>
          <cell r="CE431" t="e">
            <v>#N/A</v>
          </cell>
          <cell r="CF431" t="e">
            <v>#N/A</v>
          </cell>
          <cell r="CG431" t="e">
            <v>#N/A</v>
          </cell>
          <cell r="CH431" t="e">
            <v>#N/A</v>
          </cell>
          <cell r="CI431" t="e">
            <v>#N/A</v>
          </cell>
          <cell r="DT431" t="str">
            <v>NA</v>
          </cell>
          <cell r="DU431" t="str">
            <v>NA</v>
          </cell>
          <cell r="DV431" t="str">
            <v>NA</v>
          </cell>
          <cell r="DW431" t="str">
            <v>NA</v>
          </cell>
          <cell r="DX431" t="str">
            <v>NA</v>
          </cell>
          <cell r="DY431" t="str">
            <v>NA</v>
          </cell>
          <cell r="DZ431" t="str">
            <v>NA</v>
          </cell>
          <cell r="EA431" t="str">
            <v>NA</v>
          </cell>
          <cell r="EB431" t="str">
            <v>NA</v>
          </cell>
          <cell r="EC431" t="str">
            <v>NA</v>
          </cell>
          <cell r="ED431" t="str">
            <v>NA</v>
          </cell>
          <cell r="EE431" t="str">
            <v>NA</v>
          </cell>
          <cell r="EF431" t="str">
            <v>NA</v>
          </cell>
          <cell r="EG431" t="str">
            <v>NA</v>
          </cell>
          <cell r="EH431" t="str">
            <v>NA</v>
          </cell>
          <cell r="EI431" t="str">
            <v>NA</v>
          </cell>
          <cell r="EJ431" t="str">
            <v>NA</v>
          </cell>
          <cell r="EK431" t="str">
            <v>NA</v>
          </cell>
          <cell r="EL431" t="str">
            <v>NA</v>
          </cell>
          <cell r="EM431" t="str">
            <v>NA</v>
          </cell>
          <cell r="EN431" t="str">
            <v>NA</v>
          </cell>
          <cell r="EO431" t="str">
            <v>NA</v>
          </cell>
          <cell r="EP431" t="str">
            <v>NA</v>
          </cell>
          <cell r="EQ431" t="str">
            <v>NA</v>
          </cell>
          <cell r="ER431" t="str">
            <v>NA</v>
          </cell>
          <cell r="ES431" t="str">
            <v>NA</v>
          </cell>
          <cell r="ET431" t="str">
            <v>NA</v>
          </cell>
          <cell r="EU431" t="str">
            <v>NA</v>
          </cell>
          <cell r="EV431" t="str">
            <v>NA</v>
          </cell>
          <cell r="EW431" t="str">
            <v>NA</v>
          </cell>
          <cell r="EX431" t="str">
            <v>NA</v>
          </cell>
          <cell r="EY431" t="str">
            <v>NA</v>
          </cell>
          <cell r="EZ431" t="str">
            <v>NA</v>
          </cell>
          <cell r="FA431" t="str">
            <v>NA</v>
          </cell>
          <cell r="FB431" t="str">
            <v>NA</v>
          </cell>
        </row>
        <row r="432">
          <cell r="B432" t="str">
            <v>I140308</v>
          </cell>
          <cell r="C432" t="str">
            <v>Harinisri R</v>
          </cell>
          <cell r="D432">
            <v>22</v>
          </cell>
          <cell r="E432">
            <v>34.5</v>
          </cell>
          <cell r="F432">
            <v>57</v>
          </cell>
          <cell r="G432" t="str">
            <v>P</v>
          </cell>
          <cell r="H432">
            <v>47</v>
          </cell>
          <cell r="I432">
            <v>35</v>
          </cell>
          <cell r="J432">
            <v>82</v>
          </cell>
          <cell r="K432" t="str">
            <v>P</v>
          </cell>
          <cell r="L432">
            <v>18</v>
          </cell>
          <cell r="M432">
            <v>34.5</v>
          </cell>
          <cell r="N432">
            <v>53</v>
          </cell>
          <cell r="O432" t="str">
            <v>P</v>
          </cell>
          <cell r="P432">
            <v>21</v>
          </cell>
          <cell r="Q432">
            <v>22</v>
          </cell>
          <cell r="R432">
            <v>43</v>
          </cell>
          <cell r="S432" t="str">
            <v>P</v>
          </cell>
          <cell r="T432">
            <v>26</v>
          </cell>
          <cell r="U432">
            <v>27</v>
          </cell>
          <cell r="V432">
            <v>53</v>
          </cell>
          <cell r="W432" t="str">
            <v>P</v>
          </cell>
          <cell r="X432">
            <v>56</v>
          </cell>
          <cell r="Y432">
            <v>32</v>
          </cell>
          <cell r="Z432">
            <v>88</v>
          </cell>
          <cell r="AA432" t="str">
            <v>P</v>
          </cell>
          <cell r="AB432">
            <v>28</v>
          </cell>
          <cell r="AC432">
            <v>41</v>
          </cell>
          <cell r="AD432">
            <v>69</v>
          </cell>
          <cell r="AE432" t="str">
            <v>P</v>
          </cell>
          <cell r="AF432">
            <v>51</v>
          </cell>
          <cell r="AG432">
            <v>31</v>
          </cell>
          <cell r="AH432">
            <v>82</v>
          </cell>
          <cell r="AI432" t="str">
            <v>P</v>
          </cell>
          <cell r="AJ432">
            <v>26</v>
          </cell>
          <cell r="AK432">
            <v>38</v>
          </cell>
          <cell r="AL432">
            <v>64</v>
          </cell>
          <cell r="AM432" t="str">
            <v>P</v>
          </cell>
          <cell r="AN432" t="e">
            <v>#N/A</v>
          </cell>
          <cell r="AO432" t="e">
            <v>#N/A</v>
          </cell>
          <cell r="AP432" t="e">
            <v>#N/A</v>
          </cell>
          <cell r="AQ432" t="e">
            <v>#N/A</v>
          </cell>
          <cell r="AR432" t="e">
            <v>#N/A</v>
          </cell>
          <cell r="AS432" t="e">
            <v>#N/A</v>
          </cell>
          <cell r="AT432" t="e">
            <v>#N/A</v>
          </cell>
          <cell r="AU432" t="e">
            <v>#N/A</v>
          </cell>
          <cell r="AV432" t="e">
            <v>#N/A</v>
          </cell>
          <cell r="AW432" t="e">
            <v>#N/A</v>
          </cell>
          <cell r="AX432" t="e">
            <v>#N/A</v>
          </cell>
          <cell r="AY432" t="e">
            <v>#N/A</v>
          </cell>
          <cell r="AZ432" t="e">
            <v>#N/A</v>
          </cell>
          <cell r="BA432" t="e">
            <v>#N/A</v>
          </cell>
          <cell r="BB432" t="e">
            <v>#N/A</v>
          </cell>
          <cell r="BC432" t="e">
            <v>#N/A</v>
          </cell>
          <cell r="BD432" t="e">
            <v>#N/A</v>
          </cell>
          <cell r="BE432" t="e">
            <v>#N/A</v>
          </cell>
          <cell r="BF432" t="e">
            <v>#N/A</v>
          </cell>
          <cell r="BG432" t="e">
            <v>#N/A</v>
          </cell>
          <cell r="BH432" t="e">
            <v>#N/A</v>
          </cell>
          <cell r="BI432" t="e">
            <v>#N/A</v>
          </cell>
          <cell r="BJ432" t="e">
            <v>#N/A</v>
          </cell>
          <cell r="BK432" t="e">
            <v>#N/A</v>
          </cell>
          <cell r="BL432">
            <v>29</v>
          </cell>
          <cell r="BM432">
            <v>27</v>
          </cell>
          <cell r="BN432">
            <v>56</v>
          </cell>
          <cell r="BO432" t="str">
            <v>P</v>
          </cell>
          <cell r="BP432" t="e">
            <v>#N/A</v>
          </cell>
          <cell r="BQ432" t="e">
            <v>#N/A</v>
          </cell>
          <cell r="BR432" t="e">
            <v>#N/A</v>
          </cell>
          <cell r="BS432" t="e">
            <v>#N/A</v>
          </cell>
          <cell r="BT432" t="e">
            <v>#N/A</v>
          </cell>
          <cell r="BU432" t="e">
            <v>#N/A</v>
          </cell>
          <cell r="BV432" t="e">
            <v>#N/A</v>
          </cell>
          <cell r="BW432" t="e">
            <v>#N/A</v>
          </cell>
          <cell r="BX432" t="e">
            <v>#N/A</v>
          </cell>
          <cell r="BY432" t="e">
            <v>#N/A</v>
          </cell>
          <cell r="BZ432" t="e">
            <v>#N/A</v>
          </cell>
          <cell r="CA432" t="e">
            <v>#N/A</v>
          </cell>
          <cell r="CB432" t="e">
            <v>#N/A</v>
          </cell>
          <cell r="CC432" t="e">
            <v>#N/A</v>
          </cell>
          <cell r="CD432" t="e">
            <v>#N/A</v>
          </cell>
          <cell r="CE432" t="e">
            <v>#N/A</v>
          </cell>
          <cell r="CF432" t="e">
            <v>#N/A</v>
          </cell>
          <cell r="CG432" t="e">
            <v>#N/A</v>
          </cell>
          <cell r="CH432" t="e">
            <v>#N/A</v>
          </cell>
          <cell r="CI432" t="e">
            <v>#N/A</v>
          </cell>
          <cell r="DT432" t="str">
            <v>NA</v>
          </cell>
          <cell r="DU432" t="str">
            <v>NA</v>
          </cell>
          <cell r="DV432" t="str">
            <v>NA</v>
          </cell>
          <cell r="DW432" t="str">
            <v>NA</v>
          </cell>
          <cell r="DX432" t="str">
            <v>NA</v>
          </cell>
          <cell r="DY432" t="str">
            <v>NA</v>
          </cell>
          <cell r="DZ432" t="str">
            <v>NA</v>
          </cell>
          <cell r="EA432" t="str">
            <v>NA</v>
          </cell>
          <cell r="EB432" t="str">
            <v>NA</v>
          </cell>
          <cell r="EC432" t="str">
            <v>NA</v>
          </cell>
          <cell r="ED432" t="str">
            <v>NA</v>
          </cell>
          <cell r="EE432" t="str">
            <v>NA</v>
          </cell>
          <cell r="EF432" t="str">
            <v>NA</v>
          </cell>
          <cell r="EG432" t="str">
            <v>NA</v>
          </cell>
          <cell r="EH432" t="str">
            <v>NA</v>
          </cell>
          <cell r="EI432" t="str">
            <v>NA</v>
          </cell>
          <cell r="EJ432" t="str">
            <v>NA</v>
          </cell>
          <cell r="EK432" t="str">
            <v>NA</v>
          </cell>
          <cell r="EL432" t="str">
            <v>NA</v>
          </cell>
          <cell r="EM432" t="str">
            <v>NA</v>
          </cell>
          <cell r="EN432" t="str">
            <v>NA</v>
          </cell>
          <cell r="EO432" t="str">
            <v>NA</v>
          </cell>
          <cell r="EP432" t="str">
            <v>NA</v>
          </cell>
          <cell r="EQ432" t="str">
            <v>NA</v>
          </cell>
          <cell r="ER432" t="str">
            <v>NA</v>
          </cell>
          <cell r="ES432" t="str">
            <v>NA</v>
          </cell>
          <cell r="ET432" t="str">
            <v>NA</v>
          </cell>
          <cell r="EU432" t="str">
            <v>NA</v>
          </cell>
          <cell r="EV432" t="str">
            <v>NA</v>
          </cell>
          <cell r="EW432" t="str">
            <v>NA</v>
          </cell>
          <cell r="EX432" t="str">
            <v>NA</v>
          </cell>
          <cell r="EY432" t="str">
            <v>NA</v>
          </cell>
          <cell r="EZ432" t="str">
            <v>NA</v>
          </cell>
          <cell r="FA432" t="str">
            <v>NA</v>
          </cell>
          <cell r="FB432" t="str">
            <v>NA</v>
          </cell>
        </row>
        <row r="433">
          <cell r="B433" t="str">
            <v>I140309</v>
          </cell>
          <cell r="C433" t="str">
            <v>Jayashree T</v>
          </cell>
          <cell r="D433">
            <v>31.5</v>
          </cell>
          <cell r="E433">
            <v>47.5</v>
          </cell>
          <cell r="F433">
            <v>79</v>
          </cell>
          <cell r="G433" t="str">
            <v>P</v>
          </cell>
          <cell r="H433">
            <v>51</v>
          </cell>
          <cell r="I433">
            <v>35</v>
          </cell>
          <cell r="J433">
            <v>86</v>
          </cell>
          <cell r="K433" t="str">
            <v>P</v>
          </cell>
          <cell r="L433">
            <v>28.5</v>
          </cell>
          <cell r="M433">
            <v>46</v>
          </cell>
          <cell r="N433">
            <v>75</v>
          </cell>
          <cell r="O433" t="str">
            <v>P</v>
          </cell>
          <cell r="P433">
            <v>21</v>
          </cell>
          <cell r="Q433">
            <v>21</v>
          </cell>
          <cell r="R433">
            <v>42</v>
          </cell>
          <cell r="S433" t="str">
            <v>P</v>
          </cell>
          <cell r="T433">
            <v>31</v>
          </cell>
          <cell r="U433">
            <v>44.5</v>
          </cell>
          <cell r="V433">
            <v>76</v>
          </cell>
          <cell r="W433" t="str">
            <v>P</v>
          </cell>
          <cell r="X433">
            <v>54</v>
          </cell>
          <cell r="Y433">
            <v>39</v>
          </cell>
          <cell r="Z433">
            <v>93</v>
          </cell>
          <cell r="AA433" t="str">
            <v>P</v>
          </cell>
          <cell r="AB433">
            <v>29</v>
          </cell>
          <cell r="AC433">
            <v>39</v>
          </cell>
          <cell r="AD433">
            <v>68</v>
          </cell>
          <cell r="AE433" t="str">
            <v>P</v>
          </cell>
          <cell r="AF433">
            <v>54</v>
          </cell>
          <cell r="AG433">
            <v>36</v>
          </cell>
          <cell r="AH433">
            <v>90</v>
          </cell>
          <cell r="AI433" t="str">
            <v>P</v>
          </cell>
          <cell r="AJ433">
            <v>28</v>
          </cell>
          <cell r="AK433">
            <v>44</v>
          </cell>
          <cell r="AL433">
            <v>72</v>
          </cell>
          <cell r="AM433" t="str">
            <v>P</v>
          </cell>
          <cell r="AN433" t="e">
            <v>#N/A</v>
          </cell>
          <cell r="AO433" t="e">
            <v>#N/A</v>
          </cell>
          <cell r="AP433" t="e">
            <v>#N/A</v>
          </cell>
          <cell r="AQ433" t="e">
            <v>#N/A</v>
          </cell>
          <cell r="AR433" t="e">
            <v>#N/A</v>
          </cell>
          <cell r="AS433" t="e">
            <v>#N/A</v>
          </cell>
          <cell r="AT433" t="e">
            <v>#N/A</v>
          </cell>
          <cell r="AU433" t="e">
            <v>#N/A</v>
          </cell>
          <cell r="AV433">
            <v>30</v>
          </cell>
          <cell r="AW433">
            <v>39</v>
          </cell>
          <cell r="AX433">
            <v>69</v>
          </cell>
          <cell r="AY433" t="str">
            <v>P</v>
          </cell>
          <cell r="AZ433" t="e">
            <v>#N/A</v>
          </cell>
          <cell r="BA433" t="e">
            <v>#N/A</v>
          </cell>
          <cell r="BB433" t="e">
            <v>#N/A</v>
          </cell>
          <cell r="BC433" t="e">
            <v>#N/A</v>
          </cell>
          <cell r="BD433" t="e">
            <v>#N/A</v>
          </cell>
          <cell r="BE433" t="e">
            <v>#N/A</v>
          </cell>
          <cell r="BF433" t="e">
            <v>#N/A</v>
          </cell>
          <cell r="BG433" t="e">
            <v>#N/A</v>
          </cell>
          <cell r="BH433" t="e">
            <v>#N/A</v>
          </cell>
          <cell r="BI433" t="e">
            <v>#N/A</v>
          </cell>
          <cell r="BJ433" t="e">
            <v>#N/A</v>
          </cell>
          <cell r="BK433" t="e">
            <v>#N/A</v>
          </cell>
          <cell r="BL433" t="e">
            <v>#N/A</v>
          </cell>
          <cell r="BM433" t="e">
            <v>#N/A</v>
          </cell>
          <cell r="BN433" t="e">
            <v>#N/A</v>
          </cell>
          <cell r="BO433" t="e">
            <v>#N/A</v>
          </cell>
          <cell r="BP433">
            <v>35</v>
          </cell>
          <cell r="BQ433">
            <v>50</v>
          </cell>
          <cell r="BR433">
            <v>85</v>
          </cell>
          <cell r="BS433" t="str">
            <v>P</v>
          </cell>
          <cell r="BT433" t="e">
            <v>#N/A</v>
          </cell>
          <cell r="BU433" t="e">
            <v>#N/A</v>
          </cell>
          <cell r="BV433" t="e">
            <v>#N/A</v>
          </cell>
          <cell r="BW433" t="e">
            <v>#N/A</v>
          </cell>
          <cell r="BX433" t="e">
            <v>#N/A</v>
          </cell>
          <cell r="BY433" t="e">
            <v>#N/A</v>
          </cell>
          <cell r="BZ433" t="e">
            <v>#N/A</v>
          </cell>
          <cell r="CA433" t="e">
            <v>#N/A</v>
          </cell>
          <cell r="CB433" t="e">
            <v>#N/A</v>
          </cell>
          <cell r="CC433" t="e">
            <v>#N/A</v>
          </cell>
          <cell r="CD433" t="e">
            <v>#N/A</v>
          </cell>
          <cell r="CE433" t="e">
            <v>#N/A</v>
          </cell>
          <cell r="CF433" t="e">
            <v>#N/A</v>
          </cell>
          <cell r="CG433" t="e">
            <v>#N/A</v>
          </cell>
          <cell r="CH433" t="e">
            <v>#N/A</v>
          </cell>
          <cell r="CI433" t="e">
            <v>#N/A</v>
          </cell>
          <cell r="DT433" t="str">
            <v>NA</v>
          </cell>
          <cell r="DU433" t="str">
            <v>NA</v>
          </cell>
          <cell r="DV433" t="str">
            <v>NA</v>
          </cell>
          <cell r="DW433" t="str">
            <v>NA</v>
          </cell>
          <cell r="DX433" t="str">
            <v>NA</v>
          </cell>
          <cell r="DY433" t="str">
            <v>NA</v>
          </cell>
          <cell r="DZ433" t="str">
            <v>NA</v>
          </cell>
          <cell r="EA433" t="str">
            <v>NA</v>
          </cell>
          <cell r="EB433" t="str">
            <v>NA</v>
          </cell>
          <cell r="EC433" t="str">
            <v>NA</v>
          </cell>
          <cell r="ED433" t="str">
            <v>NA</v>
          </cell>
          <cell r="EE433" t="str">
            <v>NA</v>
          </cell>
          <cell r="EF433" t="str">
            <v>NA</v>
          </cell>
          <cell r="EG433" t="str">
            <v>NA</v>
          </cell>
          <cell r="EH433" t="str">
            <v>NA</v>
          </cell>
          <cell r="EI433" t="str">
            <v>NA</v>
          </cell>
          <cell r="EJ433" t="str">
            <v>NA</v>
          </cell>
          <cell r="EK433" t="str">
            <v>NA</v>
          </cell>
          <cell r="EL433" t="str">
            <v>NA</v>
          </cell>
          <cell r="EM433" t="str">
            <v>NA</v>
          </cell>
          <cell r="EN433" t="str">
            <v>NA</v>
          </cell>
          <cell r="EO433" t="str">
            <v>NA</v>
          </cell>
          <cell r="EP433" t="str">
            <v>NA</v>
          </cell>
          <cell r="EQ433" t="str">
            <v>NA</v>
          </cell>
          <cell r="ER433" t="str">
            <v>NA</v>
          </cell>
          <cell r="ES433" t="str">
            <v>NA</v>
          </cell>
          <cell r="ET433" t="str">
            <v>NA</v>
          </cell>
          <cell r="EU433" t="str">
            <v>NA</v>
          </cell>
          <cell r="EV433" t="str">
            <v>NA</v>
          </cell>
          <cell r="EW433" t="str">
            <v>NA</v>
          </cell>
          <cell r="EX433" t="str">
            <v>NA</v>
          </cell>
          <cell r="EY433" t="str">
            <v>NA</v>
          </cell>
          <cell r="EZ433" t="str">
            <v>NA</v>
          </cell>
          <cell r="FA433" t="str">
            <v>NA</v>
          </cell>
          <cell r="FB433" t="str">
            <v>NA</v>
          </cell>
        </row>
        <row r="434">
          <cell r="B434" t="str">
            <v>I140310</v>
          </cell>
          <cell r="C434" t="str">
            <v>Jusail C P</v>
          </cell>
          <cell r="D434">
            <v>26.5</v>
          </cell>
          <cell r="E434">
            <v>38</v>
          </cell>
          <cell r="F434">
            <v>65</v>
          </cell>
          <cell r="G434" t="str">
            <v>P</v>
          </cell>
          <cell r="H434">
            <v>47</v>
          </cell>
          <cell r="I434">
            <v>38.5</v>
          </cell>
          <cell r="J434">
            <v>86</v>
          </cell>
          <cell r="K434" t="str">
            <v>P</v>
          </cell>
          <cell r="L434">
            <v>21</v>
          </cell>
          <cell r="M434">
            <v>36</v>
          </cell>
          <cell r="N434">
            <v>57</v>
          </cell>
          <cell r="O434" t="str">
            <v>P</v>
          </cell>
          <cell r="P434">
            <v>17</v>
          </cell>
          <cell r="Q434">
            <v>28</v>
          </cell>
          <cell r="R434">
            <v>45</v>
          </cell>
          <cell r="S434" t="str">
            <v>P</v>
          </cell>
          <cell r="T434">
            <v>22</v>
          </cell>
          <cell r="U434">
            <v>42.5</v>
          </cell>
          <cell r="V434">
            <v>65</v>
          </cell>
          <cell r="W434" t="str">
            <v>P</v>
          </cell>
          <cell r="X434">
            <v>57</v>
          </cell>
          <cell r="Y434">
            <v>39</v>
          </cell>
          <cell r="Z434">
            <v>96</v>
          </cell>
          <cell r="AA434" t="str">
            <v>P</v>
          </cell>
          <cell r="AB434">
            <v>27</v>
          </cell>
          <cell r="AC434">
            <v>30</v>
          </cell>
          <cell r="AD434">
            <v>57</v>
          </cell>
          <cell r="AE434" t="str">
            <v>P</v>
          </cell>
          <cell r="AF434">
            <v>55</v>
          </cell>
          <cell r="AG434">
            <v>36</v>
          </cell>
          <cell r="AH434">
            <v>91</v>
          </cell>
          <cell r="AI434" t="str">
            <v>P</v>
          </cell>
          <cell r="AJ434">
            <v>25</v>
          </cell>
          <cell r="AK434">
            <v>31</v>
          </cell>
          <cell r="AL434">
            <v>56</v>
          </cell>
          <cell r="AM434" t="str">
            <v>P</v>
          </cell>
          <cell r="AN434" t="e">
            <v>#N/A</v>
          </cell>
          <cell r="AO434" t="e">
            <v>#N/A</v>
          </cell>
          <cell r="AP434" t="e">
            <v>#N/A</v>
          </cell>
          <cell r="AQ434" t="e">
            <v>#N/A</v>
          </cell>
          <cell r="AR434">
            <v>29.75</v>
          </cell>
          <cell r="AS434">
            <v>40</v>
          </cell>
          <cell r="AT434">
            <v>70</v>
          </cell>
          <cell r="AU434" t="str">
            <v>P</v>
          </cell>
          <cell r="AV434" t="e">
            <v>#N/A</v>
          </cell>
          <cell r="AW434" t="e">
            <v>#N/A</v>
          </cell>
          <cell r="AX434" t="e">
            <v>#N/A</v>
          </cell>
          <cell r="AY434" t="e">
            <v>#N/A</v>
          </cell>
          <cell r="AZ434" t="e">
            <v>#N/A</v>
          </cell>
          <cell r="BA434" t="e">
            <v>#N/A</v>
          </cell>
          <cell r="BB434" t="e">
            <v>#N/A</v>
          </cell>
          <cell r="BC434" t="e">
            <v>#N/A</v>
          </cell>
          <cell r="BD434" t="e">
            <v>#N/A</v>
          </cell>
          <cell r="BE434" t="e">
            <v>#N/A</v>
          </cell>
          <cell r="BF434" t="e">
            <v>#N/A</v>
          </cell>
          <cell r="BG434" t="e">
            <v>#N/A</v>
          </cell>
          <cell r="BH434" t="e">
            <v>#N/A</v>
          </cell>
          <cell r="BI434" t="e">
            <v>#N/A</v>
          </cell>
          <cell r="BJ434" t="e">
            <v>#N/A</v>
          </cell>
          <cell r="BK434" t="e">
            <v>#N/A</v>
          </cell>
          <cell r="BL434" t="e">
            <v>#N/A</v>
          </cell>
          <cell r="BM434" t="e">
            <v>#N/A</v>
          </cell>
          <cell r="BN434" t="e">
            <v>#N/A</v>
          </cell>
          <cell r="BO434" t="e">
            <v>#N/A</v>
          </cell>
          <cell r="BP434">
            <v>34</v>
          </cell>
          <cell r="BQ434">
            <v>39</v>
          </cell>
          <cell r="BR434">
            <v>73</v>
          </cell>
          <cell r="BS434" t="str">
            <v>P</v>
          </cell>
          <cell r="BT434" t="e">
            <v>#N/A</v>
          </cell>
          <cell r="BU434" t="e">
            <v>#N/A</v>
          </cell>
          <cell r="BV434" t="e">
            <v>#N/A</v>
          </cell>
          <cell r="BW434" t="e">
            <v>#N/A</v>
          </cell>
          <cell r="BX434" t="e">
            <v>#N/A</v>
          </cell>
          <cell r="BY434" t="e">
            <v>#N/A</v>
          </cell>
          <cell r="BZ434" t="e">
            <v>#N/A</v>
          </cell>
          <cell r="CA434" t="e">
            <v>#N/A</v>
          </cell>
          <cell r="CB434" t="e">
            <v>#N/A</v>
          </cell>
          <cell r="CC434" t="e">
            <v>#N/A</v>
          </cell>
          <cell r="CD434" t="e">
            <v>#N/A</v>
          </cell>
          <cell r="CE434" t="e">
            <v>#N/A</v>
          </cell>
          <cell r="CF434" t="e">
            <v>#N/A</v>
          </cell>
          <cell r="CG434" t="e">
            <v>#N/A</v>
          </cell>
          <cell r="CH434" t="e">
            <v>#N/A</v>
          </cell>
          <cell r="CI434" t="e">
            <v>#N/A</v>
          </cell>
          <cell r="DT434" t="str">
            <v>NA</v>
          </cell>
          <cell r="DU434" t="str">
            <v>NA</v>
          </cell>
          <cell r="DV434" t="str">
            <v>NA</v>
          </cell>
          <cell r="DW434" t="str">
            <v>NA</v>
          </cell>
          <cell r="DX434" t="str">
            <v>NA</v>
          </cell>
          <cell r="DY434" t="str">
            <v>NA</v>
          </cell>
          <cell r="DZ434" t="str">
            <v>NA</v>
          </cell>
          <cell r="EA434" t="str">
            <v>NA</v>
          </cell>
          <cell r="EB434" t="str">
            <v>NA</v>
          </cell>
          <cell r="EC434" t="str">
            <v>NA</v>
          </cell>
          <cell r="ED434" t="str">
            <v>NA</v>
          </cell>
          <cell r="EE434" t="str">
            <v>NA</v>
          </cell>
          <cell r="EF434" t="str">
            <v>NA</v>
          </cell>
          <cell r="EG434" t="str">
            <v>NA</v>
          </cell>
          <cell r="EH434" t="str">
            <v>NA</v>
          </cell>
          <cell r="EI434" t="str">
            <v>NA</v>
          </cell>
          <cell r="EJ434" t="str">
            <v>NA</v>
          </cell>
          <cell r="EK434" t="str">
            <v>NA</v>
          </cell>
          <cell r="EL434" t="str">
            <v>NA</v>
          </cell>
          <cell r="EM434" t="str">
            <v>NA</v>
          </cell>
          <cell r="EN434" t="str">
            <v>NA</v>
          </cell>
          <cell r="EO434" t="str">
            <v>NA</v>
          </cell>
          <cell r="EP434" t="str">
            <v>NA</v>
          </cell>
          <cell r="EQ434" t="str">
            <v>NA</v>
          </cell>
          <cell r="ER434" t="str">
            <v>NA</v>
          </cell>
          <cell r="ES434" t="str">
            <v>NA</v>
          </cell>
          <cell r="ET434" t="str">
            <v>NA</v>
          </cell>
          <cell r="EU434" t="str">
            <v>NA</v>
          </cell>
          <cell r="EV434" t="str">
            <v>NA</v>
          </cell>
          <cell r="EW434" t="str">
            <v>NA</v>
          </cell>
          <cell r="EX434" t="str">
            <v>NA</v>
          </cell>
          <cell r="EY434" t="str">
            <v>NA</v>
          </cell>
          <cell r="EZ434" t="str">
            <v>NA</v>
          </cell>
          <cell r="FA434" t="str">
            <v>NA</v>
          </cell>
          <cell r="FB434" t="str">
            <v>NA</v>
          </cell>
        </row>
        <row r="435">
          <cell r="B435" t="str">
            <v>I140311</v>
          </cell>
          <cell r="C435" t="str">
            <v>Kavin Kumar K</v>
          </cell>
          <cell r="D435">
            <v>33</v>
          </cell>
          <cell r="E435">
            <v>40</v>
          </cell>
          <cell r="F435">
            <v>73</v>
          </cell>
          <cell r="G435" t="str">
            <v>P</v>
          </cell>
          <cell r="H435">
            <v>40</v>
          </cell>
          <cell r="I435">
            <v>38</v>
          </cell>
          <cell r="J435">
            <v>78</v>
          </cell>
          <cell r="K435" t="str">
            <v>P</v>
          </cell>
          <cell r="L435">
            <v>26.5</v>
          </cell>
          <cell r="M435">
            <v>42.5</v>
          </cell>
          <cell r="N435">
            <v>69</v>
          </cell>
          <cell r="O435" t="str">
            <v>P</v>
          </cell>
          <cell r="P435">
            <v>35</v>
          </cell>
          <cell r="Q435">
            <v>35</v>
          </cell>
          <cell r="R435">
            <v>70</v>
          </cell>
          <cell r="S435" t="str">
            <v>P</v>
          </cell>
          <cell r="T435">
            <v>28</v>
          </cell>
          <cell r="U435">
            <v>36.5</v>
          </cell>
          <cell r="V435">
            <v>65</v>
          </cell>
          <cell r="W435" t="str">
            <v>P</v>
          </cell>
          <cell r="X435">
            <v>56</v>
          </cell>
          <cell r="Y435">
            <v>33</v>
          </cell>
          <cell r="Z435">
            <v>89</v>
          </cell>
          <cell r="AA435" t="str">
            <v>P</v>
          </cell>
          <cell r="AB435">
            <v>29</v>
          </cell>
          <cell r="AC435">
            <v>30</v>
          </cell>
          <cell r="AD435">
            <v>59</v>
          </cell>
          <cell r="AE435" t="str">
            <v>P</v>
          </cell>
          <cell r="AF435">
            <v>51</v>
          </cell>
          <cell r="AG435">
            <v>34</v>
          </cell>
          <cell r="AH435">
            <v>85</v>
          </cell>
          <cell r="AI435" t="str">
            <v>P</v>
          </cell>
          <cell r="AJ435">
            <v>25</v>
          </cell>
          <cell r="AK435">
            <v>40</v>
          </cell>
          <cell r="AL435">
            <v>65</v>
          </cell>
          <cell r="AM435" t="str">
            <v>P</v>
          </cell>
          <cell r="AN435" t="e">
            <v>#N/A</v>
          </cell>
          <cell r="AO435" t="e">
            <v>#N/A</v>
          </cell>
          <cell r="AP435" t="e">
            <v>#N/A</v>
          </cell>
          <cell r="AQ435" t="e">
            <v>#N/A</v>
          </cell>
          <cell r="AR435" t="e">
            <v>#N/A</v>
          </cell>
          <cell r="AS435" t="e">
            <v>#N/A</v>
          </cell>
          <cell r="AT435" t="e">
            <v>#N/A</v>
          </cell>
          <cell r="AU435" t="e">
            <v>#N/A</v>
          </cell>
          <cell r="AV435">
            <v>34</v>
          </cell>
          <cell r="AW435">
            <v>41</v>
          </cell>
          <cell r="AX435">
            <v>75</v>
          </cell>
          <cell r="AY435" t="str">
            <v>P</v>
          </cell>
          <cell r="AZ435">
            <v>32</v>
          </cell>
          <cell r="BA435">
            <v>50</v>
          </cell>
          <cell r="BB435">
            <v>82</v>
          </cell>
          <cell r="BC435" t="str">
            <v>P</v>
          </cell>
          <cell r="BD435" t="e">
            <v>#N/A</v>
          </cell>
          <cell r="BE435" t="e">
            <v>#N/A</v>
          </cell>
          <cell r="BF435" t="e">
            <v>#N/A</v>
          </cell>
          <cell r="BG435" t="e">
            <v>#N/A</v>
          </cell>
          <cell r="BH435" t="e">
            <v>#N/A</v>
          </cell>
          <cell r="BI435" t="e">
            <v>#N/A</v>
          </cell>
          <cell r="BJ435" t="e">
            <v>#N/A</v>
          </cell>
          <cell r="BK435" t="e">
            <v>#N/A</v>
          </cell>
          <cell r="BL435" t="e">
            <v>#N/A</v>
          </cell>
          <cell r="BM435" t="e">
            <v>#N/A</v>
          </cell>
          <cell r="BN435" t="e">
            <v>#N/A</v>
          </cell>
          <cell r="BO435" t="e">
            <v>#N/A</v>
          </cell>
          <cell r="BP435" t="e">
            <v>#N/A</v>
          </cell>
          <cell r="BQ435" t="e">
            <v>#N/A</v>
          </cell>
          <cell r="BR435" t="e">
            <v>#N/A</v>
          </cell>
          <cell r="BS435" t="e">
            <v>#N/A</v>
          </cell>
          <cell r="BT435" t="e">
            <v>#N/A</v>
          </cell>
          <cell r="BU435" t="e">
            <v>#N/A</v>
          </cell>
          <cell r="BV435" t="e">
            <v>#N/A</v>
          </cell>
          <cell r="BW435" t="e">
            <v>#N/A</v>
          </cell>
          <cell r="BX435">
            <v>33</v>
          </cell>
          <cell r="BY435">
            <v>45</v>
          </cell>
          <cell r="BZ435">
            <v>78</v>
          </cell>
          <cell r="CA435" t="str">
            <v>P</v>
          </cell>
          <cell r="CB435" t="e">
            <v>#N/A</v>
          </cell>
          <cell r="CC435" t="e">
            <v>#N/A</v>
          </cell>
          <cell r="CD435" t="e">
            <v>#N/A</v>
          </cell>
          <cell r="CE435" t="e">
            <v>#N/A</v>
          </cell>
          <cell r="CF435" t="e">
            <v>#N/A</v>
          </cell>
          <cell r="CG435" t="e">
            <v>#N/A</v>
          </cell>
          <cell r="CH435" t="e">
            <v>#N/A</v>
          </cell>
          <cell r="CI435" t="e">
            <v>#N/A</v>
          </cell>
          <cell r="DT435" t="str">
            <v>NA</v>
          </cell>
          <cell r="DU435" t="str">
            <v>NA</v>
          </cell>
          <cell r="DV435" t="str">
            <v>NA</v>
          </cell>
          <cell r="DW435" t="str">
            <v>NA</v>
          </cell>
          <cell r="DX435" t="str">
            <v>NA</v>
          </cell>
          <cell r="DY435" t="str">
            <v>NA</v>
          </cell>
          <cell r="DZ435" t="str">
            <v>NA</v>
          </cell>
          <cell r="EA435" t="str">
            <v>NA</v>
          </cell>
          <cell r="EB435" t="str">
            <v>NA</v>
          </cell>
          <cell r="EC435" t="str">
            <v>NA</v>
          </cell>
          <cell r="ED435" t="str">
            <v>NA</v>
          </cell>
          <cell r="EE435" t="str">
            <v>NA</v>
          </cell>
          <cell r="EF435" t="str">
            <v>NA</v>
          </cell>
          <cell r="EG435" t="str">
            <v>NA</v>
          </cell>
          <cell r="EH435" t="str">
            <v>NA</v>
          </cell>
          <cell r="EI435" t="str">
            <v>NA</v>
          </cell>
          <cell r="EJ435" t="str">
            <v>NA</v>
          </cell>
          <cell r="EK435" t="str">
            <v>NA</v>
          </cell>
          <cell r="EL435" t="str">
            <v>NA</v>
          </cell>
          <cell r="EM435" t="str">
            <v>NA</v>
          </cell>
          <cell r="EN435" t="str">
            <v>NA</v>
          </cell>
          <cell r="EO435" t="str">
            <v>NA</v>
          </cell>
          <cell r="EP435" t="str">
            <v>NA</v>
          </cell>
          <cell r="EQ435" t="str">
            <v>NA</v>
          </cell>
          <cell r="ER435" t="str">
            <v>NA</v>
          </cell>
          <cell r="ES435" t="str">
            <v>NA</v>
          </cell>
          <cell r="ET435" t="str">
            <v>NA</v>
          </cell>
          <cell r="EU435" t="str">
            <v>NA</v>
          </cell>
          <cell r="EV435" t="str">
            <v>NA</v>
          </cell>
          <cell r="EW435" t="str">
            <v>NA</v>
          </cell>
          <cell r="EX435" t="str">
            <v>NA</v>
          </cell>
          <cell r="EY435" t="str">
            <v>NA</v>
          </cell>
          <cell r="EZ435" t="str">
            <v>NA</v>
          </cell>
          <cell r="FA435" t="str">
            <v>NA</v>
          </cell>
          <cell r="FB435" t="str">
            <v>NA</v>
          </cell>
        </row>
        <row r="436">
          <cell r="B436" t="str">
            <v>I140313</v>
          </cell>
          <cell r="C436" t="str">
            <v>Merlin Jeejo</v>
          </cell>
          <cell r="D436">
            <v>26.5</v>
          </cell>
          <cell r="E436">
            <v>37</v>
          </cell>
          <cell r="F436">
            <v>64</v>
          </cell>
          <cell r="G436" t="str">
            <v>P</v>
          </cell>
          <cell r="H436">
            <v>50.5</v>
          </cell>
          <cell r="I436">
            <v>39</v>
          </cell>
          <cell r="J436">
            <v>90</v>
          </cell>
          <cell r="K436" t="str">
            <v>P</v>
          </cell>
          <cell r="L436">
            <v>25</v>
          </cell>
          <cell r="M436">
            <v>40.5</v>
          </cell>
          <cell r="N436">
            <v>66</v>
          </cell>
          <cell r="O436" t="str">
            <v>P</v>
          </cell>
          <cell r="P436">
            <v>30</v>
          </cell>
          <cell r="Q436">
            <v>45</v>
          </cell>
          <cell r="R436">
            <v>75</v>
          </cell>
          <cell r="S436" t="str">
            <v>P</v>
          </cell>
          <cell r="T436">
            <v>34</v>
          </cell>
          <cell r="U436">
            <v>53</v>
          </cell>
          <cell r="V436">
            <v>87</v>
          </cell>
          <cell r="W436" t="str">
            <v>P</v>
          </cell>
          <cell r="X436">
            <v>52</v>
          </cell>
          <cell r="Y436">
            <v>28</v>
          </cell>
          <cell r="Z436">
            <v>80</v>
          </cell>
          <cell r="AA436" t="str">
            <v>P</v>
          </cell>
          <cell r="AB436">
            <v>32</v>
          </cell>
          <cell r="AC436">
            <v>42</v>
          </cell>
          <cell r="AD436">
            <v>74</v>
          </cell>
          <cell r="AE436" t="str">
            <v>P</v>
          </cell>
          <cell r="AF436">
            <v>54</v>
          </cell>
          <cell r="AG436">
            <v>36</v>
          </cell>
          <cell r="AH436">
            <v>90</v>
          </cell>
          <cell r="AI436" t="str">
            <v>P</v>
          </cell>
          <cell r="AJ436">
            <v>24</v>
          </cell>
          <cell r="AK436">
            <v>42</v>
          </cell>
          <cell r="AL436">
            <v>66</v>
          </cell>
          <cell r="AM436" t="str">
            <v>P</v>
          </cell>
          <cell r="AN436" t="e">
            <v>#N/A</v>
          </cell>
          <cell r="AO436" t="e">
            <v>#N/A</v>
          </cell>
          <cell r="AP436" t="e">
            <v>#N/A</v>
          </cell>
          <cell r="AQ436" t="e">
            <v>#N/A</v>
          </cell>
          <cell r="AR436" t="e">
            <v>#N/A</v>
          </cell>
          <cell r="AS436" t="e">
            <v>#N/A</v>
          </cell>
          <cell r="AT436" t="e">
            <v>#N/A</v>
          </cell>
          <cell r="AU436" t="e">
            <v>#N/A</v>
          </cell>
          <cell r="AV436" t="e">
            <v>#N/A</v>
          </cell>
          <cell r="AW436" t="e">
            <v>#N/A</v>
          </cell>
          <cell r="AX436" t="e">
            <v>#N/A</v>
          </cell>
          <cell r="AY436" t="e">
            <v>#N/A</v>
          </cell>
          <cell r="AZ436" t="e">
            <v>#N/A</v>
          </cell>
          <cell r="BA436" t="e">
            <v>#N/A</v>
          </cell>
          <cell r="BB436" t="e">
            <v>#N/A</v>
          </cell>
          <cell r="BC436" t="e">
            <v>#N/A</v>
          </cell>
          <cell r="BD436" t="e">
            <v>#N/A</v>
          </cell>
          <cell r="BE436" t="e">
            <v>#N/A</v>
          </cell>
          <cell r="BF436" t="e">
            <v>#N/A</v>
          </cell>
          <cell r="BG436" t="e">
            <v>#N/A</v>
          </cell>
          <cell r="BH436">
            <v>32</v>
          </cell>
          <cell r="BI436">
            <v>41</v>
          </cell>
          <cell r="BJ436">
            <v>73</v>
          </cell>
          <cell r="BK436" t="str">
            <v>P</v>
          </cell>
          <cell r="BL436" t="e">
            <v>#N/A</v>
          </cell>
          <cell r="BM436" t="e">
            <v>#N/A</v>
          </cell>
          <cell r="BN436" t="e">
            <v>#N/A</v>
          </cell>
          <cell r="BO436" t="e">
            <v>#N/A</v>
          </cell>
          <cell r="BP436">
            <v>34</v>
          </cell>
          <cell r="BQ436">
            <v>41</v>
          </cell>
          <cell r="BR436">
            <v>75</v>
          </cell>
          <cell r="BS436" t="str">
            <v>P</v>
          </cell>
          <cell r="BT436" t="e">
            <v>#N/A</v>
          </cell>
          <cell r="BU436" t="e">
            <v>#N/A</v>
          </cell>
          <cell r="BV436" t="e">
            <v>#N/A</v>
          </cell>
          <cell r="BW436" t="e">
            <v>#N/A</v>
          </cell>
          <cell r="BX436" t="e">
            <v>#N/A</v>
          </cell>
          <cell r="BY436" t="e">
            <v>#N/A</v>
          </cell>
          <cell r="BZ436" t="e">
            <v>#N/A</v>
          </cell>
          <cell r="CA436" t="e">
            <v>#N/A</v>
          </cell>
          <cell r="CB436" t="e">
            <v>#N/A</v>
          </cell>
          <cell r="CC436" t="e">
            <v>#N/A</v>
          </cell>
          <cell r="CD436" t="e">
            <v>#N/A</v>
          </cell>
          <cell r="CE436" t="e">
            <v>#N/A</v>
          </cell>
          <cell r="CF436" t="e">
            <v>#N/A</v>
          </cell>
          <cell r="CG436" t="e">
            <v>#N/A</v>
          </cell>
          <cell r="CH436" t="e">
            <v>#N/A</v>
          </cell>
          <cell r="CI436" t="e">
            <v>#N/A</v>
          </cell>
          <cell r="DT436" t="str">
            <v>NA</v>
          </cell>
          <cell r="DU436" t="str">
            <v>NA</v>
          </cell>
          <cell r="DV436" t="str">
            <v>NA</v>
          </cell>
          <cell r="DW436" t="str">
            <v>NA</v>
          </cell>
          <cell r="DX436" t="str">
            <v>NA</v>
          </cell>
          <cell r="DY436" t="str">
            <v>NA</v>
          </cell>
          <cell r="DZ436" t="str">
            <v>NA</v>
          </cell>
          <cell r="EA436" t="str">
            <v>NA</v>
          </cell>
          <cell r="EB436" t="str">
            <v>NA</v>
          </cell>
          <cell r="EC436" t="str">
            <v>NA</v>
          </cell>
          <cell r="ED436" t="str">
            <v>NA</v>
          </cell>
          <cell r="EE436" t="str">
            <v>NA</v>
          </cell>
          <cell r="EF436" t="str">
            <v>NA</v>
          </cell>
          <cell r="EG436" t="str">
            <v>NA</v>
          </cell>
          <cell r="EH436" t="str">
            <v>NA</v>
          </cell>
          <cell r="EI436" t="str">
            <v>NA</v>
          </cell>
          <cell r="EJ436" t="str">
            <v>NA</v>
          </cell>
          <cell r="EK436" t="str">
            <v>NA</v>
          </cell>
          <cell r="EL436" t="str">
            <v>NA</v>
          </cell>
          <cell r="EM436" t="str">
            <v>NA</v>
          </cell>
          <cell r="EN436" t="str">
            <v>NA</v>
          </cell>
          <cell r="EO436" t="str">
            <v>NA</v>
          </cell>
          <cell r="EP436" t="str">
            <v>NA</v>
          </cell>
          <cell r="EQ436" t="str">
            <v>NA</v>
          </cell>
          <cell r="ER436" t="str">
            <v>NA</v>
          </cell>
          <cell r="ES436" t="str">
            <v>NA</v>
          </cell>
          <cell r="ET436" t="str">
            <v>NA</v>
          </cell>
          <cell r="EU436" t="str">
            <v>NA</v>
          </cell>
          <cell r="EV436" t="str">
            <v>NA</v>
          </cell>
          <cell r="EW436" t="str">
            <v>NA</v>
          </cell>
          <cell r="EX436" t="str">
            <v>NA</v>
          </cell>
          <cell r="EY436" t="str">
            <v>NA</v>
          </cell>
          <cell r="EZ436" t="str">
            <v>NA</v>
          </cell>
          <cell r="FA436" t="str">
            <v>NA</v>
          </cell>
          <cell r="FB436" t="str">
            <v>NA</v>
          </cell>
        </row>
        <row r="437">
          <cell r="B437" t="str">
            <v>I140314</v>
          </cell>
          <cell r="C437" t="str">
            <v>Muhammed Ashiq T</v>
          </cell>
          <cell r="D437">
            <v>24.5</v>
          </cell>
          <cell r="E437">
            <v>40</v>
          </cell>
          <cell r="F437">
            <v>65</v>
          </cell>
          <cell r="G437" t="str">
            <v>P</v>
          </cell>
          <cell r="H437">
            <v>38</v>
          </cell>
          <cell r="I437">
            <v>39</v>
          </cell>
          <cell r="J437">
            <v>77</v>
          </cell>
          <cell r="K437" t="str">
            <v>P</v>
          </cell>
          <cell r="L437">
            <v>28.5</v>
          </cell>
          <cell r="M437">
            <v>47.5</v>
          </cell>
          <cell r="N437">
            <v>76</v>
          </cell>
          <cell r="O437" t="str">
            <v>P</v>
          </cell>
          <cell r="P437">
            <v>15</v>
          </cell>
          <cell r="Q437">
            <v>31</v>
          </cell>
          <cell r="R437">
            <v>46</v>
          </cell>
          <cell r="S437" t="str">
            <v>P</v>
          </cell>
          <cell r="T437">
            <v>29</v>
          </cell>
          <cell r="U437">
            <v>38</v>
          </cell>
          <cell r="V437">
            <v>67</v>
          </cell>
          <cell r="W437" t="str">
            <v>P</v>
          </cell>
          <cell r="X437">
            <v>56</v>
          </cell>
          <cell r="Y437">
            <v>31</v>
          </cell>
          <cell r="Z437">
            <v>87</v>
          </cell>
          <cell r="AA437" t="str">
            <v>P</v>
          </cell>
          <cell r="AB437">
            <v>27</v>
          </cell>
          <cell r="AC437">
            <v>38</v>
          </cell>
          <cell r="AD437">
            <v>65</v>
          </cell>
          <cell r="AE437" t="str">
            <v>P</v>
          </cell>
          <cell r="AF437">
            <v>52</v>
          </cell>
          <cell r="AG437">
            <v>35</v>
          </cell>
          <cell r="AH437">
            <v>87</v>
          </cell>
          <cell r="AI437" t="str">
            <v>P</v>
          </cell>
          <cell r="AJ437">
            <v>27</v>
          </cell>
          <cell r="AK437">
            <v>46</v>
          </cell>
          <cell r="AL437">
            <v>73</v>
          </cell>
          <cell r="AM437" t="str">
            <v>P</v>
          </cell>
          <cell r="AN437" t="e">
            <v>#N/A</v>
          </cell>
          <cell r="AO437" t="e">
            <v>#N/A</v>
          </cell>
          <cell r="AP437" t="e">
            <v>#N/A</v>
          </cell>
          <cell r="AQ437" t="e">
            <v>#N/A</v>
          </cell>
          <cell r="AR437" t="e">
            <v>#N/A</v>
          </cell>
          <cell r="AS437" t="e">
            <v>#N/A</v>
          </cell>
          <cell r="AT437" t="e">
            <v>#N/A</v>
          </cell>
          <cell r="AU437" t="e">
            <v>#N/A</v>
          </cell>
          <cell r="AV437" t="e">
            <v>#N/A</v>
          </cell>
          <cell r="AW437" t="e">
            <v>#N/A</v>
          </cell>
          <cell r="AX437" t="e">
            <v>#N/A</v>
          </cell>
          <cell r="AY437" t="e">
            <v>#N/A</v>
          </cell>
          <cell r="AZ437" t="e">
            <v>#N/A</v>
          </cell>
          <cell r="BA437" t="e">
            <v>#N/A</v>
          </cell>
          <cell r="BB437" t="e">
            <v>#N/A</v>
          </cell>
          <cell r="BC437" t="e">
            <v>#N/A</v>
          </cell>
          <cell r="BD437" t="e">
            <v>#N/A</v>
          </cell>
          <cell r="BE437" t="e">
            <v>#N/A</v>
          </cell>
          <cell r="BF437" t="e">
            <v>#N/A</v>
          </cell>
          <cell r="BG437" t="e">
            <v>#N/A</v>
          </cell>
          <cell r="BH437" t="e">
            <v>#N/A</v>
          </cell>
          <cell r="BI437" t="e">
            <v>#N/A</v>
          </cell>
          <cell r="BJ437" t="e">
            <v>#N/A</v>
          </cell>
          <cell r="BK437" t="e">
            <v>#N/A</v>
          </cell>
          <cell r="BL437" t="e">
            <v>#N/A</v>
          </cell>
          <cell r="BM437" t="e">
            <v>#N/A</v>
          </cell>
          <cell r="BN437" t="e">
            <v>#N/A</v>
          </cell>
          <cell r="BO437" t="e">
            <v>#N/A</v>
          </cell>
          <cell r="BP437">
            <v>33</v>
          </cell>
          <cell r="BQ437">
            <v>48</v>
          </cell>
          <cell r="BR437">
            <v>81</v>
          </cell>
          <cell r="BS437" t="str">
            <v>P</v>
          </cell>
          <cell r="BT437" t="e">
            <v>#N/A</v>
          </cell>
          <cell r="BU437" t="e">
            <v>#N/A</v>
          </cell>
          <cell r="BV437" t="e">
            <v>#N/A</v>
          </cell>
          <cell r="BW437" t="e">
            <v>#N/A</v>
          </cell>
          <cell r="BX437" t="e">
            <v>#N/A</v>
          </cell>
          <cell r="BY437" t="e">
            <v>#N/A</v>
          </cell>
          <cell r="BZ437" t="e">
            <v>#N/A</v>
          </cell>
          <cell r="CA437" t="e">
            <v>#N/A</v>
          </cell>
          <cell r="CB437" t="e">
            <v>#N/A</v>
          </cell>
          <cell r="CC437" t="e">
            <v>#N/A</v>
          </cell>
          <cell r="CD437" t="e">
            <v>#N/A</v>
          </cell>
          <cell r="CE437" t="e">
            <v>#N/A</v>
          </cell>
          <cell r="CF437" t="e">
            <v>#N/A</v>
          </cell>
          <cell r="CG437" t="e">
            <v>#N/A</v>
          </cell>
          <cell r="CH437" t="e">
            <v>#N/A</v>
          </cell>
          <cell r="CI437" t="e">
            <v>#N/A</v>
          </cell>
          <cell r="DT437" t="str">
            <v>NA</v>
          </cell>
          <cell r="DU437" t="str">
            <v>NA</v>
          </cell>
          <cell r="DV437" t="str">
            <v>NA</v>
          </cell>
          <cell r="DW437" t="str">
            <v>NA</v>
          </cell>
          <cell r="DX437" t="str">
            <v>NA</v>
          </cell>
          <cell r="DY437" t="str">
            <v>NA</v>
          </cell>
          <cell r="DZ437" t="str">
            <v>NA</v>
          </cell>
          <cell r="EA437" t="str">
            <v>NA</v>
          </cell>
          <cell r="EB437" t="str">
            <v>NA</v>
          </cell>
          <cell r="EC437" t="str">
            <v>NA</v>
          </cell>
          <cell r="ED437" t="str">
            <v>NA</v>
          </cell>
          <cell r="EE437" t="str">
            <v>NA</v>
          </cell>
          <cell r="EF437" t="str">
            <v>NA</v>
          </cell>
          <cell r="EG437" t="str">
            <v>NA</v>
          </cell>
          <cell r="EH437" t="str">
            <v>NA</v>
          </cell>
          <cell r="EI437" t="str">
            <v>NA</v>
          </cell>
          <cell r="EJ437" t="str">
            <v>NA</v>
          </cell>
          <cell r="EK437" t="str">
            <v>NA</v>
          </cell>
          <cell r="EL437" t="str">
            <v>NA</v>
          </cell>
          <cell r="EM437" t="str">
            <v>NA</v>
          </cell>
          <cell r="EN437" t="str">
            <v>NA</v>
          </cell>
          <cell r="EO437" t="str">
            <v>NA</v>
          </cell>
          <cell r="EP437" t="str">
            <v>NA</v>
          </cell>
          <cell r="EQ437" t="str">
            <v>NA</v>
          </cell>
          <cell r="ER437" t="str">
            <v>NA</v>
          </cell>
          <cell r="ES437" t="str">
            <v>NA</v>
          </cell>
          <cell r="ET437" t="str">
            <v>NA</v>
          </cell>
          <cell r="EU437" t="str">
            <v>NA</v>
          </cell>
          <cell r="EV437" t="str">
            <v>NA</v>
          </cell>
          <cell r="EW437" t="str">
            <v>NA</v>
          </cell>
          <cell r="EX437" t="str">
            <v>NA</v>
          </cell>
          <cell r="EY437" t="str">
            <v>NA</v>
          </cell>
          <cell r="EZ437" t="str">
            <v>NA</v>
          </cell>
          <cell r="FA437" t="str">
            <v>NA</v>
          </cell>
          <cell r="FB437" t="str">
            <v>NA</v>
          </cell>
        </row>
        <row r="438">
          <cell r="B438" t="str">
            <v>I140315</v>
          </cell>
          <cell r="C438" t="str">
            <v xml:space="preserve">Pragadeeswaran K </v>
          </cell>
          <cell r="D438">
            <v>20.75</v>
          </cell>
          <cell r="E438" t="str">
            <v>A</v>
          </cell>
          <cell r="F438">
            <v>21</v>
          </cell>
          <cell r="G438" t="str">
            <v>A</v>
          </cell>
          <cell r="H438">
            <v>29.5</v>
          </cell>
          <cell r="I438">
            <v>33.5</v>
          </cell>
          <cell r="J438">
            <v>63</v>
          </cell>
          <cell r="K438" t="str">
            <v>P</v>
          </cell>
          <cell r="L438">
            <v>6.5</v>
          </cell>
          <cell r="M438">
            <v>18.5</v>
          </cell>
          <cell r="N438">
            <v>25</v>
          </cell>
          <cell r="O438" t="str">
            <v>F</v>
          </cell>
          <cell r="P438">
            <v>10</v>
          </cell>
          <cell r="Q438" t="str">
            <v>A</v>
          </cell>
          <cell r="R438">
            <v>10</v>
          </cell>
          <cell r="S438" t="str">
            <v>A</v>
          </cell>
          <cell r="T438">
            <v>14</v>
          </cell>
          <cell r="U438">
            <v>2.5</v>
          </cell>
          <cell r="V438">
            <v>17</v>
          </cell>
          <cell r="W438" t="str">
            <v>F</v>
          </cell>
          <cell r="X438">
            <v>52</v>
          </cell>
          <cell r="Y438">
            <v>8</v>
          </cell>
          <cell r="Z438">
            <v>60</v>
          </cell>
          <cell r="AA438" t="str">
            <v>P</v>
          </cell>
          <cell r="AB438">
            <v>18</v>
          </cell>
          <cell r="AC438">
            <v>22</v>
          </cell>
          <cell r="AD438">
            <v>40</v>
          </cell>
          <cell r="AE438" t="str">
            <v>P</v>
          </cell>
          <cell r="AF438">
            <v>46</v>
          </cell>
          <cell r="AG438">
            <v>30</v>
          </cell>
          <cell r="AH438">
            <v>76</v>
          </cell>
          <cell r="AI438" t="str">
            <v>P</v>
          </cell>
          <cell r="AJ438">
            <v>16</v>
          </cell>
          <cell r="AK438">
            <v>17</v>
          </cell>
          <cell r="AL438">
            <v>33</v>
          </cell>
          <cell r="AM438" t="str">
            <v>F</v>
          </cell>
          <cell r="AN438" t="e">
            <v>#N/A</v>
          </cell>
          <cell r="AO438" t="e">
            <v>#N/A</v>
          </cell>
          <cell r="AP438" t="e">
            <v>#N/A</v>
          </cell>
          <cell r="AQ438" t="e">
            <v>#N/A</v>
          </cell>
          <cell r="AR438" t="e">
            <v>#N/A</v>
          </cell>
          <cell r="AS438" t="e">
            <v>#N/A</v>
          </cell>
          <cell r="AT438" t="e">
            <v>#N/A</v>
          </cell>
          <cell r="AU438" t="e">
            <v>#N/A</v>
          </cell>
          <cell r="AV438">
            <v>21</v>
          </cell>
          <cell r="AW438">
            <v>23</v>
          </cell>
          <cell r="AX438">
            <v>44</v>
          </cell>
          <cell r="AY438" t="str">
            <v>P</v>
          </cell>
          <cell r="AZ438" t="e">
            <v>#N/A</v>
          </cell>
          <cell r="BA438" t="e">
            <v>#N/A</v>
          </cell>
          <cell r="BB438" t="e">
            <v>#N/A</v>
          </cell>
          <cell r="BC438" t="e">
            <v>#N/A</v>
          </cell>
          <cell r="BD438" t="e">
            <v>#N/A</v>
          </cell>
          <cell r="BE438" t="e">
            <v>#N/A</v>
          </cell>
          <cell r="BF438" t="e">
            <v>#N/A</v>
          </cell>
          <cell r="BG438" t="e">
            <v>#N/A</v>
          </cell>
          <cell r="BH438" t="e">
            <v>#N/A</v>
          </cell>
          <cell r="BI438" t="e">
            <v>#N/A</v>
          </cell>
          <cell r="BJ438" t="e">
            <v>#N/A</v>
          </cell>
          <cell r="BK438" t="e">
            <v>#N/A</v>
          </cell>
          <cell r="BL438" t="e">
            <v>#N/A</v>
          </cell>
          <cell r="BM438" t="e">
            <v>#N/A</v>
          </cell>
          <cell r="BN438" t="e">
            <v>#N/A</v>
          </cell>
          <cell r="BO438" t="e">
            <v>#N/A</v>
          </cell>
          <cell r="BP438" t="e">
            <v>#N/A</v>
          </cell>
          <cell r="BQ438" t="e">
            <v>#N/A</v>
          </cell>
          <cell r="BR438" t="e">
            <v>#N/A</v>
          </cell>
          <cell r="BS438" t="e">
            <v>#N/A</v>
          </cell>
          <cell r="BT438" t="e">
            <v>#N/A</v>
          </cell>
          <cell r="BU438" t="e">
            <v>#N/A</v>
          </cell>
          <cell r="BV438" t="e">
            <v>#N/A</v>
          </cell>
          <cell r="BW438" t="e">
            <v>#N/A</v>
          </cell>
          <cell r="BX438" t="e">
            <v>#N/A</v>
          </cell>
          <cell r="BY438" t="e">
            <v>#N/A</v>
          </cell>
          <cell r="BZ438" t="e">
            <v>#N/A</v>
          </cell>
          <cell r="CA438" t="e">
            <v>#N/A</v>
          </cell>
          <cell r="CB438" t="e">
            <v>#N/A</v>
          </cell>
          <cell r="CC438" t="e">
            <v>#N/A</v>
          </cell>
          <cell r="CD438" t="e">
            <v>#N/A</v>
          </cell>
          <cell r="CE438" t="e">
            <v>#N/A</v>
          </cell>
          <cell r="CF438" t="e">
            <v>#N/A</v>
          </cell>
          <cell r="CG438" t="e">
            <v>#N/A</v>
          </cell>
          <cell r="CH438" t="e">
            <v>#N/A</v>
          </cell>
          <cell r="CI438" t="e">
            <v>#N/A</v>
          </cell>
          <cell r="DT438" t="str">
            <v>NA</v>
          </cell>
          <cell r="DU438" t="str">
            <v>NA</v>
          </cell>
          <cell r="DV438" t="str">
            <v>NA</v>
          </cell>
          <cell r="DW438" t="str">
            <v>NA</v>
          </cell>
          <cell r="DX438" t="str">
            <v>NA</v>
          </cell>
          <cell r="DY438" t="str">
            <v>NA</v>
          </cell>
          <cell r="DZ438" t="str">
            <v>NA</v>
          </cell>
          <cell r="EA438" t="str">
            <v>NA</v>
          </cell>
          <cell r="EB438" t="str">
            <v>NA</v>
          </cell>
          <cell r="EC438" t="str">
            <v>NA</v>
          </cell>
          <cell r="ED438" t="str">
            <v>NA</v>
          </cell>
          <cell r="EE438" t="str">
            <v>NA</v>
          </cell>
          <cell r="EF438" t="str">
            <v>NA</v>
          </cell>
          <cell r="EG438" t="str">
            <v>NA</v>
          </cell>
          <cell r="EH438" t="str">
            <v>NA</v>
          </cell>
          <cell r="EI438" t="str">
            <v>NA</v>
          </cell>
          <cell r="EJ438" t="str">
            <v>NA</v>
          </cell>
          <cell r="EK438" t="str">
            <v>NA</v>
          </cell>
          <cell r="EL438" t="str">
            <v>NA</v>
          </cell>
          <cell r="EM438" t="str">
            <v>NA</v>
          </cell>
          <cell r="EN438" t="str">
            <v>NA</v>
          </cell>
          <cell r="EO438" t="str">
            <v>NA</v>
          </cell>
          <cell r="EP438" t="str">
            <v>NA</v>
          </cell>
          <cell r="EQ438" t="str">
            <v>NA</v>
          </cell>
          <cell r="ER438" t="str">
            <v>NA</v>
          </cell>
          <cell r="ES438" t="str">
            <v>NA</v>
          </cell>
          <cell r="ET438" t="str">
            <v>NA</v>
          </cell>
          <cell r="EU438" t="str">
            <v>NA</v>
          </cell>
          <cell r="EV438" t="str">
            <v>NA</v>
          </cell>
          <cell r="EW438" t="str">
            <v>NA</v>
          </cell>
          <cell r="EX438" t="str">
            <v>NA</v>
          </cell>
          <cell r="EY438" t="str">
            <v>NA</v>
          </cell>
          <cell r="EZ438" t="str">
            <v>NA</v>
          </cell>
          <cell r="FA438" t="str">
            <v>NA</v>
          </cell>
          <cell r="FB438" t="str">
            <v>NA</v>
          </cell>
        </row>
        <row r="439">
          <cell r="B439" t="str">
            <v>I140316</v>
          </cell>
          <cell r="C439" t="str">
            <v>Ramya R</v>
          </cell>
          <cell r="D439">
            <v>19.5</v>
          </cell>
          <cell r="E439">
            <v>21</v>
          </cell>
          <cell r="F439">
            <v>41</v>
          </cell>
          <cell r="G439" t="str">
            <v>P</v>
          </cell>
          <cell r="H439">
            <v>45</v>
          </cell>
          <cell r="I439">
            <v>38</v>
          </cell>
          <cell r="J439">
            <v>83</v>
          </cell>
          <cell r="K439" t="str">
            <v>P</v>
          </cell>
          <cell r="L439">
            <v>17.5</v>
          </cell>
          <cell r="M439">
            <v>22.5</v>
          </cell>
          <cell r="N439">
            <v>40</v>
          </cell>
          <cell r="O439" t="str">
            <v>P</v>
          </cell>
          <cell r="P439">
            <v>16</v>
          </cell>
          <cell r="Q439">
            <v>24</v>
          </cell>
          <cell r="R439">
            <v>40</v>
          </cell>
          <cell r="S439" t="str">
            <v>P</v>
          </cell>
          <cell r="T439">
            <v>18</v>
          </cell>
          <cell r="U439">
            <v>14</v>
          </cell>
          <cell r="V439">
            <v>32</v>
          </cell>
          <cell r="W439" t="str">
            <v>F</v>
          </cell>
          <cell r="X439">
            <v>55</v>
          </cell>
          <cell r="Y439">
            <v>33</v>
          </cell>
          <cell r="Z439">
            <v>88</v>
          </cell>
          <cell r="AA439" t="str">
            <v>P</v>
          </cell>
          <cell r="AB439">
            <v>22</v>
          </cell>
          <cell r="AC439">
            <v>18</v>
          </cell>
          <cell r="AD439">
            <v>40</v>
          </cell>
          <cell r="AE439" t="str">
            <v>P</v>
          </cell>
          <cell r="AF439">
            <v>51</v>
          </cell>
          <cell r="AG439">
            <v>33</v>
          </cell>
          <cell r="AH439">
            <v>84</v>
          </cell>
          <cell r="AI439" t="str">
            <v>P</v>
          </cell>
          <cell r="AJ439">
            <v>20</v>
          </cell>
          <cell r="AK439">
            <v>26</v>
          </cell>
          <cell r="AL439">
            <v>46</v>
          </cell>
          <cell r="AM439" t="str">
            <v>P</v>
          </cell>
          <cell r="AN439" t="e">
            <v>#N/A</v>
          </cell>
          <cell r="AO439" t="e">
            <v>#N/A</v>
          </cell>
          <cell r="AP439" t="e">
            <v>#N/A</v>
          </cell>
          <cell r="AQ439" t="e">
            <v>#N/A</v>
          </cell>
          <cell r="AR439" t="e">
            <v>#N/A</v>
          </cell>
          <cell r="AS439" t="e">
            <v>#N/A</v>
          </cell>
          <cell r="AT439" t="e">
            <v>#N/A</v>
          </cell>
          <cell r="AU439" t="e">
            <v>#N/A</v>
          </cell>
          <cell r="AV439" t="e">
            <v>#N/A</v>
          </cell>
          <cell r="AW439" t="e">
            <v>#N/A</v>
          </cell>
          <cell r="AX439" t="e">
            <v>#N/A</v>
          </cell>
          <cell r="AY439" t="e">
            <v>#N/A</v>
          </cell>
          <cell r="AZ439">
            <v>33</v>
          </cell>
          <cell r="BA439">
            <v>37</v>
          </cell>
          <cell r="BB439">
            <v>70</v>
          </cell>
          <cell r="BC439" t="str">
            <v>P</v>
          </cell>
          <cell r="BD439" t="e">
            <v>#N/A</v>
          </cell>
          <cell r="BE439" t="e">
            <v>#N/A</v>
          </cell>
          <cell r="BF439" t="e">
            <v>#N/A</v>
          </cell>
          <cell r="BG439" t="e">
            <v>#N/A</v>
          </cell>
          <cell r="BH439" t="e">
            <v>#N/A</v>
          </cell>
          <cell r="BI439" t="e">
            <v>#N/A</v>
          </cell>
          <cell r="BJ439" t="e">
            <v>#N/A</v>
          </cell>
          <cell r="BK439" t="e">
            <v>#N/A</v>
          </cell>
          <cell r="BL439" t="e">
            <v>#N/A</v>
          </cell>
          <cell r="BM439" t="e">
            <v>#N/A</v>
          </cell>
          <cell r="BN439" t="e">
            <v>#N/A</v>
          </cell>
          <cell r="BO439" t="e">
            <v>#N/A</v>
          </cell>
          <cell r="BP439" t="e">
            <v>#N/A</v>
          </cell>
          <cell r="BQ439" t="e">
            <v>#N/A</v>
          </cell>
          <cell r="BR439" t="e">
            <v>#N/A</v>
          </cell>
          <cell r="BS439" t="e">
            <v>#N/A</v>
          </cell>
          <cell r="BT439" t="e">
            <v>#N/A</v>
          </cell>
          <cell r="BU439" t="e">
            <v>#N/A</v>
          </cell>
          <cell r="BV439" t="e">
            <v>#N/A</v>
          </cell>
          <cell r="BW439" t="e">
            <v>#N/A</v>
          </cell>
          <cell r="BX439" t="e">
            <v>#N/A</v>
          </cell>
          <cell r="BY439" t="e">
            <v>#N/A</v>
          </cell>
          <cell r="BZ439" t="e">
            <v>#N/A</v>
          </cell>
          <cell r="CA439" t="e">
            <v>#N/A</v>
          </cell>
          <cell r="CB439" t="e">
            <v>#N/A</v>
          </cell>
          <cell r="CC439" t="e">
            <v>#N/A</v>
          </cell>
          <cell r="CD439" t="e">
            <v>#N/A</v>
          </cell>
          <cell r="CE439" t="e">
            <v>#N/A</v>
          </cell>
          <cell r="CF439" t="e">
            <v>#N/A</v>
          </cell>
          <cell r="CG439" t="e">
            <v>#N/A</v>
          </cell>
          <cell r="CH439" t="e">
            <v>#N/A</v>
          </cell>
          <cell r="CI439" t="e">
            <v>#N/A</v>
          </cell>
          <cell r="DT439" t="str">
            <v>NA</v>
          </cell>
          <cell r="DU439" t="str">
            <v>NA</v>
          </cell>
          <cell r="DV439" t="str">
            <v>NA</v>
          </cell>
          <cell r="DW439" t="str">
            <v>NA</v>
          </cell>
          <cell r="DX439" t="str">
            <v>NA</v>
          </cell>
          <cell r="DY439" t="str">
            <v>NA</v>
          </cell>
          <cell r="DZ439" t="str">
            <v>NA</v>
          </cell>
          <cell r="EA439" t="str">
            <v>NA</v>
          </cell>
          <cell r="EB439" t="str">
            <v>NA</v>
          </cell>
          <cell r="EC439" t="str">
            <v>NA</v>
          </cell>
          <cell r="ED439" t="str">
            <v>NA</v>
          </cell>
          <cell r="EE439" t="str">
            <v>NA</v>
          </cell>
          <cell r="EF439" t="str">
            <v>NA</v>
          </cell>
          <cell r="EG439" t="str">
            <v>NA</v>
          </cell>
          <cell r="EH439" t="str">
            <v>NA</v>
          </cell>
          <cell r="EI439" t="str">
            <v>NA</v>
          </cell>
          <cell r="EJ439" t="str">
            <v>NA</v>
          </cell>
          <cell r="EK439" t="str">
            <v>NA</v>
          </cell>
          <cell r="EL439" t="str">
            <v>NA</v>
          </cell>
          <cell r="EM439" t="str">
            <v>NA</v>
          </cell>
          <cell r="EN439" t="str">
            <v>NA</v>
          </cell>
          <cell r="EO439" t="str">
            <v>NA</v>
          </cell>
          <cell r="EP439" t="str">
            <v>NA</v>
          </cell>
          <cell r="EQ439" t="str">
            <v>NA</v>
          </cell>
          <cell r="ER439" t="str">
            <v>NA</v>
          </cell>
          <cell r="ES439" t="str">
            <v>NA</v>
          </cell>
          <cell r="ET439" t="str">
            <v>NA</v>
          </cell>
          <cell r="EU439" t="str">
            <v>NA</v>
          </cell>
          <cell r="EV439" t="str">
            <v>NA</v>
          </cell>
          <cell r="EW439" t="str">
            <v>NA</v>
          </cell>
          <cell r="EX439" t="str">
            <v>NA</v>
          </cell>
          <cell r="EY439" t="str">
            <v>NA</v>
          </cell>
          <cell r="EZ439" t="str">
            <v>NA</v>
          </cell>
          <cell r="FA439" t="str">
            <v>NA</v>
          </cell>
          <cell r="FB439" t="str">
            <v>NA</v>
          </cell>
        </row>
        <row r="440">
          <cell r="B440" t="str">
            <v>I140317</v>
          </cell>
          <cell r="C440" t="str">
            <v>Renganathan J</v>
          </cell>
          <cell r="D440">
            <v>25.25</v>
          </cell>
          <cell r="E440">
            <v>20</v>
          </cell>
          <cell r="F440">
            <v>45</v>
          </cell>
          <cell r="G440" t="str">
            <v>P</v>
          </cell>
          <cell r="H440">
            <v>45.5</v>
          </cell>
          <cell r="I440">
            <v>39</v>
          </cell>
          <cell r="J440">
            <v>85</v>
          </cell>
          <cell r="K440" t="str">
            <v>P</v>
          </cell>
          <cell r="L440">
            <v>20.5</v>
          </cell>
          <cell r="M440">
            <v>33</v>
          </cell>
          <cell r="N440">
            <v>54</v>
          </cell>
          <cell r="O440" t="str">
            <v>P</v>
          </cell>
          <cell r="P440">
            <v>19</v>
          </cell>
          <cell r="Q440">
            <v>27</v>
          </cell>
          <cell r="R440">
            <v>46</v>
          </cell>
          <cell r="S440" t="str">
            <v>P</v>
          </cell>
          <cell r="T440">
            <v>26</v>
          </cell>
          <cell r="U440">
            <v>33.5</v>
          </cell>
          <cell r="V440">
            <v>60</v>
          </cell>
          <cell r="W440" t="str">
            <v>P</v>
          </cell>
          <cell r="X440">
            <v>49</v>
          </cell>
          <cell r="Y440">
            <v>33</v>
          </cell>
          <cell r="Z440">
            <v>82</v>
          </cell>
          <cell r="AA440" t="str">
            <v>P</v>
          </cell>
          <cell r="AB440">
            <v>29</v>
          </cell>
          <cell r="AC440">
            <v>46</v>
          </cell>
          <cell r="AD440">
            <v>75</v>
          </cell>
          <cell r="AE440" t="str">
            <v>P</v>
          </cell>
          <cell r="AF440">
            <v>53</v>
          </cell>
          <cell r="AG440">
            <v>36</v>
          </cell>
          <cell r="AH440">
            <v>89</v>
          </cell>
          <cell r="AI440" t="str">
            <v>P</v>
          </cell>
          <cell r="AJ440">
            <v>23</v>
          </cell>
          <cell r="AK440">
            <v>44</v>
          </cell>
          <cell r="AL440">
            <v>67</v>
          </cell>
          <cell r="AM440" t="str">
            <v>P</v>
          </cell>
          <cell r="AN440" t="e">
            <v>#N/A</v>
          </cell>
          <cell r="AO440" t="e">
            <v>#N/A</v>
          </cell>
          <cell r="AP440" t="e">
            <v>#N/A</v>
          </cell>
          <cell r="AQ440" t="e">
            <v>#N/A</v>
          </cell>
          <cell r="AR440">
            <v>33.380000000000003</v>
          </cell>
          <cell r="AS440">
            <v>46.5</v>
          </cell>
          <cell r="AT440">
            <v>80</v>
          </cell>
          <cell r="AU440" t="str">
            <v>P</v>
          </cell>
          <cell r="AV440" t="e">
            <v>#N/A</v>
          </cell>
          <cell r="AW440" t="e">
            <v>#N/A</v>
          </cell>
          <cell r="AX440" t="e">
            <v>#N/A</v>
          </cell>
          <cell r="AY440" t="e">
            <v>#N/A</v>
          </cell>
          <cell r="AZ440" t="e">
            <v>#N/A</v>
          </cell>
          <cell r="BA440" t="e">
            <v>#N/A</v>
          </cell>
          <cell r="BB440" t="e">
            <v>#N/A</v>
          </cell>
          <cell r="BC440" t="e">
            <v>#N/A</v>
          </cell>
          <cell r="BD440" t="e">
            <v>#N/A</v>
          </cell>
          <cell r="BE440" t="e">
            <v>#N/A</v>
          </cell>
          <cell r="BF440" t="e">
            <v>#N/A</v>
          </cell>
          <cell r="BG440" t="e">
            <v>#N/A</v>
          </cell>
          <cell r="BH440" t="e">
            <v>#N/A</v>
          </cell>
          <cell r="BI440" t="e">
            <v>#N/A</v>
          </cell>
          <cell r="BJ440" t="e">
            <v>#N/A</v>
          </cell>
          <cell r="BK440" t="e">
            <v>#N/A</v>
          </cell>
          <cell r="BL440" t="e">
            <v>#N/A</v>
          </cell>
          <cell r="BM440" t="e">
            <v>#N/A</v>
          </cell>
          <cell r="BN440" t="e">
            <v>#N/A</v>
          </cell>
          <cell r="BO440" t="e">
            <v>#N/A</v>
          </cell>
          <cell r="BP440" t="e">
            <v>#N/A</v>
          </cell>
          <cell r="BQ440" t="e">
            <v>#N/A</v>
          </cell>
          <cell r="BR440" t="e">
            <v>#N/A</v>
          </cell>
          <cell r="BS440" t="e">
            <v>#N/A</v>
          </cell>
          <cell r="BT440" t="e">
            <v>#N/A</v>
          </cell>
          <cell r="BU440" t="e">
            <v>#N/A</v>
          </cell>
          <cell r="BV440" t="e">
            <v>#N/A</v>
          </cell>
          <cell r="BW440" t="e">
            <v>#N/A</v>
          </cell>
          <cell r="BX440" t="e">
            <v>#N/A</v>
          </cell>
          <cell r="BY440" t="e">
            <v>#N/A</v>
          </cell>
          <cell r="BZ440" t="e">
            <v>#N/A</v>
          </cell>
          <cell r="CA440" t="e">
            <v>#N/A</v>
          </cell>
          <cell r="CB440" t="e">
            <v>#N/A</v>
          </cell>
          <cell r="CC440" t="e">
            <v>#N/A</v>
          </cell>
          <cell r="CD440" t="e">
            <v>#N/A</v>
          </cell>
          <cell r="CE440" t="e">
            <v>#N/A</v>
          </cell>
          <cell r="CF440" t="e">
            <v>#N/A</v>
          </cell>
          <cell r="CG440" t="e">
            <v>#N/A</v>
          </cell>
          <cell r="CH440" t="e">
            <v>#N/A</v>
          </cell>
          <cell r="CI440" t="e">
            <v>#N/A</v>
          </cell>
          <cell r="DT440" t="str">
            <v>NA</v>
          </cell>
          <cell r="DU440" t="str">
            <v>NA</v>
          </cell>
          <cell r="DV440" t="str">
            <v>NA</v>
          </cell>
          <cell r="DW440" t="str">
            <v>NA</v>
          </cell>
          <cell r="DX440" t="str">
            <v>NA</v>
          </cell>
          <cell r="DY440" t="str">
            <v>NA</v>
          </cell>
          <cell r="DZ440" t="str">
            <v>NA</v>
          </cell>
          <cell r="EA440" t="str">
            <v>NA</v>
          </cell>
          <cell r="EB440" t="str">
            <v>NA</v>
          </cell>
          <cell r="EC440" t="str">
            <v>NA</v>
          </cell>
          <cell r="ED440" t="str">
            <v>NA</v>
          </cell>
          <cell r="EE440" t="str">
            <v>NA</v>
          </cell>
          <cell r="EF440" t="str">
            <v>NA</v>
          </cell>
          <cell r="EG440" t="str">
            <v>NA</v>
          </cell>
          <cell r="EH440" t="str">
            <v>NA</v>
          </cell>
          <cell r="EI440" t="str">
            <v>NA</v>
          </cell>
          <cell r="EJ440" t="str">
            <v>NA</v>
          </cell>
          <cell r="EK440" t="str">
            <v>NA</v>
          </cell>
          <cell r="EL440" t="str">
            <v>NA</v>
          </cell>
          <cell r="EM440" t="str">
            <v>NA</v>
          </cell>
          <cell r="EN440" t="str">
            <v>NA</v>
          </cell>
          <cell r="EO440" t="str">
            <v>NA</v>
          </cell>
          <cell r="EP440" t="str">
            <v>NA</v>
          </cell>
          <cell r="EQ440" t="str">
            <v>NA</v>
          </cell>
          <cell r="ER440" t="str">
            <v>NA</v>
          </cell>
          <cell r="ES440" t="str">
            <v>NA</v>
          </cell>
          <cell r="ET440" t="str">
            <v>NA</v>
          </cell>
          <cell r="EU440" t="str">
            <v>NA</v>
          </cell>
          <cell r="EV440" t="str">
            <v>NA</v>
          </cell>
          <cell r="EW440" t="str">
            <v>NA</v>
          </cell>
          <cell r="EX440" t="str">
            <v>NA</v>
          </cell>
          <cell r="EY440" t="str">
            <v>NA</v>
          </cell>
          <cell r="EZ440" t="str">
            <v>NA</v>
          </cell>
          <cell r="FA440" t="str">
            <v>NA</v>
          </cell>
          <cell r="FB440" t="str">
            <v>NA</v>
          </cell>
        </row>
        <row r="441">
          <cell r="B441" t="str">
            <v>I140318</v>
          </cell>
          <cell r="C441" t="str">
            <v>Sanghamitra Kumar</v>
          </cell>
          <cell r="D441">
            <v>35.5</v>
          </cell>
          <cell r="E441">
            <v>49</v>
          </cell>
          <cell r="F441">
            <v>85</v>
          </cell>
          <cell r="G441" t="str">
            <v>P</v>
          </cell>
          <cell r="H441">
            <v>48</v>
          </cell>
          <cell r="I441">
            <v>33.5</v>
          </cell>
          <cell r="J441">
            <v>82</v>
          </cell>
          <cell r="K441" t="str">
            <v>P</v>
          </cell>
          <cell r="L441">
            <v>30.5</v>
          </cell>
          <cell r="M441">
            <v>44</v>
          </cell>
          <cell r="N441">
            <v>75</v>
          </cell>
          <cell r="O441" t="str">
            <v>P</v>
          </cell>
          <cell r="P441">
            <v>31</v>
          </cell>
          <cell r="Q441">
            <v>55</v>
          </cell>
          <cell r="R441">
            <v>86</v>
          </cell>
          <cell r="S441" t="str">
            <v>P</v>
          </cell>
          <cell r="T441">
            <v>32</v>
          </cell>
          <cell r="U441">
            <v>51</v>
          </cell>
          <cell r="V441">
            <v>83</v>
          </cell>
          <cell r="W441" t="str">
            <v>P</v>
          </cell>
          <cell r="X441">
            <v>40</v>
          </cell>
          <cell r="Y441">
            <v>24</v>
          </cell>
          <cell r="Z441">
            <v>64</v>
          </cell>
          <cell r="AA441" t="str">
            <v>P</v>
          </cell>
          <cell r="AB441">
            <v>27</v>
          </cell>
          <cell r="AC441">
            <v>35</v>
          </cell>
          <cell r="AD441">
            <v>62</v>
          </cell>
          <cell r="AE441" t="str">
            <v>P</v>
          </cell>
          <cell r="AF441">
            <v>49</v>
          </cell>
          <cell r="AG441">
            <v>33</v>
          </cell>
          <cell r="AH441">
            <v>82</v>
          </cell>
          <cell r="AI441" t="str">
            <v>P</v>
          </cell>
          <cell r="AJ441">
            <v>28</v>
          </cell>
          <cell r="AK441">
            <v>47</v>
          </cell>
          <cell r="AL441">
            <v>75</v>
          </cell>
          <cell r="AM441" t="str">
            <v>P</v>
          </cell>
          <cell r="AN441" t="e">
            <v>#N/A</v>
          </cell>
          <cell r="AO441" t="e">
            <v>#N/A</v>
          </cell>
          <cell r="AP441" t="e">
            <v>#N/A</v>
          </cell>
          <cell r="AQ441" t="e">
            <v>#N/A</v>
          </cell>
          <cell r="AR441" t="e">
            <v>#N/A</v>
          </cell>
          <cell r="AS441" t="e">
            <v>#N/A</v>
          </cell>
          <cell r="AT441" t="e">
            <v>#N/A</v>
          </cell>
          <cell r="AU441" t="e">
            <v>#N/A</v>
          </cell>
          <cell r="AV441" t="e">
            <v>#N/A</v>
          </cell>
          <cell r="AW441" t="e">
            <v>#N/A</v>
          </cell>
          <cell r="AX441" t="e">
            <v>#N/A</v>
          </cell>
          <cell r="AY441" t="e">
            <v>#N/A</v>
          </cell>
          <cell r="AZ441" t="e">
            <v>#N/A</v>
          </cell>
          <cell r="BA441" t="e">
            <v>#N/A</v>
          </cell>
          <cell r="BB441" t="e">
            <v>#N/A</v>
          </cell>
          <cell r="BC441" t="e">
            <v>#N/A</v>
          </cell>
          <cell r="BD441" t="e">
            <v>#N/A</v>
          </cell>
          <cell r="BE441" t="e">
            <v>#N/A</v>
          </cell>
          <cell r="BF441" t="e">
            <v>#N/A</v>
          </cell>
          <cell r="BG441" t="e">
            <v>#N/A</v>
          </cell>
          <cell r="BH441" t="e">
            <v>#N/A</v>
          </cell>
          <cell r="BI441" t="e">
            <v>#N/A</v>
          </cell>
          <cell r="BJ441" t="e">
            <v>#N/A</v>
          </cell>
          <cell r="BK441" t="e">
            <v>#N/A</v>
          </cell>
          <cell r="BL441" t="e">
            <v>#N/A</v>
          </cell>
          <cell r="BM441" t="e">
            <v>#N/A</v>
          </cell>
          <cell r="BN441" t="e">
            <v>#N/A</v>
          </cell>
          <cell r="BO441" t="e">
            <v>#N/A</v>
          </cell>
          <cell r="BP441">
            <v>31</v>
          </cell>
          <cell r="BQ441">
            <v>49</v>
          </cell>
          <cell r="BR441">
            <v>80</v>
          </cell>
          <cell r="BS441" t="str">
            <v>P</v>
          </cell>
          <cell r="BT441" t="e">
            <v>#N/A</v>
          </cell>
          <cell r="BU441" t="e">
            <v>#N/A</v>
          </cell>
          <cell r="BV441" t="e">
            <v>#N/A</v>
          </cell>
          <cell r="BW441" t="e">
            <v>#N/A</v>
          </cell>
          <cell r="BX441" t="e">
            <v>#N/A</v>
          </cell>
          <cell r="BY441" t="e">
            <v>#N/A</v>
          </cell>
          <cell r="BZ441" t="e">
            <v>#N/A</v>
          </cell>
          <cell r="CA441" t="e">
            <v>#N/A</v>
          </cell>
          <cell r="CB441" t="e">
            <v>#N/A</v>
          </cell>
          <cell r="CC441" t="e">
            <v>#N/A</v>
          </cell>
          <cell r="CD441" t="e">
            <v>#N/A</v>
          </cell>
          <cell r="CE441" t="e">
            <v>#N/A</v>
          </cell>
          <cell r="CF441" t="e">
            <v>#N/A</v>
          </cell>
          <cell r="CG441" t="e">
            <v>#N/A</v>
          </cell>
          <cell r="CH441" t="e">
            <v>#N/A</v>
          </cell>
          <cell r="CI441" t="e">
            <v>#N/A</v>
          </cell>
          <cell r="DT441" t="str">
            <v>NA</v>
          </cell>
          <cell r="DU441" t="str">
            <v>NA</v>
          </cell>
          <cell r="DV441" t="str">
            <v>NA</v>
          </cell>
          <cell r="DW441" t="str">
            <v>NA</v>
          </cell>
          <cell r="DX441" t="str">
            <v>NA</v>
          </cell>
          <cell r="DY441" t="str">
            <v>NA</v>
          </cell>
          <cell r="DZ441" t="str">
            <v>NA</v>
          </cell>
          <cell r="EA441" t="str">
            <v>NA</v>
          </cell>
          <cell r="EB441" t="str">
            <v>NA</v>
          </cell>
          <cell r="EC441" t="str">
            <v>NA</v>
          </cell>
          <cell r="ED441" t="str">
            <v>NA</v>
          </cell>
          <cell r="EE441" t="str">
            <v>NA</v>
          </cell>
          <cell r="EF441" t="str">
            <v>NA</v>
          </cell>
          <cell r="EG441" t="str">
            <v>NA</v>
          </cell>
          <cell r="EH441" t="str">
            <v>NA</v>
          </cell>
          <cell r="EI441" t="str">
            <v>NA</v>
          </cell>
          <cell r="EJ441" t="str">
            <v>NA</v>
          </cell>
          <cell r="EK441" t="str">
            <v>NA</v>
          </cell>
          <cell r="EL441" t="str">
            <v>NA</v>
          </cell>
          <cell r="EM441" t="str">
            <v>NA</v>
          </cell>
          <cell r="EN441" t="str">
            <v>NA</v>
          </cell>
          <cell r="EO441" t="str">
            <v>NA</v>
          </cell>
          <cell r="EP441" t="str">
            <v>NA</v>
          </cell>
          <cell r="EQ441" t="str">
            <v>NA</v>
          </cell>
          <cell r="ER441" t="str">
            <v>NA</v>
          </cell>
          <cell r="ES441" t="str">
            <v>NA</v>
          </cell>
          <cell r="ET441" t="str">
            <v>NA</v>
          </cell>
          <cell r="EU441" t="str">
            <v>NA</v>
          </cell>
          <cell r="EV441" t="str">
            <v>NA</v>
          </cell>
          <cell r="EW441" t="str">
            <v>NA</v>
          </cell>
          <cell r="EX441" t="str">
            <v>NA</v>
          </cell>
          <cell r="EY441" t="str">
            <v>NA</v>
          </cell>
          <cell r="EZ441" t="str">
            <v>NA</v>
          </cell>
          <cell r="FA441" t="str">
            <v>NA</v>
          </cell>
          <cell r="FB441" t="str">
            <v>NA</v>
          </cell>
        </row>
        <row r="442">
          <cell r="B442" t="str">
            <v>I140319</v>
          </cell>
          <cell r="C442" t="str">
            <v>Sathiyadevi M</v>
          </cell>
          <cell r="D442">
            <v>24.75</v>
          </cell>
          <cell r="E442">
            <v>20</v>
          </cell>
          <cell r="F442">
            <v>45</v>
          </cell>
          <cell r="G442" t="str">
            <v>P</v>
          </cell>
          <cell r="H442">
            <v>43</v>
          </cell>
          <cell r="I442">
            <v>25</v>
          </cell>
          <cell r="J442">
            <v>68</v>
          </cell>
          <cell r="K442" t="str">
            <v>P</v>
          </cell>
          <cell r="L442">
            <v>12.5</v>
          </cell>
          <cell r="M442">
            <v>27.5</v>
          </cell>
          <cell r="N442">
            <v>40</v>
          </cell>
          <cell r="O442" t="str">
            <v>P</v>
          </cell>
          <cell r="P442">
            <v>14</v>
          </cell>
          <cell r="Q442">
            <v>26</v>
          </cell>
          <cell r="R442">
            <v>40</v>
          </cell>
          <cell r="S442" t="str">
            <v>P</v>
          </cell>
          <cell r="T442">
            <v>18</v>
          </cell>
          <cell r="U442">
            <v>22</v>
          </cell>
          <cell r="V442">
            <v>40</v>
          </cell>
          <cell r="W442" t="str">
            <v>P</v>
          </cell>
          <cell r="X442">
            <v>43</v>
          </cell>
          <cell r="Y442">
            <v>21</v>
          </cell>
          <cell r="Z442">
            <v>64</v>
          </cell>
          <cell r="AA442" t="str">
            <v>P</v>
          </cell>
          <cell r="AB442">
            <v>25</v>
          </cell>
          <cell r="AC442">
            <v>31</v>
          </cell>
          <cell r="AD442">
            <v>56</v>
          </cell>
          <cell r="AE442" t="str">
            <v>P</v>
          </cell>
          <cell r="AF442">
            <v>47</v>
          </cell>
          <cell r="AG442">
            <v>32</v>
          </cell>
          <cell r="AH442">
            <v>79</v>
          </cell>
          <cell r="AI442" t="str">
            <v>P</v>
          </cell>
          <cell r="AJ442">
            <v>17</v>
          </cell>
          <cell r="AK442">
            <v>33</v>
          </cell>
          <cell r="AL442">
            <v>50</v>
          </cell>
          <cell r="AM442" t="str">
            <v>P</v>
          </cell>
          <cell r="AN442" t="e">
            <v>#N/A</v>
          </cell>
          <cell r="AO442" t="e">
            <v>#N/A</v>
          </cell>
          <cell r="AP442" t="e">
            <v>#N/A</v>
          </cell>
          <cell r="AQ442" t="e">
            <v>#N/A</v>
          </cell>
          <cell r="AR442" t="e">
            <v>#N/A</v>
          </cell>
          <cell r="AS442" t="e">
            <v>#N/A</v>
          </cell>
          <cell r="AT442" t="e">
            <v>#N/A</v>
          </cell>
          <cell r="AU442" t="e">
            <v>#N/A</v>
          </cell>
          <cell r="AV442" t="e">
            <v>#N/A</v>
          </cell>
          <cell r="AW442" t="e">
            <v>#N/A</v>
          </cell>
          <cell r="AX442" t="e">
            <v>#N/A</v>
          </cell>
          <cell r="AY442" t="e">
            <v>#N/A</v>
          </cell>
          <cell r="AZ442" t="e">
            <v>#N/A</v>
          </cell>
          <cell r="BA442" t="e">
            <v>#N/A</v>
          </cell>
          <cell r="BB442" t="e">
            <v>#N/A</v>
          </cell>
          <cell r="BC442" t="e">
            <v>#N/A</v>
          </cell>
          <cell r="BD442" t="e">
            <v>#N/A</v>
          </cell>
          <cell r="BE442" t="e">
            <v>#N/A</v>
          </cell>
          <cell r="BF442" t="e">
            <v>#N/A</v>
          </cell>
          <cell r="BG442" t="e">
            <v>#N/A</v>
          </cell>
          <cell r="BH442" t="e">
            <v>#N/A</v>
          </cell>
          <cell r="BI442" t="e">
            <v>#N/A</v>
          </cell>
          <cell r="BJ442" t="e">
            <v>#N/A</v>
          </cell>
          <cell r="BK442" t="e">
            <v>#N/A</v>
          </cell>
          <cell r="BL442" t="e">
            <v>#N/A</v>
          </cell>
          <cell r="BM442" t="e">
            <v>#N/A</v>
          </cell>
          <cell r="BN442" t="e">
            <v>#N/A</v>
          </cell>
          <cell r="BO442" t="e">
            <v>#N/A</v>
          </cell>
          <cell r="BP442" t="e">
            <v>#N/A</v>
          </cell>
          <cell r="BQ442" t="e">
            <v>#N/A</v>
          </cell>
          <cell r="BR442" t="e">
            <v>#N/A</v>
          </cell>
          <cell r="BS442" t="e">
            <v>#N/A</v>
          </cell>
          <cell r="BT442" t="e">
            <v>#N/A</v>
          </cell>
          <cell r="BU442" t="e">
            <v>#N/A</v>
          </cell>
          <cell r="BV442" t="e">
            <v>#N/A</v>
          </cell>
          <cell r="BW442" t="e">
            <v>#N/A</v>
          </cell>
          <cell r="BX442" t="e">
            <v>#N/A</v>
          </cell>
          <cell r="BY442" t="e">
            <v>#N/A</v>
          </cell>
          <cell r="BZ442" t="e">
            <v>#N/A</v>
          </cell>
          <cell r="CA442" t="e">
            <v>#N/A</v>
          </cell>
          <cell r="CB442" t="e">
            <v>#N/A</v>
          </cell>
          <cell r="CC442" t="e">
            <v>#N/A</v>
          </cell>
          <cell r="CD442" t="e">
            <v>#N/A</v>
          </cell>
          <cell r="CE442" t="e">
            <v>#N/A</v>
          </cell>
          <cell r="CF442" t="e">
            <v>#N/A</v>
          </cell>
          <cell r="CG442" t="e">
            <v>#N/A</v>
          </cell>
          <cell r="CH442" t="e">
            <v>#N/A</v>
          </cell>
          <cell r="CI442" t="e">
            <v>#N/A</v>
          </cell>
          <cell r="DT442" t="str">
            <v>NA</v>
          </cell>
          <cell r="DU442" t="str">
            <v>NA</v>
          </cell>
          <cell r="DV442" t="str">
            <v>NA</v>
          </cell>
          <cell r="DW442" t="str">
            <v>NA</v>
          </cell>
          <cell r="DX442" t="str">
            <v>NA</v>
          </cell>
          <cell r="DY442" t="str">
            <v>NA</v>
          </cell>
          <cell r="DZ442" t="str">
            <v>NA</v>
          </cell>
          <cell r="EA442" t="str">
            <v>NA</v>
          </cell>
          <cell r="EB442" t="str">
            <v>NA</v>
          </cell>
          <cell r="EC442" t="str">
            <v>NA</v>
          </cell>
          <cell r="ED442" t="str">
            <v>NA</v>
          </cell>
          <cell r="EE442" t="str">
            <v>NA</v>
          </cell>
          <cell r="EF442" t="str">
            <v>NA</v>
          </cell>
          <cell r="EG442" t="str">
            <v>NA</v>
          </cell>
          <cell r="EH442" t="str">
            <v>NA</v>
          </cell>
          <cell r="EI442" t="str">
            <v>NA</v>
          </cell>
          <cell r="EJ442" t="str">
            <v>NA</v>
          </cell>
          <cell r="EK442" t="str">
            <v>NA</v>
          </cell>
          <cell r="EL442" t="str">
            <v>NA</v>
          </cell>
          <cell r="EM442" t="str">
            <v>NA</v>
          </cell>
          <cell r="EN442" t="str">
            <v>NA</v>
          </cell>
          <cell r="EO442" t="str">
            <v>NA</v>
          </cell>
          <cell r="EP442" t="str">
            <v>NA</v>
          </cell>
          <cell r="EQ442" t="str">
            <v>NA</v>
          </cell>
          <cell r="ER442" t="str">
            <v>NA</v>
          </cell>
          <cell r="ES442" t="str">
            <v>NA</v>
          </cell>
          <cell r="ET442" t="str">
            <v>NA</v>
          </cell>
          <cell r="EU442" t="str">
            <v>NA</v>
          </cell>
          <cell r="EV442" t="str">
            <v>NA</v>
          </cell>
          <cell r="EW442" t="str">
            <v>NA</v>
          </cell>
          <cell r="EX442" t="str">
            <v>NA</v>
          </cell>
          <cell r="EY442" t="str">
            <v>NA</v>
          </cell>
          <cell r="EZ442" t="str">
            <v>NA</v>
          </cell>
          <cell r="FA442" t="str">
            <v>NA</v>
          </cell>
          <cell r="FB442" t="str">
            <v>NA</v>
          </cell>
        </row>
        <row r="443">
          <cell r="B443" t="str">
            <v>I140321</v>
          </cell>
          <cell r="C443" t="str">
            <v>Sindhoora P</v>
          </cell>
          <cell r="D443">
            <v>29.25</v>
          </cell>
          <cell r="E443">
            <v>43</v>
          </cell>
          <cell r="F443">
            <v>72</v>
          </cell>
          <cell r="G443" t="str">
            <v>P</v>
          </cell>
          <cell r="H443">
            <v>46</v>
          </cell>
          <cell r="I443">
            <v>37</v>
          </cell>
          <cell r="J443">
            <v>83</v>
          </cell>
          <cell r="K443" t="str">
            <v>P</v>
          </cell>
          <cell r="L443">
            <v>24.5</v>
          </cell>
          <cell r="M443">
            <v>31</v>
          </cell>
          <cell r="N443">
            <v>56</v>
          </cell>
          <cell r="O443" t="str">
            <v>P</v>
          </cell>
          <cell r="P443">
            <v>29</v>
          </cell>
          <cell r="Q443">
            <v>27</v>
          </cell>
          <cell r="R443">
            <v>56</v>
          </cell>
          <cell r="S443" t="str">
            <v>P</v>
          </cell>
          <cell r="T443">
            <v>33</v>
          </cell>
          <cell r="U443">
            <v>38.5</v>
          </cell>
          <cell r="V443">
            <v>72</v>
          </cell>
          <cell r="W443" t="str">
            <v>P</v>
          </cell>
          <cell r="X443">
            <v>57</v>
          </cell>
          <cell r="Y443">
            <v>36</v>
          </cell>
          <cell r="Z443">
            <v>93</v>
          </cell>
          <cell r="AA443" t="str">
            <v>P</v>
          </cell>
          <cell r="AB443">
            <v>28</v>
          </cell>
          <cell r="AC443">
            <v>40</v>
          </cell>
          <cell r="AD443">
            <v>68</v>
          </cell>
          <cell r="AE443" t="str">
            <v>P</v>
          </cell>
          <cell r="AF443">
            <v>52</v>
          </cell>
          <cell r="AG443">
            <v>31</v>
          </cell>
          <cell r="AH443">
            <v>83</v>
          </cell>
          <cell r="AI443" t="str">
            <v>P</v>
          </cell>
          <cell r="AJ443">
            <v>26</v>
          </cell>
          <cell r="AK443">
            <v>41</v>
          </cell>
          <cell r="AL443">
            <v>67</v>
          </cell>
          <cell r="AM443" t="str">
            <v>P</v>
          </cell>
          <cell r="AN443" t="e">
            <v>#N/A</v>
          </cell>
          <cell r="AO443" t="e">
            <v>#N/A</v>
          </cell>
          <cell r="AP443" t="e">
            <v>#N/A</v>
          </cell>
          <cell r="AQ443" t="e">
            <v>#N/A</v>
          </cell>
          <cell r="AR443">
            <v>36.5</v>
          </cell>
          <cell r="AS443">
            <v>55.5</v>
          </cell>
          <cell r="AT443">
            <v>92</v>
          </cell>
          <cell r="AU443" t="str">
            <v>P</v>
          </cell>
          <cell r="AV443" t="e">
            <v>#N/A</v>
          </cell>
          <cell r="AW443" t="e">
            <v>#N/A</v>
          </cell>
          <cell r="AX443" t="e">
            <v>#N/A</v>
          </cell>
          <cell r="AY443" t="e">
            <v>#N/A</v>
          </cell>
          <cell r="AZ443" t="e">
            <v>#N/A</v>
          </cell>
          <cell r="BA443" t="e">
            <v>#N/A</v>
          </cell>
          <cell r="BB443" t="e">
            <v>#N/A</v>
          </cell>
          <cell r="BC443" t="e">
            <v>#N/A</v>
          </cell>
          <cell r="BD443" t="e">
            <v>#N/A</v>
          </cell>
          <cell r="BE443" t="e">
            <v>#N/A</v>
          </cell>
          <cell r="BF443" t="e">
            <v>#N/A</v>
          </cell>
          <cell r="BG443" t="e">
            <v>#N/A</v>
          </cell>
          <cell r="BH443" t="e">
            <v>#N/A</v>
          </cell>
          <cell r="BI443" t="e">
            <v>#N/A</v>
          </cell>
          <cell r="BJ443" t="e">
            <v>#N/A</v>
          </cell>
          <cell r="BK443" t="e">
            <v>#N/A</v>
          </cell>
          <cell r="BL443" t="e">
            <v>#N/A</v>
          </cell>
          <cell r="BM443" t="e">
            <v>#N/A</v>
          </cell>
          <cell r="BN443" t="e">
            <v>#N/A</v>
          </cell>
          <cell r="BO443" t="e">
            <v>#N/A</v>
          </cell>
          <cell r="BP443">
            <v>31</v>
          </cell>
          <cell r="BQ443">
            <v>44</v>
          </cell>
          <cell r="BR443">
            <v>75</v>
          </cell>
          <cell r="BS443" t="str">
            <v>P</v>
          </cell>
          <cell r="BT443" t="e">
            <v>#N/A</v>
          </cell>
          <cell r="BU443" t="e">
            <v>#N/A</v>
          </cell>
          <cell r="BV443" t="e">
            <v>#N/A</v>
          </cell>
          <cell r="BW443" t="e">
            <v>#N/A</v>
          </cell>
          <cell r="BX443" t="e">
            <v>#N/A</v>
          </cell>
          <cell r="BY443" t="e">
            <v>#N/A</v>
          </cell>
          <cell r="BZ443" t="e">
            <v>#N/A</v>
          </cell>
          <cell r="CA443" t="e">
            <v>#N/A</v>
          </cell>
          <cell r="CB443" t="e">
            <v>#N/A</v>
          </cell>
          <cell r="CC443" t="e">
            <v>#N/A</v>
          </cell>
          <cell r="CD443" t="e">
            <v>#N/A</v>
          </cell>
          <cell r="CE443" t="e">
            <v>#N/A</v>
          </cell>
          <cell r="CF443" t="e">
            <v>#N/A</v>
          </cell>
          <cell r="CG443" t="e">
            <v>#N/A</v>
          </cell>
          <cell r="CH443" t="e">
            <v>#N/A</v>
          </cell>
          <cell r="CI443" t="e">
            <v>#N/A</v>
          </cell>
          <cell r="DT443" t="str">
            <v>NA</v>
          </cell>
          <cell r="DU443" t="str">
            <v>NA</v>
          </cell>
          <cell r="DV443" t="str">
            <v>NA</v>
          </cell>
          <cell r="DW443" t="str">
            <v>NA</v>
          </cell>
          <cell r="DX443" t="str">
            <v>NA</v>
          </cell>
          <cell r="DY443" t="str">
            <v>NA</v>
          </cell>
          <cell r="DZ443" t="str">
            <v>NA</v>
          </cell>
          <cell r="EA443" t="str">
            <v>NA</v>
          </cell>
          <cell r="EB443" t="str">
            <v>NA</v>
          </cell>
          <cell r="EC443" t="str">
            <v>NA</v>
          </cell>
          <cell r="ED443" t="str">
            <v>NA</v>
          </cell>
          <cell r="EE443" t="str">
            <v>NA</v>
          </cell>
          <cell r="EF443" t="str">
            <v>NA</v>
          </cell>
          <cell r="EG443" t="str">
            <v>NA</v>
          </cell>
          <cell r="EH443" t="str">
            <v>NA</v>
          </cell>
          <cell r="EI443" t="str">
            <v>NA</v>
          </cell>
          <cell r="EJ443" t="str">
            <v>NA</v>
          </cell>
          <cell r="EK443" t="str">
            <v>NA</v>
          </cell>
          <cell r="EL443" t="str">
            <v>NA</v>
          </cell>
          <cell r="EM443" t="str">
            <v>NA</v>
          </cell>
          <cell r="EN443" t="str">
            <v>NA</v>
          </cell>
          <cell r="EO443" t="str">
            <v>NA</v>
          </cell>
          <cell r="EP443" t="str">
            <v>NA</v>
          </cell>
          <cell r="EQ443" t="str">
            <v>NA</v>
          </cell>
          <cell r="ER443" t="str">
            <v>NA</v>
          </cell>
          <cell r="ES443" t="str">
            <v>NA</v>
          </cell>
          <cell r="ET443" t="str">
            <v>NA</v>
          </cell>
          <cell r="EU443" t="str">
            <v>NA</v>
          </cell>
          <cell r="EV443" t="str">
            <v>NA</v>
          </cell>
          <cell r="EW443" t="str">
            <v>NA</v>
          </cell>
          <cell r="EX443" t="str">
            <v>NA</v>
          </cell>
          <cell r="EY443" t="str">
            <v>NA</v>
          </cell>
          <cell r="EZ443" t="str">
            <v>NA</v>
          </cell>
          <cell r="FA443" t="str">
            <v>NA</v>
          </cell>
          <cell r="FB443" t="str">
            <v>NA</v>
          </cell>
        </row>
        <row r="444">
          <cell r="B444" t="str">
            <v>I140322</v>
          </cell>
          <cell r="C444" t="str">
            <v xml:space="preserve">Subash K K </v>
          </cell>
          <cell r="D444">
            <v>25.5</v>
          </cell>
          <cell r="E444">
            <v>35</v>
          </cell>
          <cell r="F444">
            <v>61</v>
          </cell>
          <cell r="G444" t="str">
            <v>P</v>
          </cell>
          <cell r="H444">
            <v>52</v>
          </cell>
          <cell r="I444">
            <v>38</v>
          </cell>
          <cell r="J444">
            <v>90</v>
          </cell>
          <cell r="K444" t="str">
            <v>P</v>
          </cell>
          <cell r="L444">
            <v>22</v>
          </cell>
          <cell r="M444">
            <v>39</v>
          </cell>
          <cell r="N444">
            <v>61</v>
          </cell>
          <cell r="O444" t="str">
            <v>P</v>
          </cell>
          <cell r="P444">
            <v>29</v>
          </cell>
          <cell r="Q444">
            <v>41</v>
          </cell>
          <cell r="R444">
            <v>70</v>
          </cell>
          <cell r="S444" t="str">
            <v>P</v>
          </cell>
          <cell r="T444">
            <v>34</v>
          </cell>
          <cell r="U444">
            <v>38.5</v>
          </cell>
          <cell r="V444">
            <v>73</v>
          </cell>
          <cell r="W444" t="str">
            <v>P</v>
          </cell>
          <cell r="X444">
            <v>53</v>
          </cell>
          <cell r="Y444">
            <v>38</v>
          </cell>
          <cell r="Z444">
            <v>91</v>
          </cell>
          <cell r="AA444" t="str">
            <v>P</v>
          </cell>
          <cell r="AB444">
            <v>28</v>
          </cell>
          <cell r="AC444">
            <v>36</v>
          </cell>
          <cell r="AD444">
            <v>64</v>
          </cell>
          <cell r="AE444" t="str">
            <v>P</v>
          </cell>
          <cell r="AF444">
            <v>53</v>
          </cell>
          <cell r="AG444">
            <v>35</v>
          </cell>
          <cell r="AH444">
            <v>88</v>
          </cell>
          <cell r="AI444" t="str">
            <v>P</v>
          </cell>
          <cell r="AJ444">
            <v>24</v>
          </cell>
          <cell r="AK444">
            <v>41</v>
          </cell>
          <cell r="AL444">
            <v>65</v>
          </cell>
          <cell r="AM444" t="str">
            <v>P</v>
          </cell>
          <cell r="AN444" t="e">
            <v>#N/A</v>
          </cell>
          <cell r="AO444" t="e">
            <v>#N/A</v>
          </cell>
          <cell r="AP444" t="e">
            <v>#N/A</v>
          </cell>
          <cell r="AQ444" t="e">
            <v>#N/A</v>
          </cell>
          <cell r="AR444" t="e">
            <v>#N/A</v>
          </cell>
          <cell r="AS444" t="e">
            <v>#N/A</v>
          </cell>
          <cell r="AT444" t="e">
            <v>#N/A</v>
          </cell>
          <cell r="AU444" t="e">
            <v>#N/A</v>
          </cell>
          <cell r="AV444" t="e">
            <v>#N/A</v>
          </cell>
          <cell r="AW444" t="e">
            <v>#N/A</v>
          </cell>
          <cell r="AX444" t="e">
            <v>#N/A</v>
          </cell>
          <cell r="AY444" t="e">
            <v>#N/A</v>
          </cell>
          <cell r="AZ444" t="e">
            <v>#N/A</v>
          </cell>
          <cell r="BA444" t="e">
            <v>#N/A</v>
          </cell>
          <cell r="BB444" t="e">
            <v>#N/A</v>
          </cell>
          <cell r="BC444" t="e">
            <v>#N/A</v>
          </cell>
          <cell r="BD444">
            <v>35</v>
          </cell>
          <cell r="BE444">
            <v>51</v>
          </cell>
          <cell r="BF444">
            <v>86</v>
          </cell>
          <cell r="BG444" t="str">
            <v>P</v>
          </cell>
          <cell r="BH444" t="e">
            <v>#N/A</v>
          </cell>
          <cell r="BI444" t="e">
            <v>#N/A</v>
          </cell>
          <cell r="BJ444" t="e">
            <v>#N/A</v>
          </cell>
          <cell r="BK444" t="e">
            <v>#N/A</v>
          </cell>
          <cell r="BL444" t="e">
            <v>#N/A</v>
          </cell>
          <cell r="BM444" t="e">
            <v>#N/A</v>
          </cell>
          <cell r="BN444" t="e">
            <v>#N/A</v>
          </cell>
          <cell r="BO444" t="e">
            <v>#N/A</v>
          </cell>
          <cell r="BP444" t="e">
            <v>#N/A</v>
          </cell>
          <cell r="BQ444" t="e">
            <v>#N/A</v>
          </cell>
          <cell r="BR444" t="e">
            <v>#N/A</v>
          </cell>
          <cell r="BS444" t="e">
            <v>#N/A</v>
          </cell>
          <cell r="BT444" t="e">
            <v>#N/A</v>
          </cell>
          <cell r="BU444" t="e">
            <v>#N/A</v>
          </cell>
          <cell r="BV444" t="e">
            <v>#N/A</v>
          </cell>
          <cell r="BW444" t="e">
            <v>#N/A</v>
          </cell>
          <cell r="BX444">
            <v>34</v>
          </cell>
          <cell r="BY444">
            <v>44</v>
          </cell>
          <cell r="BZ444">
            <v>78</v>
          </cell>
          <cell r="CA444" t="str">
            <v>P</v>
          </cell>
          <cell r="CB444" t="e">
            <v>#N/A</v>
          </cell>
          <cell r="CC444" t="e">
            <v>#N/A</v>
          </cell>
          <cell r="CD444" t="e">
            <v>#N/A</v>
          </cell>
          <cell r="CE444" t="e">
            <v>#N/A</v>
          </cell>
          <cell r="CF444" t="e">
            <v>#N/A</v>
          </cell>
          <cell r="CG444" t="e">
            <v>#N/A</v>
          </cell>
          <cell r="CH444" t="e">
            <v>#N/A</v>
          </cell>
          <cell r="CI444" t="e">
            <v>#N/A</v>
          </cell>
          <cell r="DT444" t="str">
            <v>NA</v>
          </cell>
          <cell r="DU444" t="str">
            <v>NA</v>
          </cell>
          <cell r="DV444" t="str">
            <v>NA</v>
          </cell>
          <cell r="DW444" t="str">
            <v>NA</v>
          </cell>
          <cell r="DX444" t="str">
            <v>NA</v>
          </cell>
          <cell r="DY444" t="str">
            <v>NA</v>
          </cell>
          <cell r="DZ444" t="str">
            <v>NA</v>
          </cell>
          <cell r="EA444" t="str">
            <v>NA</v>
          </cell>
          <cell r="EB444" t="str">
            <v>NA</v>
          </cell>
          <cell r="EC444" t="str">
            <v>NA</v>
          </cell>
          <cell r="ED444" t="str">
            <v>NA</v>
          </cell>
          <cell r="EE444" t="str">
            <v>NA</v>
          </cell>
          <cell r="EF444" t="str">
            <v>NA</v>
          </cell>
          <cell r="EG444" t="str">
            <v>NA</v>
          </cell>
          <cell r="EH444" t="str">
            <v>NA</v>
          </cell>
          <cell r="EI444" t="str">
            <v>NA</v>
          </cell>
          <cell r="EJ444" t="str">
            <v>NA</v>
          </cell>
          <cell r="EK444" t="str">
            <v>NA</v>
          </cell>
          <cell r="EL444" t="str">
            <v>NA</v>
          </cell>
          <cell r="EM444" t="str">
            <v>NA</v>
          </cell>
          <cell r="EN444" t="str">
            <v>NA</v>
          </cell>
          <cell r="EO444" t="str">
            <v>NA</v>
          </cell>
          <cell r="EP444" t="str">
            <v>NA</v>
          </cell>
          <cell r="EQ444" t="str">
            <v>NA</v>
          </cell>
          <cell r="ER444" t="str">
            <v>NA</v>
          </cell>
          <cell r="ES444" t="str">
            <v>NA</v>
          </cell>
          <cell r="ET444" t="str">
            <v>NA</v>
          </cell>
          <cell r="EU444" t="str">
            <v>NA</v>
          </cell>
          <cell r="EV444" t="str">
            <v>NA</v>
          </cell>
          <cell r="EW444" t="str">
            <v>NA</v>
          </cell>
          <cell r="EX444" t="str">
            <v>NA</v>
          </cell>
          <cell r="EY444" t="str">
            <v>NA</v>
          </cell>
          <cell r="EZ444" t="str">
            <v>NA</v>
          </cell>
          <cell r="FA444" t="str">
            <v>NA</v>
          </cell>
          <cell r="FB444" t="str">
            <v>NA</v>
          </cell>
        </row>
        <row r="445">
          <cell r="B445" t="str">
            <v>I140323</v>
          </cell>
          <cell r="C445" t="str">
            <v>Sujitha A</v>
          </cell>
          <cell r="D445">
            <v>29</v>
          </cell>
          <cell r="E445">
            <v>35.5</v>
          </cell>
          <cell r="F445">
            <v>65</v>
          </cell>
          <cell r="G445" t="str">
            <v>P</v>
          </cell>
          <cell r="H445">
            <v>49</v>
          </cell>
          <cell r="I445">
            <v>38</v>
          </cell>
          <cell r="J445">
            <v>87</v>
          </cell>
          <cell r="K445" t="str">
            <v>P</v>
          </cell>
          <cell r="L445">
            <v>25.5</v>
          </cell>
          <cell r="M445">
            <v>41.5</v>
          </cell>
          <cell r="N445">
            <v>67</v>
          </cell>
          <cell r="O445" t="str">
            <v>P</v>
          </cell>
          <cell r="P445">
            <v>31</v>
          </cell>
          <cell r="Q445">
            <v>35</v>
          </cell>
          <cell r="R445">
            <v>66</v>
          </cell>
          <cell r="S445" t="str">
            <v>P</v>
          </cell>
          <cell r="T445">
            <v>33</v>
          </cell>
          <cell r="U445">
            <v>53</v>
          </cell>
          <cell r="V445">
            <v>86</v>
          </cell>
          <cell r="W445" t="str">
            <v>P</v>
          </cell>
          <cell r="X445">
            <v>54</v>
          </cell>
          <cell r="Y445">
            <v>36</v>
          </cell>
          <cell r="Z445">
            <v>90</v>
          </cell>
          <cell r="AA445" t="str">
            <v>P</v>
          </cell>
          <cell r="AB445">
            <v>25</v>
          </cell>
          <cell r="AC445">
            <v>38</v>
          </cell>
          <cell r="AD445">
            <v>63</v>
          </cell>
          <cell r="AE445" t="str">
            <v>P</v>
          </cell>
          <cell r="AF445">
            <v>51</v>
          </cell>
          <cell r="AG445">
            <v>34</v>
          </cell>
          <cell r="AH445">
            <v>85</v>
          </cell>
          <cell r="AI445" t="str">
            <v>P</v>
          </cell>
          <cell r="AJ445">
            <v>20</v>
          </cell>
          <cell r="AK445">
            <v>44</v>
          </cell>
          <cell r="AL445">
            <v>64</v>
          </cell>
          <cell r="AM445" t="str">
            <v>P</v>
          </cell>
          <cell r="AN445" t="e">
            <v>#N/A</v>
          </cell>
          <cell r="AO445" t="e">
            <v>#N/A</v>
          </cell>
          <cell r="AP445" t="e">
            <v>#N/A</v>
          </cell>
          <cell r="AQ445" t="e">
            <v>#N/A</v>
          </cell>
          <cell r="AR445" t="e">
            <v>#N/A</v>
          </cell>
          <cell r="AS445" t="e">
            <v>#N/A</v>
          </cell>
          <cell r="AT445" t="e">
            <v>#N/A</v>
          </cell>
          <cell r="AU445" t="e">
            <v>#N/A</v>
          </cell>
          <cell r="AV445" t="e">
            <v>#N/A</v>
          </cell>
          <cell r="AW445" t="e">
            <v>#N/A</v>
          </cell>
          <cell r="AX445" t="e">
            <v>#N/A</v>
          </cell>
          <cell r="AY445" t="e">
            <v>#N/A</v>
          </cell>
          <cell r="AZ445" t="e">
            <v>#N/A</v>
          </cell>
          <cell r="BA445" t="e">
            <v>#N/A</v>
          </cell>
          <cell r="BB445" t="e">
            <v>#N/A</v>
          </cell>
          <cell r="BC445" t="e">
            <v>#N/A</v>
          </cell>
          <cell r="BD445" t="e">
            <v>#N/A</v>
          </cell>
          <cell r="BE445" t="e">
            <v>#N/A</v>
          </cell>
          <cell r="BF445" t="e">
            <v>#N/A</v>
          </cell>
          <cell r="BG445" t="e">
            <v>#N/A</v>
          </cell>
          <cell r="BH445" t="e">
            <v>#N/A</v>
          </cell>
          <cell r="BI445" t="e">
            <v>#N/A</v>
          </cell>
          <cell r="BJ445" t="e">
            <v>#N/A</v>
          </cell>
          <cell r="BK445" t="e">
            <v>#N/A</v>
          </cell>
          <cell r="BL445" t="e">
            <v>#N/A</v>
          </cell>
          <cell r="BM445" t="e">
            <v>#N/A</v>
          </cell>
          <cell r="BN445" t="e">
            <v>#N/A</v>
          </cell>
          <cell r="BO445" t="e">
            <v>#N/A</v>
          </cell>
          <cell r="BP445">
            <v>33</v>
          </cell>
          <cell r="BQ445">
            <v>48</v>
          </cell>
          <cell r="BR445">
            <v>81</v>
          </cell>
          <cell r="BS445" t="str">
            <v>P</v>
          </cell>
          <cell r="BT445" t="e">
            <v>#N/A</v>
          </cell>
          <cell r="BU445" t="e">
            <v>#N/A</v>
          </cell>
          <cell r="BV445" t="e">
            <v>#N/A</v>
          </cell>
          <cell r="BW445" t="e">
            <v>#N/A</v>
          </cell>
          <cell r="BX445" t="e">
            <v>#N/A</v>
          </cell>
          <cell r="BY445" t="e">
            <v>#N/A</v>
          </cell>
          <cell r="BZ445" t="e">
            <v>#N/A</v>
          </cell>
          <cell r="CA445" t="e">
            <v>#N/A</v>
          </cell>
          <cell r="CB445" t="e">
            <v>#N/A</v>
          </cell>
          <cell r="CC445" t="e">
            <v>#N/A</v>
          </cell>
          <cell r="CD445" t="e">
            <v>#N/A</v>
          </cell>
          <cell r="CE445" t="e">
            <v>#N/A</v>
          </cell>
          <cell r="CF445" t="e">
            <v>#N/A</v>
          </cell>
          <cell r="CG445" t="e">
            <v>#N/A</v>
          </cell>
          <cell r="CH445" t="e">
            <v>#N/A</v>
          </cell>
          <cell r="CI445" t="e">
            <v>#N/A</v>
          </cell>
          <cell r="DT445" t="str">
            <v>NA</v>
          </cell>
          <cell r="DU445" t="str">
            <v>NA</v>
          </cell>
          <cell r="DV445" t="str">
            <v>NA</v>
          </cell>
          <cell r="DW445" t="str">
            <v>NA</v>
          </cell>
          <cell r="DX445" t="str">
            <v>NA</v>
          </cell>
          <cell r="DY445" t="str">
            <v>NA</v>
          </cell>
          <cell r="DZ445" t="str">
            <v>NA</v>
          </cell>
          <cell r="EA445" t="str">
            <v>NA</v>
          </cell>
          <cell r="EB445" t="str">
            <v>NA</v>
          </cell>
          <cell r="EC445" t="str">
            <v>NA</v>
          </cell>
          <cell r="ED445" t="str">
            <v>NA</v>
          </cell>
          <cell r="EE445" t="str">
            <v>NA</v>
          </cell>
          <cell r="EF445" t="str">
            <v>NA</v>
          </cell>
          <cell r="EG445" t="str">
            <v>NA</v>
          </cell>
          <cell r="EH445" t="str">
            <v>NA</v>
          </cell>
          <cell r="EI445" t="str">
            <v>NA</v>
          </cell>
          <cell r="EJ445" t="str">
            <v>NA</v>
          </cell>
          <cell r="EK445" t="str">
            <v>NA</v>
          </cell>
          <cell r="EL445" t="str">
            <v>NA</v>
          </cell>
          <cell r="EM445" t="str">
            <v>NA</v>
          </cell>
          <cell r="EN445" t="str">
            <v>NA</v>
          </cell>
          <cell r="EO445" t="str">
            <v>NA</v>
          </cell>
          <cell r="EP445" t="str">
            <v>NA</v>
          </cell>
          <cell r="EQ445" t="str">
            <v>NA</v>
          </cell>
          <cell r="ER445" t="str">
            <v>NA</v>
          </cell>
          <cell r="ES445" t="str">
            <v>NA</v>
          </cell>
          <cell r="ET445" t="str">
            <v>NA</v>
          </cell>
          <cell r="EU445" t="str">
            <v>NA</v>
          </cell>
          <cell r="EV445" t="str">
            <v>NA</v>
          </cell>
          <cell r="EW445" t="str">
            <v>NA</v>
          </cell>
          <cell r="EX445" t="str">
            <v>NA</v>
          </cell>
          <cell r="EY445" t="str">
            <v>NA</v>
          </cell>
          <cell r="EZ445" t="str">
            <v>NA</v>
          </cell>
          <cell r="FA445" t="str">
            <v>NA</v>
          </cell>
          <cell r="FB445" t="str">
            <v>NA</v>
          </cell>
        </row>
        <row r="446">
          <cell r="B446" t="str">
            <v>I140324</v>
          </cell>
          <cell r="C446" t="str">
            <v xml:space="preserve">Sukritha N </v>
          </cell>
          <cell r="D446">
            <v>31</v>
          </cell>
          <cell r="E446">
            <v>47.5</v>
          </cell>
          <cell r="F446">
            <v>79</v>
          </cell>
          <cell r="G446" t="str">
            <v>P</v>
          </cell>
          <cell r="H446">
            <v>42</v>
          </cell>
          <cell r="I446">
            <v>39</v>
          </cell>
          <cell r="J446">
            <v>81</v>
          </cell>
          <cell r="K446" t="str">
            <v>P</v>
          </cell>
          <cell r="L446">
            <v>27</v>
          </cell>
          <cell r="M446">
            <v>45</v>
          </cell>
          <cell r="N446">
            <v>72</v>
          </cell>
          <cell r="O446" t="str">
            <v>P</v>
          </cell>
          <cell r="P446">
            <v>32</v>
          </cell>
          <cell r="Q446">
            <v>37</v>
          </cell>
          <cell r="R446">
            <v>69</v>
          </cell>
          <cell r="S446" t="str">
            <v>P</v>
          </cell>
          <cell r="T446">
            <v>29</v>
          </cell>
          <cell r="U446">
            <v>51.5</v>
          </cell>
          <cell r="V446">
            <v>81</v>
          </cell>
          <cell r="W446" t="str">
            <v>P</v>
          </cell>
          <cell r="X446">
            <v>53</v>
          </cell>
          <cell r="Y446">
            <v>35</v>
          </cell>
          <cell r="Z446">
            <v>88</v>
          </cell>
          <cell r="AA446" t="str">
            <v>P</v>
          </cell>
          <cell r="AB446">
            <v>29</v>
          </cell>
          <cell r="AC446">
            <v>42</v>
          </cell>
          <cell r="AD446">
            <v>71</v>
          </cell>
          <cell r="AE446" t="str">
            <v>P</v>
          </cell>
          <cell r="AF446">
            <v>54</v>
          </cell>
          <cell r="AG446">
            <v>38</v>
          </cell>
          <cell r="AH446">
            <v>92</v>
          </cell>
          <cell r="AI446" t="str">
            <v>P</v>
          </cell>
          <cell r="AJ446">
            <v>31</v>
          </cell>
          <cell r="AK446">
            <v>46</v>
          </cell>
          <cell r="AL446">
            <v>77</v>
          </cell>
          <cell r="AM446" t="str">
            <v>P</v>
          </cell>
          <cell r="AN446">
            <v>34.130000000000003</v>
          </cell>
          <cell r="AO446">
            <v>54.5</v>
          </cell>
          <cell r="AP446">
            <v>89</v>
          </cell>
          <cell r="AQ446" t="str">
            <v>P</v>
          </cell>
          <cell r="AR446" t="e">
            <v>#N/A</v>
          </cell>
          <cell r="AS446" t="e">
            <v>#N/A</v>
          </cell>
          <cell r="AT446" t="e">
            <v>#N/A</v>
          </cell>
          <cell r="AU446" t="e">
            <v>#N/A</v>
          </cell>
          <cell r="AV446" t="e">
            <v>#N/A</v>
          </cell>
          <cell r="AW446" t="e">
            <v>#N/A</v>
          </cell>
          <cell r="AX446" t="e">
            <v>#N/A</v>
          </cell>
          <cell r="AY446" t="e">
            <v>#N/A</v>
          </cell>
          <cell r="AZ446" t="e">
            <v>#N/A</v>
          </cell>
          <cell r="BA446" t="e">
            <v>#N/A</v>
          </cell>
          <cell r="BB446" t="e">
            <v>#N/A</v>
          </cell>
          <cell r="BC446" t="e">
            <v>#N/A</v>
          </cell>
          <cell r="BD446" t="e">
            <v>#N/A</v>
          </cell>
          <cell r="BE446" t="e">
            <v>#N/A</v>
          </cell>
          <cell r="BF446" t="e">
            <v>#N/A</v>
          </cell>
          <cell r="BG446" t="e">
            <v>#N/A</v>
          </cell>
          <cell r="BH446" t="e">
            <v>#N/A</v>
          </cell>
          <cell r="BI446" t="e">
            <v>#N/A</v>
          </cell>
          <cell r="BJ446" t="e">
            <v>#N/A</v>
          </cell>
          <cell r="BK446" t="e">
            <v>#N/A</v>
          </cell>
          <cell r="BL446">
            <v>34</v>
          </cell>
          <cell r="BM446">
            <v>41</v>
          </cell>
          <cell r="BN446">
            <v>75</v>
          </cell>
          <cell r="BO446" t="str">
            <v>P</v>
          </cell>
          <cell r="BP446" t="e">
            <v>#N/A</v>
          </cell>
          <cell r="BQ446" t="e">
            <v>#N/A</v>
          </cell>
          <cell r="BR446" t="e">
            <v>#N/A</v>
          </cell>
          <cell r="BS446" t="e">
            <v>#N/A</v>
          </cell>
          <cell r="BT446" t="e">
            <v>#N/A</v>
          </cell>
          <cell r="BU446" t="e">
            <v>#N/A</v>
          </cell>
          <cell r="BV446" t="e">
            <v>#N/A</v>
          </cell>
          <cell r="BW446" t="e">
            <v>#N/A</v>
          </cell>
          <cell r="BX446" t="e">
            <v>#N/A</v>
          </cell>
          <cell r="BY446" t="e">
            <v>#N/A</v>
          </cell>
          <cell r="BZ446" t="e">
            <v>#N/A</v>
          </cell>
          <cell r="CA446" t="e">
            <v>#N/A</v>
          </cell>
          <cell r="CB446" t="e">
            <v>#N/A</v>
          </cell>
          <cell r="CC446" t="e">
            <v>#N/A</v>
          </cell>
          <cell r="CD446" t="e">
            <v>#N/A</v>
          </cell>
          <cell r="CE446" t="e">
            <v>#N/A</v>
          </cell>
          <cell r="CF446" t="e">
            <v>#N/A</v>
          </cell>
          <cell r="CG446" t="e">
            <v>#N/A</v>
          </cell>
          <cell r="CH446" t="e">
            <v>#N/A</v>
          </cell>
          <cell r="CI446" t="e">
            <v>#N/A</v>
          </cell>
          <cell r="DT446" t="str">
            <v>NA</v>
          </cell>
          <cell r="DU446" t="str">
            <v>NA</v>
          </cell>
          <cell r="DV446" t="str">
            <v>NA</v>
          </cell>
          <cell r="DW446" t="str">
            <v>NA</v>
          </cell>
          <cell r="DX446" t="str">
            <v>NA</v>
          </cell>
          <cell r="DY446" t="str">
            <v>NA</v>
          </cell>
          <cell r="DZ446" t="str">
            <v>NA</v>
          </cell>
          <cell r="EA446" t="str">
            <v>NA</v>
          </cell>
          <cell r="EB446" t="str">
            <v>NA</v>
          </cell>
          <cell r="EC446" t="str">
            <v>NA</v>
          </cell>
          <cell r="ED446" t="str">
            <v>NA</v>
          </cell>
          <cell r="EE446" t="str">
            <v>NA</v>
          </cell>
          <cell r="EF446" t="str">
            <v>NA</v>
          </cell>
          <cell r="EG446" t="str">
            <v>NA</v>
          </cell>
          <cell r="EH446" t="str">
            <v>NA</v>
          </cell>
          <cell r="EI446" t="str">
            <v>NA</v>
          </cell>
          <cell r="EJ446" t="str">
            <v>NA</v>
          </cell>
          <cell r="EK446" t="str">
            <v>NA</v>
          </cell>
          <cell r="EL446" t="str">
            <v>NA</v>
          </cell>
          <cell r="EM446" t="str">
            <v>NA</v>
          </cell>
          <cell r="EN446" t="str">
            <v>NA</v>
          </cell>
          <cell r="EO446" t="str">
            <v>NA</v>
          </cell>
          <cell r="EP446" t="str">
            <v>NA</v>
          </cell>
          <cell r="EQ446" t="str">
            <v>NA</v>
          </cell>
          <cell r="ER446" t="str">
            <v>NA</v>
          </cell>
          <cell r="ES446" t="str">
            <v>NA</v>
          </cell>
          <cell r="ET446" t="str">
            <v>NA</v>
          </cell>
          <cell r="EU446" t="str">
            <v>NA</v>
          </cell>
          <cell r="EV446" t="str">
            <v>NA</v>
          </cell>
          <cell r="EW446" t="str">
            <v>NA</v>
          </cell>
          <cell r="EX446" t="str">
            <v>NA</v>
          </cell>
          <cell r="EY446" t="str">
            <v>NA</v>
          </cell>
          <cell r="EZ446" t="str">
            <v>NA</v>
          </cell>
          <cell r="FA446" t="str">
            <v>NA</v>
          </cell>
          <cell r="FB446" t="str">
            <v>NA</v>
          </cell>
        </row>
        <row r="447">
          <cell r="B447" t="str">
            <v>I140326</v>
          </cell>
          <cell r="C447" t="str">
            <v>Kalaiselvi T</v>
          </cell>
          <cell r="D447">
            <v>24.5</v>
          </cell>
          <cell r="E447">
            <v>33.5</v>
          </cell>
          <cell r="F447">
            <v>58</v>
          </cell>
          <cell r="G447" t="str">
            <v>P</v>
          </cell>
          <cell r="H447">
            <v>41</v>
          </cell>
          <cell r="I447">
            <v>36</v>
          </cell>
          <cell r="J447">
            <v>77</v>
          </cell>
          <cell r="K447" t="str">
            <v>P</v>
          </cell>
          <cell r="L447">
            <v>17</v>
          </cell>
          <cell r="M447">
            <v>23</v>
          </cell>
          <cell r="N447">
            <v>40</v>
          </cell>
          <cell r="O447" t="str">
            <v>P</v>
          </cell>
          <cell r="P447">
            <v>29</v>
          </cell>
          <cell r="Q447">
            <v>32</v>
          </cell>
          <cell r="R447">
            <v>61</v>
          </cell>
          <cell r="S447" t="str">
            <v>P</v>
          </cell>
          <cell r="T447">
            <v>30</v>
          </cell>
          <cell r="U447">
            <v>21.5</v>
          </cell>
          <cell r="V447">
            <v>52</v>
          </cell>
          <cell r="W447" t="str">
            <v>P</v>
          </cell>
          <cell r="X447">
            <v>53</v>
          </cell>
          <cell r="Y447">
            <v>35</v>
          </cell>
          <cell r="Z447">
            <v>88</v>
          </cell>
          <cell r="AA447" t="str">
            <v>P</v>
          </cell>
          <cell r="AB447">
            <v>22</v>
          </cell>
          <cell r="AC447">
            <v>29</v>
          </cell>
          <cell r="AD447">
            <v>51</v>
          </cell>
          <cell r="AE447" t="str">
            <v>P</v>
          </cell>
          <cell r="AF447">
            <v>51</v>
          </cell>
          <cell r="AG447">
            <v>36</v>
          </cell>
          <cell r="AH447">
            <v>87</v>
          </cell>
          <cell r="AI447" t="str">
            <v>P</v>
          </cell>
          <cell r="AJ447">
            <v>21</v>
          </cell>
          <cell r="AK447">
            <v>34</v>
          </cell>
          <cell r="AL447">
            <v>55</v>
          </cell>
          <cell r="AM447" t="str">
            <v>P</v>
          </cell>
          <cell r="AN447" t="e">
            <v>#N/A</v>
          </cell>
          <cell r="AO447" t="e">
            <v>#N/A</v>
          </cell>
          <cell r="AP447" t="e">
            <v>#N/A</v>
          </cell>
          <cell r="AQ447" t="e">
            <v>#N/A</v>
          </cell>
          <cell r="AR447" t="e">
            <v>#N/A</v>
          </cell>
          <cell r="AS447" t="e">
            <v>#N/A</v>
          </cell>
          <cell r="AT447" t="e">
            <v>#N/A</v>
          </cell>
          <cell r="AU447" t="e">
            <v>#N/A</v>
          </cell>
          <cell r="AV447" t="e">
            <v>#N/A</v>
          </cell>
          <cell r="AW447" t="e">
            <v>#N/A</v>
          </cell>
          <cell r="AX447" t="e">
            <v>#N/A</v>
          </cell>
          <cell r="AY447" t="e">
            <v>#N/A</v>
          </cell>
          <cell r="AZ447" t="e">
            <v>#N/A</v>
          </cell>
          <cell r="BA447" t="e">
            <v>#N/A</v>
          </cell>
          <cell r="BB447" t="e">
            <v>#N/A</v>
          </cell>
          <cell r="BC447" t="e">
            <v>#N/A</v>
          </cell>
          <cell r="BD447" t="e">
            <v>#N/A</v>
          </cell>
          <cell r="BE447" t="e">
            <v>#N/A</v>
          </cell>
          <cell r="BF447" t="e">
            <v>#N/A</v>
          </cell>
          <cell r="BG447" t="e">
            <v>#N/A</v>
          </cell>
          <cell r="BH447" t="e">
            <v>#N/A</v>
          </cell>
          <cell r="BI447" t="e">
            <v>#N/A</v>
          </cell>
          <cell r="BJ447" t="e">
            <v>#N/A</v>
          </cell>
          <cell r="BK447" t="e">
            <v>#N/A</v>
          </cell>
          <cell r="BL447" t="e">
            <v>#N/A</v>
          </cell>
          <cell r="BM447" t="e">
            <v>#N/A</v>
          </cell>
          <cell r="BN447" t="e">
            <v>#N/A</v>
          </cell>
          <cell r="BO447" t="e">
            <v>#N/A</v>
          </cell>
          <cell r="BP447" t="e">
            <v>#N/A</v>
          </cell>
          <cell r="BQ447" t="e">
            <v>#N/A</v>
          </cell>
          <cell r="BR447" t="e">
            <v>#N/A</v>
          </cell>
          <cell r="BS447" t="e">
            <v>#N/A</v>
          </cell>
          <cell r="BT447">
            <v>36.5</v>
          </cell>
          <cell r="BU447">
            <v>20</v>
          </cell>
          <cell r="BV447">
            <v>57</v>
          </cell>
          <cell r="BW447" t="str">
            <v>P</v>
          </cell>
          <cell r="BX447">
            <v>32</v>
          </cell>
          <cell r="BY447">
            <v>44</v>
          </cell>
          <cell r="BZ447">
            <v>76</v>
          </cell>
          <cell r="CA447" t="str">
            <v>P</v>
          </cell>
          <cell r="CB447" t="e">
            <v>#N/A</v>
          </cell>
          <cell r="CC447" t="e">
            <v>#N/A</v>
          </cell>
          <cell r="CD447" t="e">
            <v>#N/A</v>
          </cell>
          <cell r="CE447" t="e">
            <v>#N/A</v>
          </cell>
          <cell r="CF447" t="e">
            <v>#N/A</v>
          </cell>
          <cell r="CG447" t="e">
            <v>#N/A</v>
          </cell>
          <cell r="CH447" t="e">
            <v>#N/A</v>
          </cell>
          <cell r="CI447" t="e">
            <v>#N/A</v>
          </cell>
          <cell r="DT447" t="str">
            <v>NA</v>
          </cell>
          <cell r="DU447" t="str">
            <v>NA</v>
          </cell>
          <cell r="DV447" t="str">
            <v>NA</v>
          </cell>
          <cell r="DW447" t="str">
            <v>NA</v>
          </cell>
          <cell r="DX447" t="str">
            <v>NA</v>
          </cell>
          <cell r="DY447" t="str">
            <v>NA</v>
          </cell>
          <cell r="DZ447" t="str">
            <v>NA</v>
          </cell>
          <cell r="EA447" t="str">
            <v>NA</v>
          </cell>
          <cell r="EB447" t="str">
            <v>NA</v>
          </cell>
          <cell r="EC447" t="str">
            <v>NA</v>
          </cell>
          <cell r="ED447" t="str">
            <v>NA</v>
          </cell>
          <cell r="EE447" t="str">
            <v>NA</v>
          </cell>
          <cell r="EF447" t="str">
            <v>NA</v>
          </cell>
          <cell r="EG447" t="str">
            <v>NA</v>
          </cell>
          <cell r="EH447" t="str">
            <v>NA</v>
          </cell>
          <cell r="EI447" t="str">
            <v>NA</v>
          </cell>
          <cell r="EJ447" t="str">
            <v>NA</v>
          </cell>
          <cell r="EK447" t="str">
            <v>NA</v>
          </cell>
          <cell r="EL447" t="str">
            <v>NA</v>
          </cell>
          <cell r="EM447" t="str">
            <v>NA</v>
          </cell>
          <cell r="EN447" t="str">
            <v>NA</v>
          </cell>
          <cell r="EO447" t="str">
            <v>NA</v>
          </cell>
          <cell r="EP447" t="str">
            <v>NA</v>
          </cell>
          <cell r="EQ447" t="str">
            <v>NA</v>
          </cell>
          <cell r="ER447" t="str">
            <v>NA</v>
          </cell>
          <cell r="ES447" t="str">
            <v>NA</v>
          </cell>
          <cell r="ET447" t="str">
            <v>NA</v>
          </cell>
          <cell r="EU447" t="str">
            <v>NA</v>
          </cell>
          <cell r="EV447" t="str">
            <v>NA</v>
          </cell>
          <cell r="EW447" t="str">
            <v>NA</v>
          </cell>
          <cell r="EX447" t="str">
            <v>NA</v>
          </cell>
          <cell r="EY447" t="str">
            <v>NA</v>
          </cell>
          <cell r="EZ447" t="str">
            <v>NA</v>
          </cell>
          <cell r="FA447" t="str">
            <v>NA</v>
          </cell>
          <cell r="FB447" t="str">
            <v>NA</v>
          </cell>
        </row>
        <row r="448">
          <cell r="B448" t="str">
            <v>I140327</v>
          </cell>
          <cell r="C448" t="str">
            <v>Sowmya K P</v>
          </cell>
          <cell r="D448">
            <v>29.5</v>
          </cell>
          <cell r="E448">
            <v>33.5</v>
          </cell>
          <cell r="F448">
            <v>63</v>
          </cell>
          <cell r="G448" t="str">
            <v>P</v>
          </cell>
          <cell r="H448">
            <v>45</v>
          </cell>
          <cell r="I448">
            <v>36.5</v>
          </cell>
          <cell r="J448">
            <v>82</v>
          </cell>
          <cell r="K448" t="str">
            <v>P</v>
          </cell>
          <cell r="L448">
            <v>27.5</v>
          </cell>
          <cell r="M448">
            <v>42.5</v>
          </cell>
          <cell r="N448">
            <v>70</v>
          </cell>
          <cell r="O448" t="str">
            <v>P</v>
          </cell>
          <cell r="P448">
            <v>18</v>
          </cell>
          <cell r="Q448">
            <v>38</v>
          </cell>
          <cell r="R448">
            <v>56</v>
          </cell>
          <cell r="S448" t="str">
            <v>P</v>
          </cell>
          <cell r="T448">
            <v>35</v>
          </cell>
          <cell r="U448">
            <v>42</v>
          </cell>
          <cell r="V448">
            <v>77</v>
          </cell>
          <cell r="W448" t="str">
            <v>P</v>
          </cell>
          <cell r="X448">
            <v>56</v>
          </cell>
          <cell r="Y448">
            <v>30</v>
          </cell>
          <cell r="Z448">
            <v>86</v>
          </cell>
          <cell r="AA448" t="str">
            <v>P</v>
          </cell>
          <cell r="AB448">
            <v>29</v>
          </cell>
          <cell r="AC448">
            <v>40</v>
          </cell>
          <cell r="AD448">
            <v>69</v>
          </cell>
          <cell r="AE448" t="str">
            <v>P</v>
          </cell>
          <cell r="AF448">
            <v>52</v>
          </cell>
          <cell r="AG448">
            <v>38</v>
          </cell>
          <cell r="AH448">
            <v>90</v>
          </cell>
          <cell r="AI448" t="str">
            <v>P</v>
          </cell>
          <cell r="AJ448">
            <v>27</v>
          </cell>
          <cell r="AK448">
            <v>43</v>
          </cell>
          <cell r="AL448">
            <v>70</v>
          </cell>
          <cell r="AM448" t="str">
            <v>P</v>
          </cell>
          <cell r="AN448" t="e">
            <v>#N/A</v>
          </cell>
          <cell r="AO448" t="e">
            <v>#N/A</v>
          </cell>
          <cell r="AP448" t="e">
            <v>#N/A</v>
          </cell>
          <cell r="AQ448" t="e">
            <v>#N/A</v>
          </cell>
          <cell r="AR448">
            <v>33.130000000000003</v>
          </cell>
          <cell r="AS448">
            <v>38.5</v>
          </cell>
          <cell r="AT448">
            <v>72</v>
          </cell>
          <cell r="AU448" t="str">
            <v>P</v>
          </cell>
          <cell r="AV448" t="e">
            <v>#N/A</v>
          </cell>
          <cell r="AW448" t="e">
            <v>#N/A</v>
          </cell>
          <cell r="AX448" t="e">
            <v>#N/A</v>
          </cell>
          <cell r="AY448" t="e">
            <v>#N/A</v>
          </cell>
          <cell r="AZ448" t="e">
            <v>#N/A</v>
          </cell>
          <cell r="BA448" t="e">
            <v>#N/A</v>
          </cell>
          <cell r="BB448" t="e">
            <v>#N/A</v>
          </cell>
          <cell r="BC448" t="e">
            <v>#N/A</v>
          </cell>
          <cell r="BD448" t="e">
            <v>#N/A</v>
          </cell>
          <cell r="BE448" t="e">
            <v>#N/A</v>
          </cell>
          <cell r="BF448" t="e">
            <v>#N/A</v>
          </cell>
          <cell r="BG448" t="e">
            <v>#N/A</v>
          </cell>
          <cell r="BH448" t="e">
            <v>#N/A</v>
          </cell>
          <cell r="BI448" t="e">
            <v>#N/A</v>
          </cell>
          <cell r="BJ448" t="e">
            <v>#N/A</v>
          </cell>
          <cell r="BK448" t="e">
            <v>#N/A</v>
          </cell>
          <cell r="BL448" t="e">
            <v>#N/A</v>
          </cell>
          <cell r="BM448" t="e">
            <v>#N/A</v>
          </cell>
          <cell r="BN448" t="e">
            <v>#N/A</v>
          </cell>
          <cell r="BO448" t="e">
            <v>#N/A</v>
          </cell>
          <cell r="BP448" t="e">
            <v>#N/A</v>
          </cell>
          <cell r="BQ448" t="e">
            <v>#N/A</v>
          </cell>
          <cell r="BR448" t="e">
            <v>#N/A</v>
          </cell>
          <cell r="BS448" t="e">
            <v>#N/A</v>
          </cell>
          <cell r="BT448">
            <v>45.5</v>
          </cell>
          <cell r="BU448">
            <v>25</v>
          </cell>
          <cell r="BV448">
            <v>71</v>
          </cell>
          <cell r="BW448" t="str">
            <v>P</v>
          </cell>
          <cell r="BX448" t="e">
            <v>#N/A</v>
          </cell>
          <cell r="BY448" t="e">
            <v>#N/A</v>
          </cell>
          <cell r="BZ448" t="e">
            <v>#N/A</v>
          </cell>
          <cell r="CA448" t="e">
            <v>#N/A</v>
          </cell>
          <cell r="CB448">
            <v>35</v>
          </cell>
          <cell r="CC448">
            <v>50</v>
          </cell>
          <cell r="CD448">
            <v>85</v>
          </cell>
          <cell r="CE448" t="str">
            <v>P</v>
          </cell>
          <cell r="CF448" t="e">
            <v>#N/A</v>
          </cell>
          <cell r="CG448" t="e">
            <v>#N/A</v>
          </cell>
          <cell r="CH448" t="e">
            <v>#N/A</v>
          </cell>
          <cell r="CI448" t="e">
            <v>#N/A</v>
          </cell>
          <cell r="DT448" t="str">
            <v>NA</v>
          </cell>
          <cell r="DU448" t="str">
            <v>NA</v>
          </cell>
          <cell r="DV448" t="str">
            <v>NA</v>
          </cell>
          <cell r="DW448" t="str">
            <v>NA</v>
          </cell>
          <cell r="DX448" t="str">
            <v>NA</v>
          </cell>
          <cell r="DY448" t="str">
            <v>NA</v>
          </cell>
          <cell r="DZ448" t="str">
            <v>NA</v>
          </cell>
          <cell r="EA448" t="str">
            <v>NA</v>
          </cell>
          <cell r="EB448" t="str">
            <v>NA</v>
          </cell>
          <cell r="EC448" t="str">
            <v>NA</v>
          </cell>
          <cell r="ED448" t="str">
            <v>NA</v>
          </cell>
          <cell r="EE448" t="str">
            <v>NA</v>
          </cell>
          <cell r="EF448" t="str">
            <v>NA</v>
          </cell>
          <cell r="EG448" t="str">
            <v>NA</v>
          </cell>
          <cell r="EH448" t="str">
            <v>NA</v>
          </cell>
          <cell r="EI448" t="str">
            <v>NA</v>
          </cell>
          <cell r="EJ448" t="str">
            <v>NA</v>
          </cell>
          <cell r="EK448" t="str">
            <v>NA</v>
          </cell>
          <cell r="EL448" t="str">
            <v>NA</v>
          </cell>
          <cell r="EM448" t="str">
            <v>NA</v>
          </cell>
          <cell r="EN448" t="str">
            <v>NA</v>
          </cell>
          <cell r="EO448" t="str">
            <v>NA</v>
          </cell>
          <cell r="EP448" t="str">
            <v>NA</v>
          </cell>
          <cell r="EQ448" t="str">
            <v>NA</v>
          </cell>
          <cell r="ER448" t="str">
            <v>NA</v>
          </cell>
          <cell r="ES448" t="str">
            <v>NA</v>
          </cell>
          <cell r="ET448" t="str">
            <v>NA</v>
          </cell>
          <cell r="EU448" t="str">
            <v>NA</v>
          </cell>
          <cell r="EV448" t="str">
            <v>NA</v>
          </cell>
          <cell r="EW448" t="str">
            <v>NA</v>
          </cell>
          <cell r="EX448" t="str">
            <v>NA</v>
          </cell>
          <cell r="EY448" t="str">
            <v>NA</v>
          </cell>
          <cell r="EZ448" t="str">
            <v>NA</v>
          </cell>
          <cell r="FA448" t="str">
            <v>NA</v>
          </cell>
          <cell r="FB448" t="str">
            <v>NA</v>
          </cell>
        </row>
        <row r="449">
          <cell r="B449" t="str">
            <v>I130321</v>
          </cell>
          <cell r="C449" t="str">
            <v>Sutharsan G</v>
          </cell>
          <cell r="D449" t="e">
            <v>#N/A</v>
          </cell>
          <cell r="E449" t="e">
            <v>#N/A</v>
          </cell>
          <cell r="F449" t="e">
            <v>#N/A</v>
          </cell>
          <cell r="G449" t="e">
            <v>#N/A</v>
          </cell>
          <cell r="H449" t="e">
            <v>#N/A</v>
          </cell>
          <cell r="I449" t="e">
            <v>#N/A</v>
          </cell>
          <cell r="J449" t="e">
            <v>#N/A</v>
          </cell>
          <cell r="K449" t="e">
            <v>#N/A</v>
          </cell>
          <cell r="L449" t="str">
            <v>-</v>
          </cell>
          <cell r="M449" t="str">
            <v>-</v>
          </cell>
          <cell r="N449">
            <v>0</v>
          </cell>
          <cell r="O449" t="str">
            <v>F</v>
          </cell>
          <cell r="P449">
            <v>12</v>
          </cell>
          <cell r="Q449">
            <v>29</v>
          </cell>
          <cell r="R449">
            <v>41</v>
          </cell>
          <cell r="S449" t="str">
            <v>P</v>
          </cell>
          <cell r="T449">
            <v>12</v>
          </cell>
          <cell r="U449">
            <v>10</v>
          </cell>
          <cell r="V449">
            <v>22</v>
          </cell>
          <cell r="W449" t="str">
            <v>F</v>
          </cell>
          <cell r="X449" t="e">
            <v>#N/A</v>
          </cell>
          <cell r="Y449" t="e">
            <v>#N/A</v>
          </cell>
          <cell r="Z449" t="e">
            <v>#N/A</v>
          </cell>
          <cell r="AA449" t="e">
            <v>#N/A</v>
          </cell>
          <cell r="AB449">
            <v>21</v>
          </cell>
          <cell r="AC449">
            <v>8</v>
          </cell>
          <cell r="AD449">
            <v>29</v>
          </cell>
          <cell r="AE449" t="str">
            <v>F</v>
          </cell>
          <cell r="AF449" t="e">
            <v>#N/A</v>
          </cell>
          <cell r="AG449" t="e">
            <v>#N/A</v>
          </cell>
          <cell r="AH449" t="e">
            <v>#N/A</v>
          </cell>
          <cell r="AI449" t="e">
            <v>#N/A</v>
          </cell>
          <cell r="AJ449" t="e">
            <v>#N/A</v>
          </cell>
          <cell r="AK449" t="e">
            <v>#N/A</v>
          </cell>
          <cell r="AL449" t="e">
            <v>#N/A</v>
          </cell>
          <cell r="AM449" t="e">
            <v>#N/A</v>
          </cell>
          <cell r="AN449" t="e">
            <v>#N/A</v>
          </cell>
          <cell r="AO449" t="e">
            <v>#N/A</v>
          </cell>
          <cell r="AP449" t="e">
            <v>#N/A</v>
          </cell>
          <cell r="AQ449" t="e">
            <v>#N/A</v>
          </cell>
          <cell r="AR449" t="e">
            <v>#N/A</v>
          </cell>
          <cell r="AS449" t="e">
            <v>#N/A</v>
          </cell>
          <cell r="AT449" t="e">
            <v>#N/A</v>
          </cell>
          <cell r="AU449" t="e">
            <v>#N/A</v>
          </cell>
          <cell r="AV449" t="e">
            <v>#N/A</v>
          </cell>
          <cell r="AW449" t="e">
            <v>#N/A</v>
          </cell>
          <cell r="AX449" t="e">
            <v>#N/A</v>
          </cell>
          <cell r="AY449" t="e">
            <v>#N/A</v>
          </cell>
          <cell r="AZ449" t="e">
            <v>#N/A</v>
          </cell>
          <cell r="BA449" t="e">
            <v>#N/A</v>
          </cell>
          <cell r="BB449" t="e">
            <v>#N/A</v>
          </cell>
          <cell r="BC449" t="e">
            <v>#N/A</v>
          </cell>
          <cell r="BD449" t="e">
            <v>#N/A</v>
          </cell>
          <cell r="BE449" t="e">
            <v>#N/A</v>
          </cell>
          <cell r="BF449" t="e">
            <v>#N/A</v>
          </cell>
          <cell r="BG449" t="e">
            <v>#N/A</v>
          </cell>
          <cell r="BH449" t="e">
            <v>#N/A</v>
          </cell>
          <cell r="BI449" t="e">
            <v>#N/A</v>
          </cell>
          <cell r="BJ449" t="e">
            <v>#N/A</v>
          </cell>
          <cell r="BK449" t="e">
            <v>#N/A</v>
          </cell>
          <cell r="BL449" t="e">
            <v>#N/A</v>
          </cell>
          <cell r="BM449" t="e">
            <v>#N/A</v>
          </cell>
          <cell r="BN449" t="e">
            <v>#N/A</v>
          </cell>
          <cell r="BO449" t="e">
            <v>#N/A</v>
          </cell>
          <cell r="BP449" t="e">
            <v>#N/A</v>
          </cell>
          <cell r="BQ449" t="e">
            <v>#N/A</v>
          </cell>
          <cell r="BR449" t="e">
            <v>#N/A</v>
          </cell>
          <cell r="BS449" t="e">
            <v>#N/A</v>
          </cell>
          <cell r="BT449" t="e">
            <v>#N/A</v>
          </cell>
          <cell r="BU449" t="e">
            <v>#N/A</v>
          </cell>
          <cell r="BV449" t="e">
            <v>#N/A</v>
          </cell>
          <cell r="BW449" t="e">
            <v>#N/A</v>
          </cell>
          <cell r="BX449" t="e">
            <v>#N/A</v>
          </cell>
          <cell r="BY449" t="e">
            <v>#N/A</v>
          </cell>
          <cell r="BZ449" t="e">
            <v>#N/A</v>
          </cell>
          <cell r="CA449" t="e">
            <v>#N/A</v>
          </cell>
          <cell r="CB449" t="e">
            <v>#N/A</v>
          </cell>
          <cell r="CC449" t="e">
            <v>#N/A</v>
          </cell>
          <cell r="CD449" t="e">
            <v>#N/A</v>
          </cell>
          <cell r="CE449" t="e">
            <v>#N/A</v>
          </cell>
          <cell r="CF449">
            <v>21</v>
          </cell>
          <cell r="CG449">
            <v>20</v>
          </cell>
          <cell r="CH449">
            <v>41</v>
          </cell>
          <cell r="CI449" t="str">
            <v>P</v>
          </cell>
          <cell r="DT449" t="str">
            <v>NA</v>
          </cell>
          <cell r="DU449" t="str">
            <v>NA</v>
          </cell>
          <cell r="DV449" t="str">
            <v>NA</v>
          </cell>
          <cell r="DW449" t="str">
            <v>NA</v>
          </cell>
          <cell r="DX449" t="str">
            <v>NA</v>
          </cell>
          <cell r="DY449" t="str">
            <v>NA</v>
          </cell>
          <cell r="DZ449" t="str">
            <v>NA</v>
          </cell>
          <cell r="EA449" t="str">
            <v>NA</v>
          </cell>
          <cell r="EB449" t="str">
            <v>NA</v>
          </cell>
          <cell r="EC449" t="str">
            <v>NA</v>
          </cell>
          <cell r="ED449" t="str">
            <v>NA</v>
          </cell>
          <cell r="EE449" t="str">
            <v>NA</v>
          </cell>
          <cell r="EF449" t="str">
            <v>NA</v>
          </cell>
          <cell r="EG449" t="str">
            <v>NA</v>
          </cell>
          <cell r="EH449" t="str">
            <v>NA</v>
          </cell>
          <cell r="EI449" t="str">
            <v>NA</v>
          </cell>
          <cell r="EJ449" t="str">
            <v>NA</v>
          </cell>
          <cell r="EK449" t="str">
            <v>NA</v>
          </cell>
          <cell r="EL449" t="str">
            <v>NA</v>
          </cell>
          <cell r="EM449" t="str">
            <v>NA</v>
          </cell>
          <cell r="EN449" t="str">
            <v>NA</v>
          </cell>
          <cell r="EO449" t="str">
            <v>NA</v>
          </cell>
          <cell r="EP449" t="str">
            <v>NA</v>
          </cell>
          <cell r="EQ449" t="str">
            <v>NA</v>
          </cell>
          <cell r="ER449" t="str">
            <v>NA</v>
          </cell>
          <cell r="ES449" t="str">
            <v>NA</v>
          </cell>
          <cell r="ET449" t="str">
            <v>NA</v>
          </cell>
          <cell r="EU449" t="str">
            <v>NA</v>
          </cell>
          <cell r="EV449" t="str">
            <v>NA</v>
          </cell>
          <cell r="EW449" t="str">
            <v>NA</v>
          </cell>
          <cell r="EX449" t="str">
            <v>NA</v>
          </cell>
          <cell r="EY449" t="str">
            <v>NA</v>
          </cell>
          <cell r="EZ449" t="str">
            <v>NA</v>
          </cell>
          <cell r="FA449" t="str">
            <v>NA</v>
          </cell>
          <cell r="FB449" t="str">
            <v>NA</v>
          </cell>
        </row>
        <row r="450">
          <cell r="B450"/>
          <cell r="C450"/>
          <cell r="D450"/>
          <cell r="E450"/>
          <cell r="F450"/>
          <cell r="G450"/>
          <cell r="H450"/>
          <cell r="I450"/>
          <cell r="J450"/>
          <cell r="K450"/>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cell r="BD450"/>
          <cell r="BE450"/>
          <cell r="BF450"/>
          <cell r="BG450"/>
          <cell r="BH450"/>
          <cell r="BI450"/>
          <cell r="BJ450"/>
          <cell r="BK450"/>
          <cell r="BL450"/>
          <cell r="BM450"/>
          <cell r="BN450"/>
          <cell r="BO450"/>
          <cell r="BP450"/>
          <cell r="BQ450"/>
          <cell r="BR450"/>
          <cell r="BS450"/>
          <cell r="BT450"/>
          <cell r="BU450"/>
          <cell r="BV450"/>
          <cell r="BW450"/>
          <cell r="BX450"/>
          <cell r="BY450"/>
          <cell r="BZ450"/>
          <cell r="CA450"/>
          <cell r="CB450"/>
          <cell r="CC450"/>
          <cell r="CD450"/>
          <cell r="CE450"/>
          <cell r="DT450" t="str">
            <v>NA</v>
          </cell>
          <cell r="DU450" t="str">
            <v>NA</v>
          </cell>
          <cell r="DV450" t="str">
            <v>NA</v>
          </cell>
          <cell r="DW450" t="str">
            <v>NA</v>
          </cell>
          <cell r="DX450" t="str">
            <v>NA</v>
          </cell>
          <cell r="DY450" t="str">
            <v>NA</v>
          </cell>
          <cell r="DZ450" t="str">
            <v>NA</v>
          </cell>
          <cell r="EA450" t="str">
            <v>NA</v>
          </cell>
          <cell r="EB450" t="str">
            <v>NA</v>
          </cell>
          <cell r="EC450" t="str">
            <v>NA</v>
          </cell>
          <cell r="ED450" t="str">
            <v>NA</v>
          </cell>
          <cell r="EE450" t="str">
            <v>NA</v>
          </cell>
          <cell r="EF450" t="str">
            <v>NA</v>
          </cell>
          <cell r="EG450" t="str">
            <v>NA</v>
          </cell>
          <cell r="EH450" t="str">
            <v>NA</v>
          </cell>
          <cell r="EI450" t="str">
            <v>NA</v>
          </cell>
          <cell r="EJ450" t="str">
            <v>NA</v>
          </cell>
          <cell r="EK450" t="str">
            <v>NA</v>
          </cell>
          <cell r="EL450" t="str">
            <v>NA</v>
          </cell>
          <cell r="EM450" t="str">
            <v>NA</v>
          </cell>
          <cell r="EN450" t="str">
            <v>NA</v>
          </cell>
          <cell r="EO450" t="str">
            <v>NA</v>
          </cell>
          <cell r="EP450" t="str">
            <v>NA</v>
          </cell>
          <cell r="EQ450" t="str">
            <v>NA</v>
          </cell>
          <cell r="ER450" t="str">
            <v>NA</v>
          </cell>
          <cell r="ES450" t="str">
            <v>NA</v>
          </cell>
          <cell r="ET450" t="str">
            <v>NA</v>
          </cell>
          <cell r="EU450" t="str">
            <v>NA</v>
          </cell>
          <cell r="EV450" t="str">
            <v>NA</v>
          </cell>
          <cell r="EW450" t="str">
            <v>NA</v>
          </cell>
          <cell r="EX450" t="str">
            <v>NA</v>
          </cell>
          <cell r="EY450" t="str">
            <v>NA</v>
          </cell>
          <cell r="EZ450" t="str">
            <v>NA</v>
          </cell>
          <cell r="FA450" t="str">
            <v>NA</v>
          </cell>
          <cell r="FB450" t="str">
            <v>NA</v>
          </cell>
        </row>
        <row r="451">
          <cell r="B451"/>
          <cell r="C451"/>
          <cell r="D451"/>
          <cell r="E451"/>
          <cell r="F451"/>
          <cell r="G451"/>
          <cell r="H451"/>
          <cell r="I451"/>
          <cell r="J451"/>
          <cell r="K451"/>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cell r="BD451"/>
          <cell r="BE451"/>
          <cell r="BF451"/>
          <cell r="BG451"/>
          <cell r="BH451"/>
          <cell r="BI451"/>
          <cell r="BJ451"/>
          <cell r="BK451"/>
          <cell r="BL451"/>
          <cell r="BM451"/>
          <cell r="BN451"/>
          <cell r="BO451"/>
          <cell r="BP451"/>
          <cell r="BQ451"/>
          <cell r="BR451"/>
          <cell r="BS451"/>
          <cell r="BT451"/>
          <cell r="BU451"/>
          <cell r="BV451"/>
          <cell r="BW451"/>
          <cell r="BX451"/>
          <cell r="BY451"/>
          <cell r="BZ451"/>
          <cell r="CA451"/>
          <cell r="CB451"/>
          <cell r="CC451"/>
          <cell r="CD451"/>
          <cell r="CE451"/>
          <cell r="DT451" t="str">
            <v>NA</v>
          </cell>
          <cell r="DU451" t="str">
            <v>NA</v>
          </cell>
          <cell r="DV451" t="str">
            <v>NA</v>
          </cell>
          <cell r="DW451" t="str">
            <v>NA</v>
          </cell>
          <cell r="DX451" t="str">
            <v>NA</v>
          </cell>
          <cell r="DY451" t="str">
            <v>NA</v>
          </cell>
          <cell r="DZ451" t="str">
            <v>NA</v>
          </cell>
          <cell r="EA451" t="str">
            <v>NA</v>
          </cell>
          <cell r="EB451" t="str">
            <v>NA</v>
          </cell>
          <cell r="EC451" t="str">
            <v>NA</v>
          </cell>
          <cell r="ED451" t="str">
            <v>NA</v>
          </cell>
          <cell r="EE451" t="str">
            <v>NA</v>
          </cell>
          <cell r="EF451" t="str">
            <v>NA</v>
          </cell>
          <cell r="EG451" t="str">
            <v>NA</v>
          </cell>
          <cell r="EH451" t="str">
            <v>NA</v>
          </cell>
          <cell r="EI451" t="str">
            <v>NA</v>
          </cell>
          <cell r="EJ451" t="str">
            <v>NA</v>
          </cell>
          <cell r="EK451" t="str">
            <v>NA</v>
          </cell>
          <cell r="EL451" t="str">
            <v>NA</v>
          </cell>
          <cell r="EM451" t="str">
            <v>NA</v>
          </cell>
          <cell r="EN451" t="str">
            <v>NA</v>
          </cell>
          <cell r="EO451" t="str">
            <v>NA</v>
          </cell>
          <cell r="EP451" t="str">
            <v>NA</v>
          </cell>
          <cell r="EQ451" t="str">
            <v>NA</v>
          </cell>
          <cell r="ER451" t="str">
            <v>NA</v>
          </cell>
          <cell r="ES451" t="str">
            <v>NA</v>
          </cell>
          <cell r="ET451" t="str">
            <v>NA</v>
          </cell>
          <cell r="EU451" t="str">
            <v>NA</v>
          </cell>
          <cell r="EV451" t="str">
            <v>NA</v>
          </cell>
          <cell r="EW451" t="str">
            <v>NA</v>
          </cell>
          <cell r="EX451" t="str">
            <v>NA</v>
          </cell>
          <cell r="EY451" t="str">
            <v>NA</v>
          </cell>
          <cell r="EZ451" t="str">
            <v>NA</v>
          </cell>
          <cell r="FA451" t="str">
            <v>NA</v>
          </cell>
          <cell r="FB451" t="str">
            <v>NA</v>
          </cell>
        </row>
        <row r="452">
          <cell r="B452"/>
          <cell r="C452"/>
          <cell r="D452" t="str">
            <v>ENG011</v>
          </cell>
          <cell r="E452"/>
          <cell r="F452"/>
          <cell r="G452"/>
          <cell r="H452" t="str">
            <v>ENV101</v>
          </cell>
          <cell r="I452"/>
          <cell r="J452"/>
          <cell r="K452"/>
          <cell r="L452" t="str">
            <v>MAT011</v>
          </cell>
          <cell r="M452"/>
          <cell r="N452"/>
          <cell r="O452"/>
          <cell r="P452" t="str">
            <v>MAT012</v>
          </cell>
          <cell r="Q452"/>
          <cell r="R452"/>
          <cell r="S452"/>
          <cell r="T452" t="str">
            <v>PHY011</v>
          </cell>
          <cell r="U452"/>
          <cell r="V452"/>
          <cell r="W452"/>
          <cell r="X452" t="str">
            <v>PHY012</v>
          </cell>
          <cell r="Y452"/>
          <cell r="Z452"/>
          <cell r="AA452"/>
          <cell r="AB452" t="str">
            <v>CY1101</v>
          </cell>
          <cell r="AC452"/>
          <cell r="AD452"/>
          <cell r="AE452"/>
          <cell r="AF452" t="str">
            <v>MATS01</v>
          </cell>
          <cell r="AG452"/>
          <cell r="AH452"/>
          <cell r="AI452"/>
          <cell r="AJ452" t="str">
            <v>SWY001</v>
          </cell>
          <cell r="AK452"/>
          <cell r="AL452"/>
          <cell r="AM452"/>
          <cell r="AN452"/>
          <cell r="AO452"/>
          <cell r="AP452"/>
          <cell r="AQ452"/>
          <cell r="AR452"/>
          <cell r="AS452"/>
          <cell r="AT452"/>
          <cell r="AU452"/>
          <cell r="AV452"/>
          <cell r="AW452"/>
          <cell r="AX452"/>
          <cell r="AY452"/>
          <cell r="AZ452"/>
          <cell r="BA452"/>
          <cell r="BB452"/>
          <cell r="BC452"/>
          <cell r="BD452"/>
          <cell r="BE452"/>
          <cell r="BF452"/>
          <cell r="BG452"/>
          <cell r="BH452"/>
          <cell r="BI452"/>
          <cell r="BJ452"/>
          <cell r="BK452"/>
          <cell r="BL452"/>
          <cell r="BM452"/>
          <cell r="BN452"/>
          <cell r="BO452"/>
          <cell r="BP452"/>
          <cell r="BQ452"/>
          <cell r="BR452"/>
          <cell r="BS452"/>
          <cell r="BT452"/>
          <cell r="BU452"/>
          <cell r="BV452"/>
          <cell r="BW452"/>
          <cell r="BX452"/>
          <cell r="BY452"/>
          <cell r="BZ452"/>
          <cell r="CA452"/>
          <cell r="CB452"/>
          <cell r="CC452"/>
          <cell r="CD452"/>
          <cell r="CE452"/>
          <cell r="DT452" t="str">
            <v>NA</v>
          </cell>
          <cell r="DU452" t="str">
            <v>NA</v>
          </cell>
          <cell r="DV452" t="str">
            <v>NA</v>
          </cell>
          <cell r="DW452" t="str">
            <v>NA</v>
          </cell>
          <cell r="DX452" t="str">
            <v>NA</v>
          </cell>
          <cell r="DY452" t="str">
            <v>NA</v>
          </cell>
          <cell r="DZ452" t="str">
            <v>NA</v>
          </cell>
          <cell r="EA452" t="str">
            <v>NA</v>
          </cell>
          <cell r="EB452" t="str">
            <v>NA</v>
          </cell>
          <cell r="EC452" t="str">
            <v>NA</v>
          </cell>
          <cell r="ED452" t="str">
            <v>NA</v>
          </cell>
          <cell r="EE452" t="str">
            <v>NA</v>
          </cell>
          <cell r="EF452" t="str">
            <v>NA</v>
          </cell>
          <cell r="EG452" t="str">
            <v>NA</v>
          </cell>
          <cell r="EH452" t="str">
            <v>NA</v>
          </cell>
          <cell r="EI452" t="str">
            <v>NA</v>
          </cell>
          <cell r="EJ452" t="str">
            <v>NA</v>
          </cell>
          <cell r="EK452" t="str">
            <v>NA</v>
          </cell>
          <cell r="EL452" t="str">
            <v>NA</v>
          </cell>
          <cell r="EM452" t="str">
            <v>NA</v>
          </cell>
          <cell r="EN452" t="str">
            <v>NA</v>
          </cell>
          <cell r="EO452" t="str">
            <v>NA</v>
          </cell>
          <cell r="EP452" t="str">
            <v>NA</v>
          </cell>
          <cell r="EQ452" t="str">
            <v>NA</v>
          </cell>
          <cell r="ER452" t="str">
            <v>NA</v>
          </cell>
          <cell r="ES452" t="str">
            <v>NA</v>
          </cell>
          <cell r="ET452" t="str">
            <v>NA</v>
          </cell>
          <cell r="EU452" t="str">
            <v>NA</v>
          </cell>
          <cell r="EV452" t="str">
            <v>NA</v>
          </cell>
          <cell r="EW452" t="str">
            <v>NA</v>
          </cell>
          <cell r="EX452" t="str">
            <v>NA</v>
          </cell>
          <cell r="EY452" t="str">
            <v>NA</v>
          </cell>
          <cell r="EZ452" t="str">
            <v>NA</v>
          </cell>
          <cell r="FA452" t="str">
            <v>NA</v>
          </cell>
          <cell r="FB452" t="str">
            <v>NA</v>
          </cell>
        </row>
        <row r="453">
          <cell r="B453"/>
          <cell r="C453"/>
          <cell r="D453" t="str">
            <v>English for Integrated Sciences - I</v>
          </cell>
          <cell r="E453"/>
          <cell r="F453"/>
          <cell r="G453"/>
          <cell r="H453" t="str">
            <v>Environmental Studies for Integrated Sciences - I</v>
          </cell>
          <cell r="I453"/>
          <cell r="J453"/>
          <cell r="K453"/>
          <cell r="L453" t="str">
            <v>Mathematics - I</v>
          </cell>
          <cell r="M453"/>
          <cell r="N453"/>
          <cell r="O453"/>
          <cell r="P453" t="str">
            <v>Basics of Computing Lab I</v>
          </cell>
          <cell r="Q453"/>
          <cell r="R453"/>
          <cell r="S453"/>
          <cell r="T453" t="str">
            <v>Properties of Matter</v>
          </cell>
          <cell r="U453"/>
          <cell r="V453"/>
          <cell r="W453"/>
          <cell r="X453" t="str">
            <v>Physics Laboratory – I  Properties of Matter</v>
          </cell>
          <cell r="Y453"/>
          <cell r="Z453"/>
          <cell r="AA453"/>
          <cell r="AB453" t="str">
            <v>General Chemistry I</v>
          </cell>
          <cell r="AC453"/>
          <cell r="AD453"/>
          <cell r="AE453"/>
          <cell r="AF453" t="str">
            <v>History of Mathematics</v>
          </cell>
          <cell r="AG453"/>
          <cell r="AH453"/>
          <cell r="AI453"/>
          <cell r="AJ453" t="str">
            <v>Yoga Course</v>
          </cell>
          <cell r="AK453"/>
          <cell r="AL453"/>
          <cell r="AM453"/>
          <cell r="AN453"/>
          <cell r="AO453"/>
          <cell r="AP453"/>
          <cell r="AQ453"/>
          <cell r="AR453"/>
          <cell r="AS453"/>
          <cell r="AT453"/>
          <cell r="AU453"/>
          <cell r="AV453"/>
          <cell r="AW453"/>
          <cell r="AX453"/>
          <cell r="AY453"/>
          <cell r="AZ453"/>
          <cell r="BA453"/>
          <cell r="BB453"/>
          <cell r="BC453"/>
          <cell r="BD453"/>
          <cell r="BE453"/>
          <cell r="BF453"/>
          <cell r="BG453"/>
          <cell r="BH453"/>
          <cell r="BI453"/>
          <cell r="BJ453"/>
          <cell r="BK453"/>
          <cell r="BL453"/>
          <cell r="BM453"/>
          <cell r="BN453"/>
          <cell r="BO453"/>
          <cell r="BP453"/>
          <cell r="BQ453"/>
          <cell r="BR453"/>
          <cell r="BS453"/>
          <cell r="BT453"/>
          <cell r="BU453"/>
          <cell r="BV453"/>
          <cell r="BW453"/>
          <cell r="BX453"/>
          <cell r="BY453"/>
          <cell r="BZ453"/>
          <cell r="CA453"/>
          <cell r="CB453"/>
          <cell r="CC453"/>
          <cell r="CD453"/>
          <cell r="CE453"/>
          <cell r="DT453" t="str">
            <v>NA</v>
          </cell>
          <cell r="DU453" t="str">
            <v>NA</v>
          </cell>
          <cell r="DV453" t="str">
            <v>NA</v>
          </cell>
          <cell r="DW453" t="str">
            <v>NA</v>
          </cell>
          <cell r="DX453" t="str">
            <v>NA</v>
          </cell>
          <cell r="DY453" t="str">
            <v>NA</v>
          </cell>
          <cell r="DZ453" t="str">
            <v>NA</v>
          </cell>
          <cell r="EA453" t="str">
            <v>NA</v>
          </cell>
          <cell r="EB453" t="str">
            <v>NA</v>
          </cell>
          <cell r="EC453" t="str">
            <v>NA</v>
          </cell>
          <cell r="ED453" t="str">
            <v>NA</v>
          </cell>
          <cell r="EE453" t="str">
            <v>NA</v>
          </cell>
          <cell r="EF453" t="str">
            <v>NA</v>
          </cell>
          <cell r="EG453" t="str">
            <v>NA</v>
          </cell>
          <cell r="EH453" t="str">
            <v>NA</v>
          </cell>
          <cell r="EI453" t="str">
            <v>NA</v>
          </cell>
          <cell r="EJ453" t="str">
            <v>NA</v>
          </cell>
          <cell r="EK453" t="str">
            <v>NA</v>
          </cell>
          <cell r="EL453" t="str">
            <v>NA</v>
          </cell>
          <cell r="EM453" t="str">
            <v>NA</v>
          </cell>
          <cell r="EN453" t="str">
            <v>NA</v>
          </cell>
          <cell r="EO453" t="str">
            <v>NA</v>
          </cell>
          <cell r="EP453" t="str">
            <v>NA</v>
          </cell>
          <cell r="EQ453" t="str">
            <v>NA</v>
          </cell>
          <cell r="ER453" t="str">
            <v>NA</v>
          </cell>
          <cell r="ES453" t="str">
            <v>NA</v>
          </cell>
          <cell r="ET453" t="str">
            <v>NA</v>
          </cell>
          <cell r="EU453" t="str">
            <v>NA</v>
          </cell>
          <cell r="EV453" t="str">
            <v>NA</v>
          </cell>
          <cell r="EW453" t="str">
            <v>NA</v>
          </cell>
          <cell r="EX453" t="str">
            <v>NA</v>
          </cell>
          <cell r="EY453" t="str">
            <v>NA</v>
          </cell>
          <cell r="EZ453" t="str">
            <v>NA</v>
          </cell>
          <cell r="FA453" t="str">
            <v>NA</v>
          </cell>
          <cell r="FB453" t="str">
            <v>NA</v>
          </cell>
        </row>
        <row r="454">
          <cell r="B454" t="str">
            <v>Reg. No.</v>
          </cell>
          <cell r="C454" t="str">
            <v>Name</v>
          </cell>
          <cell r="D454" t="str">
            <v>Int</v>
          </cell>
          <cell r="E454" t="str">
            <v>ESE</v>
          </cell>
          <cell r="F454" t="str">
            <v>Tot</v>
          </cell>
          <cell r="G454" t="str">
            <v>P/F</v>
          </cell>
          <cell r="H454" t="str">
            <v>Int</v>
          </cell>
          <cell r="I454" t="str">
            <v>ESE</v>
          </cell>
          <cell r="J454" t="str">
            <v>Tot</v>
          </cell>
          <cell r="K454" t="str">
            <v>P/F</v>
          </cell>
          <cell r="L454" t="str">
            <v>Int</v>
          </cell>
          <cell r="M454" t="str">
            <v>ESE</v>
          </cell>
          <cell r="N454" t="str">
            <v>Tot</v>
          </cell>
          <cell r="O454" t="str">
            <v>P/F</v>
          </cell>
          <cell r="P454" t="str">
            <v>Int</v>
          </cell>
          <cell r="Q454" t="str">
            <v>ESE</v>
          </cell>
          <cell r="R454" t="str">
            <v>Tot</v>
          </cell>
          <cell r="S454" t="str">
            <v>P/F</v>
          </cell>
          <cell r="T454" t="str">
            <v>Int</v>
          </cell>
          <cell r="U454" t="str">
            <v>ESE</v>
          </cell>
          <cell r="V454" t="str">
            <v>Tot</v>
          </cell>
          <cell r="W454" t="str">
            <v>P/F</v>
          </cell>
          <cell r="X454" t="str">
            <v>Int</v>
          </cell>
          <cell r="Y454" t="str">
            <v>ESE</v>
          </cell>
          <cell r="Z454" t="str">
            <v>Tot</v>
          </cell>
          <cell r="AA454" t="str">
            <v>P/F</v>
          </cell>
          <cell r="AB454" t="str">
            <v>Int</v>
          </cell>
          <cell r="AC454" t="str">
            <v>ESE</v>
          </cell>
          <cell r="AD454" t="str">
            <v>Tot</v>
          </cell>
          <cell r="AE454" t="str">
            <v>P/F</v>
          </cell>
          <cell r="AF454" t="str">
            <v>Int</v>
          </cell>
          <cell r="AG454" t="str">
            <v>ESE</v>
          </cell>
          <cell r="AH454" t="str">
            <v>Tot</v>
          </cell>
          <cell r="AI454" t="str">
            <v>P/F</v>
          </cell>
          <cell r="AJ454" t="str">
            <v>Int</v>
          </cell>
          <cell r="AK454" t="str">
            <v>ESE</v>
          </cell>
          <cell r="AL454" t="str">
            <v>Tot</v>
          </cell>
          <cell r="AM454" t="str">
            <v>P/F</v>
          </cell>
          <cell r="AN454"/>
          <cell r="AO454"/>
          <cell r="AP454"/>
          <cell r="AQ454"/>
          <cell r="AR454"/>
          <cell r="AS454"/>
          <cell r="AT454"/>
          <cell r="AU454"/>
          <cell r="AV454"/>
          <cell r="AW454"/>
          <cell r="AX454"/>
          <cell r="AY454"/>
          <cell r="AZ454"/>
          <cell r="BA454"/>
          <cell r="BB454"/>
          <cell r="BC454"/>
          <cell r="BD454"/>
          <cell r="BE454"/>
          <cell r="BF454"/>
          <cell r="BG454"/>
          <cell r="BH454"/>
          <cell r="BI454"/>
          <cell r="BJ454"/>
          <cell r="BK454"/>
          <cell r="BL454"/>
          <cell r="BM454"/>
          <cell r="BN454"/>
          <cell r="BO454"/>
          <cell r="BP454"/>
          <cell r="BQ454"/>
          <cell r="BR454"/>
          <cell r="BS454"/>
          <cell r="BT454"/>
          <cell r="BU454"/>
          <cell r="BV454"/>
          <cell r="BW454"/>
          <cell r="BX454"/>
          <cell r="BY454"/>
          <cell r="BZ454"/>
          <cell r="CA454"/>
          <cell r="CB454"/>
          <cell r="CC454"/>
          <cell r="CD454"/>
          <cell r="CE454"/>
          <cell r="DT454" t="str">
            <v>NA</v>
          </cell>
          <cell r="DU454" t="str">
            <v>NA</v>
          </cell>
          <cell r="DV454" t="str">
            <v>NA</v>
          </cell>
          <cell r="DW454" t="str">
            <v>NA</v>
          </cell>
          <cell r="DX454" t="str">
            <v>NA</v>
          </cell>
          <cell r="DY454" t="str">
            <v>NA</v>
          </cell>
          <cell r="DZ454" t="str">
            <v>NA</v>
          </cell>
          <cell r="EA454" t="str">
            <v>NA</v>
          </cell>
          <cell r="EB454" t="str">
            <v>NA</v>
          </cell>
          <cell r="EC454" t="str">
            <v>NA</v>
          </cell>
          <cell r="ED454" t="str">
            <v>NA</v>
          </cell>
          <cell r="EE454" t="str">
            <v>NA</v>
          </cell>
          <cell r="EF454" t="str">
            <v>NA</v>
          </cell>
          <cell r="EG454" t="str">
            <v>NA</v>
          </cell>
          <cell r="EH454" t="str">
            <v>NA</v>
          </cell>
          <cell r="EI454" t="str">
            <v>NA</v>
          </cell>
          <cell r="EJ454" t="str">
            <v>NA</v>
          </cell>
          <cell r="EK454" t="str">
            <v>NA</v>
          </cell>
          <cell r="EL454" t="str">
            <v>NA</v>
          </cell>
          <cell r="EM454" t="str">
            <v>NA</v>
          </cell>
          <cell r="EN454" t="str">
            <v>NA</v>
          </cell>
          <cell r="EO454" t="str">
            <v>NA</v>
          </cell>
          <cell r="EP454" t="str">
            <v>NA</v>
          </cell>
          <cell r="EQ454" t="str">
            <v>NA</v>
          </cell>
          <cell r="ER454" t="str">
            <v>NA</v>
          </cell>
          <cell r="ES454" t="str">
            <v>NA</v>
          </cell>
          <cell r="ET454" t="str">
            <v>NA</v>
          </cell>
          <cell r="EU454" t="str">
            <v>NA</v>
          </cell>
          <cell r="EV454" t="str">
            <v>NA</v>
          </cell>
          <cell r="EW454" t="str">
            <v>NA</v>
          </cell>
          <cell r="EX454" t="str">
            <v>NA</v>
          </cell>
          <cell r="EY454" t="str">
            <v>NA</v>
          </cell>
          <cell r="EZ454" t="str">
            <v>NA</v>
          </cell>
          <cell r="FA454" t="str">
            <v>NA</v>
          </cell>
          <cell r="FB454" t="str">
            <v>NA</v>
          </cell>
        </row>
        <row r="455">
          <cell r="B455" t="str">
            <v>I150001</v>
          </cell>
          <cell r="C455" t="str">
            <v>Aruna.R</v>
          </cell>
          <cell r="D455">
            <v>24</v>
          </cell>
          <cell r="E455">
            <v>26</v>
          </cell>
          <cell r="F455">
            <v>50</v>
          </cell>
          <cell r="G455" t="str">
            <v>P</v>
          </cell>
          <cell r="H455">
            <v>19</v>
          </cell>
          <cell r="I455">
            <v>16</v>
          </cell>
          <cell r="J455">
            <v>35</v>
          </cell>
          <cell r="K455" t="str">
            <v>F</v>
          </cell>
          <cell r="L455">
            <v>11</v>
          </cell>
          <cell r="M455">
            <v>29</v>
          </cell>
          <cell r="N455">
            <v>40</v>
          </cell>
          <cell r="O455" t="str">
            <v>P</v>
          </cell>
          <cell r="P455" t="str">
            <v>-</v>
          </cell>
          <cell r="Q455">
            <v>57</v>
          </cell>
          <cell r="R455">
            <v>57</v>
          </cell>
          <cell r="S455" t="str">
            <v>P</v>
          </cell>
          <cell r="T455">
            <v>16</v>
          </cell>
          <cell r="U455">
            <v>16</v>
          </cell>
          <cell r="V455">
            <v>32</v>
          </cell>
          <cell r="W455" t="str">
            <v>F</v>
          </cell>
          <cell r="X455" t="str">
            <v>-</v>
          </cell>
          <cell r="Y455">
            <v>74</v>
          </cell>
          <cell r="Z455">
            <v>74</v>
          </cell>
          <cell r="AA455" t="str">
            <v>P</v>
          </cell>
          <cell r="AB455">
            <v>20</v>
          </cell>
          <cell r="AC455">
            <v>12</v>
          </cell>
          <cell r="AD455">
            <v>32</v>
          </cell>
          <cell r="AE455" t="str">
            <v>F</v>
          </cell>
          <cell r="AF455" t="e">
            <v>#N/A</v>
          </cell>
          <cell r="AG455" t="e">
            <v>#N/A</v>
          </cell>
          <cell r="AH455" t="e">
            <v>#N/A</v>
          </cell>
          <cell r="AI455" t="e">
            <v>#N/A</v>
          </cell>
          <cell r="AJ455" t="e">
            <v>#N/A</v>
          </cell>
          <cell r="AK455" t="e">
            <v>#N/A</v>
          </cell>
          <cell r="AL455" t="e">
            <v>#N/A</v>
          </cell>
          <cell r="AM455" t="e">
            <v>#N/A</v>
          </cell>
          <cell r="DT455" t="str">
            <v>NA</v>
          </cell>
          <cell r="DU455" t="str">
            <v>NA</v>
          </cell>
          <cell r="DV455" t="str">
            <v>NA</v>
          </cell>
          <cell r="DW455" t="str">
            <v>NA</v>
          </cell>
          <cell r="DX455" t="str">
            <v>NA</v>
          </cell>
          <cell r="DY455" t="str">
            <v>NA</v>
          </cell>
          <cell r="DZ455" t="str">
            <v>NA</v>
          </cell>
          <cell r="EA455" t="str">
            <v>NA</v>
          </cell>
          <cell r="EB455" t="str">
            <v>NA</v>
          </cell>
          <cell r="EC455" t="str">
            <v>NA</v>
          </cell>
          <cell r="ED455" t="str">
            <v>NA</v>
          </cell>
          <cell r="EE455" t="str">
            <v>NA</v>
          </cell>
          <cell r="EF455" t="str">
            <v>NA</v>
          </cell>
          <cell r="EG455" t="str">
            <v>NA</v>
          </cell>
          <cell r="EH455" t="str">
            <v>NA</v>
          </cell>
          <cell r="EI455" t="str">
            <v>NA</v>
          </cell>
          <cell r="EJ455" t="str">
            <v>NA</v>
          </cell>
          <cell r="EK455" t="str">
            <v>NA</v>
          </cell>
          <cell r="EL455" t="str">
            <v>NA</v>
          </cell>
          <cell r="EM455" t="str">
            <v>NA</v>
          </cell>
          <cell r="EN455" t="str">
            <v>NA</v>
          </cell>
          <cell r="EO455" t="str">
            <v>NA</v>
          </cell>
          <cell r="EP455" t="str">
            <v>NA</v>
          </cell>
          <cell r="EQ455" t="str">
            <v>NA</v>
          </cell>
          <cell r="ER455" t="str">
            <v>NA</v>
          </cell>
          <cell r="ES455" t="str">
            <v>NA</v>
          </cell>
          <cell r="ET455" t="str">
            <v>NA</v>
          </cell>
          <cell r="EU455" t="str">
            <v>NA</v>
          </cell>
          <cell r="EV455" t="str">
            <v>NA</v>
          </cell>
          <cell r="EW455" t="str">
            <v>NA</v>
          </cell>
          <cell r="EX455" t="str">
            <v>NA</v>
          </cell>
          <cell r="EY455" t="str">
            <v>NA</v>
          </cell>
          <cell r="EZ455" t="str">
            <v>NA</v>
          </cell>
          <cell r="FA455" t="str">
            <v>NA</v>
          </cell>
          <cell r="FB455" t="str">
            <v>NA</v>
          </cell>
        </row>
        <row r="456">
          <cell r="B456" t="str">
            <v>I150002</v>
          </cell>
          <cell r="C456" t="str">
            <v>Bangaru Hari Priya</v>
          </cell>
          <cell r="D456" t="e">
            <v>#N/A</v>
          </cell>
          <cell r="E456" t="e">
            <v>#N/A</v>
          </cell>
          <cell r="F456" t="e">
            <v>#N/A</v>
          </cell>
          <cell r="G456" t="e">
            <v>#N/A</v>
          </cell>
          <cell r="H456">
            <v>0</v>
          </cell>
          <cell r="I456">
            <v>0</v>
          </cell>
          <cell r="J456">
            <v>0</v>
          </cell>
          <cell r="K456" t="str">
            <v>F</v>
          </cell>
          <cell r="L456" t="e">
            <v>#N/A</v>
          </cell>
          <cell r="M456" t="e">
            <v>#N/A</v>
          </cell>
          <cell r="N456" t="e">
            <v>#N/A</v>
          </cell>
          <cell r="O456" t="e">
            <v>#N/A</v>
          </cell>
          <cell r="P456" t="str">
            <v>-</v>
          </cell>
          <cell r="Q456" t="e">
            <v>#N/A</v>
          </cell>
          <cell r="R456" t="e">
            <v>#N/A</v>
          </cell>
          <cell r="S456" t="e">
            <v>#N/A</v>
          </cell>
          <cell r="T456" t="e">
            <v>#N/A</v>
          </cell>
          <cell r="U456" t="e">
            <v>#N/A</v>
          </cell>
          <cell r="V456" t="e">
            <v>#N/A</v>
          </cell>
          <cell r="W456" t="e">
            <v>#N/A</v>
          </cell>
          <cell r="X456" t="str">
            <v>-</v>
          </cell>
          <cell r="Y456" t="e">
            <v>#N/A</v>
          </cell>
          <cell r="Z456" t="e">
            <v>#N/A</v>
          </cell>
          <cell r="AA456" t="e">
            <v>#N/A</v>
          </cell>
          <cell r="AB456" t="e">
            <v>#N/A</v>
          </cell>
          <cell r="AC456" t="e">
            <v>#N/A</v>
          </cell>
          <cell r="AD456" t="e">
            <v>#N/A</v>
          </cell>
          <cell r="AE456" t="e">
            <v>#N/A</v>
          </cell>
          <cell r="AF456" t="e">
            <v>#N/A</v>
          </cell>
          <cell r="AG456" t="e">
            <v>#N/A</v>
          </cell>
          <cell r="AH456" t="e">
            <v>#N/A</v>
          </cell>
          <cell r="AI456" t="e">
            <v>#N/A</v>
          </cell>
          <cell r="AJ456" t="e">
            <v>#N/A</v>
          </cell>
          <cell r="AK456" t="e">
            <v>#N/A</v>
          </cell>
          <cell r="AL456" t="e">
            <v>#N/A</v>
          </cell>
          <cell r="AM456" t="e">
            <v>#N/A</v>
          </cell>
          <cell r="DT456" t="str">
            <v>NA</v>
          </cell>
          <cell r="DU456" t="str">
            <v>NA</v>
          </cell>
          <cell r="DV456" t="str">
            <v>NA</v>
          </cell>
          <cell r="DW456" t="str">
            <v>NA</v>
          </cell>
          <cell r="DX456" t="str">
            <v>NA</v>
          </cell>
          <cell r="DY456" t="str">
            <v>NA</v>
          </cell>
          <cell r="DZ456" t="str">
            <v>NA</v>
          </cell>
          <cell r="EA456" t="str">
            <v>NA</v>
          </cell>
          <cell r="EB456" t="str">
            <v>NA</v>
          </cell>
          <cell r="EC456" t="str">
            <v>NA</v>
          </cell>
          <cell r="ED456" t="str">
            <v>NA</v>
          </cell>
          <cell r="EE456" t="str">
            <v>NA</v>
          </cell>
          <cell r="EF456" t="str">
            <v>NA</v>
          </cell>
          <cell r="EG456" t="str">
            <v>NA</v>
          </cell>
          <cell r="EH456" t="str">
            <v>NA</v>
          </cell>
          <cell r="EI456" t="str">
            <v>NA</v>
          </cell>
          <cell r="EJ456" t="str">
            <v>NA</v>
          </cell>
          <cell r="EK456" t="str">
            <v>NA</v>
          </cell>
          <cell r="EL456" t="str">
            <v>NA</v>
          </cell>
          <cell r="EM456" t="str">
            <v>NA</v>
          </cell>
          <cell r="EN456" t="str">
            <v>NA</v>
          </cell>
          <cell r="EO456" t="str">
            <v>NA</v>
          </cell>
          <cell r="EP456" t="str">
            <v>NA</v>
          </cell>
          <cell r="EQ456" t="str">
            <v>NA</v>
          </cell>
          <cell r="ER456" t="str">
            <v>NA</v>
          </cell>
          <cell r="ES456" t="str">
            <v>NA</v>
          </cell>
          <cell r="ET456" t="str">
            <v>NA</v>
          </cell>
          <cell r="EU456" t="str">
            <v>NA</v>
          </cell>
          <cell r="EV456" t="str">
            <v>NA</v>
          </cell>
          <cell r="EW456" t="str">
            <v>NA</v>
          </cell>
          <cell r="EX456" t="str">
            <v>NA</v>
          </cell>
          <cell r="EY456" t="str">
            <v>NA</v>
          </cell>
          <cell r="EZ456" t="str">
            <v>NA</v>
          </cell>
          <cell r="FA456" t="str">
            <v>NA</v>
          </cell>
          <cell r="FB456" t="str">
            <v>NA</v>
          </cell>
        </row>
        <row r="457">
          <cell r="B457" t="str">
            <v>I150003</v>
          </cell>
          <cell r="C457" t="str">
            <v>Devashish Devik</v>
          </cell>
          <cell r="D457">
            <v>27</v>
          </cell>
          <cell r="E457">
            <v>39</v>
          </cell>
          <cell r="F457">
            <v>66</v>
          </cell>
          <cell r="G457" t="str">
            <v>P</v>
          </cell>
          <cell r="H457">
            <v>23</v>
          </cell>
          <cell r="I457">
            <v>32</v>
          </cell>
          <cell r="J457">
            <v>55</v>
          </cell>
          <cell r="K457" t="str">
            <v>P</v>
          </cell>
          <cell r="L457">
            <v>29</v>
          </cell>
          <cell r="M457">
            <v>44</v>
          </cell>
          <cell r="N457">
            <v>73</v>
          </cell>
          <cell r="O457" t="str">
            <v>P</v>
          </cell>
          <cell r="P457" t="str">
            <v>-</v>
          </cell>
          <cell r="Q457">
            <v>91</v>
          </cell>
          <cell r="R457">
            <v>91</v>
          </cell>
          <cell r="S457" t="str">
            <v>P</v>
          </cell>
          <cell r="T457">
            <v>27</v>
          </cell>
          <cell r="U457">
            <v>50</v>
          </cell>
          <cell r="V457">
            <v>77</v>
          </cell>
          <cell r="W457" t="str">
            <v>P</v>
          </cell>
          <cell r="X457" t="str">
            <v>-</v>
          </cell>
          <cell r="Y457">
            <v>88</v>
          </cell>
          <cell r="Z457">
            <v>88</v>
          </cell>
          <cell r="AA457" t="str">
            <v>P</v>
          </cell>
          <cell r="AB457">
            <v>31</v>
          </cell>
          <cell r="AC457">
            <v>39</v>
          </cell>
          <cell r="AD457">
            <v>70</v>
          </cell>
          <cell r="AE457" t="str">
            <v>P</v>
          </cell>
          <cell r="AF457" t="e">
            <v>#N/A</v>
          </cell>
          <cell r="AG457" t="e">
            <v>#N/A</v>
          </cell>
          <cell r="AH457" t="e">
            <v>#N/A</v>
          </cell>
          <cell r="AI457" t="e">
            <v>#N/A</v>
          </cell>
          <cell r="AJ457" t="e">
            <v>#N/A</v>
          </cell>
          <cell r="AK457" t="e">
            <v>#N/A</v>
          </cell>
          <cell r="AL457" t="e">
            <v>#N/A</v>
          </cell>
          <cell r="AM457" t="e">
            <v>#N/A</v>
          </cell>
          <cell r="DT457" t="str">
            <v>NA</v>
          </cell>
          <cell r="DU457" t="str">
            <v>NA</v>
          </cell>
          <cell r="DV457" t="str">
            <v>NA</v>
          </cell>
          <cell r="DW457" t="str">
            <v>NA</v>
          </cell>
          <cell r="DX457" t="str">
            <v>NA</v>
          </cell>
          <cell r="DY457" t="str">
            <v>NA</v>
          </cell>
          <cell r="DZ457" t="str">
            <v>NA</v>
          </cell>
          <cell r="EA457" t="str">
            <v>NA</v>
          </cell>
          <cell r="EB457" t="str">
            <v>NA</v>
          </cell>
          <cell r="EC457" t="str">
            <v>NA</v>
          </cell>
          <cell r="ED457" t="str">
            <v>NA</v>
          </cell>
          <cell r="EE457" t="str">
            <v>NA</v>
          </cell>
          <cell r="EF457" t="str">
            <v>NA</v>
          </cell>
          <cell r="EG457" t="str">
            <v>NA</v>
          </cell>
          <cell r="EH457" t="str">
            <v>NA</v>
          </cell>
          <cell r="EI457" t="str">
            <v>NA</v>
          </cell>
          <cell r="EJ457" t="str">
            <v>NA</v>
          </cell>
          <cell r="EK457" t="str">
            <v>NA</v>
          </cell>
          <cell r="EL457" t="str">
            <v>NA</v>
          </cell>
          <cell r="EM457" t="str">
            <v>NA</v>
          </cell>
          <cell r="EN457" t="str">
            <v>NA</v>
          </cell>
          <cell r="EO457" t="str">
            <v>NA</v>
          </cell>
          <cell r="EP457" t="str">
            <v>NA</v>
          </cell>
          <cell r="EQ457" t="str">
            <v>NA</v>
          </cell>
          <cell r="ER457" t="str">
            <v>NA</v>
          </cell>
          <cell r="ES457" t="str">
            <v>NA</v>
          </cell>
          <cell r="ET457" t="str">
            <v>NA</v>
          </cell>
          <cell r="EU457" t="str">
            <v>NA</v>
          </cell>
          <cell r="EV457" t="str">
            <v>NA</v>
          </cell>
          <cell r="EW457" t="str">
            <v>NA</v>
          </cell>
          <cell r="EX457" t="str">
            <v>NA</v>
          </cell>
          <cell r="EY457" t="str">
            <v>NA</v>
          </cell>
          <cell r="EZ457" t="str">
            <v>NA</v>
          </cell>
          <cell r="FA457" t="str">
            <v>NA</v>
          </cell>
          <cell r="FB457" t="str">
            <v>NA</v>
          </cell>
        </row>
        <row r="458">
          <cell r="B458" t="str">
            <v>I150004</v>
          </cell>
          <cell r="C458" t="str">
            <v>Dhanya.S</v>
          </cell>
          <cell r="D458">
            <v>26</v>
          </cell>
          <cell r="E458">
            <v>32</v>
          </cell>
          <cell r="F458">
            <v>58</v>
          </cell>
          <cell r="G458" t="str">
            <v>P</v>
          </cell>
          <cell r="H458">
            <v>24</v>
          </cell>
          <cell r="I458">
            <v>42</v>
          </cell>
          <cell r="J458">
            <v>66</v>
          </cell>
          <cell r="K458" t="str">
            <v>P</v>
          </cell>
          <cell r="L458">
            <v>26</v>
          </cell>
          <cell r="M458">
            <v>47</v>
          </cell>
          <cell r="N458">
            <v>73</v>
          </cell>
          <cell r="O458" t="str">
            <v>P</v>
          </cell>
          <cell r="P458" t="str">
            <v>-</v>
          </cell>
          <cell r="Q458">
            <v>65</v>
          </cell>
          <cell r="R458">
            <v>65</v>
          </cell>
          <cell r="S458" t="str">
            <v>P</v>
          </cell>
          <cell r="T458">
            <v>28</v>
          </cell>
          <cell r="U458">
            <v>39</v>
          </cell>
          <cell r="V458">
            <v>67</v>
          </cell>
          <cell r="W458" t="str">
            <v>P</v>
          </cell>
          <cell r="X458" t="str">
            <v>-</v>
          </cell>
          <cell r="Y458">
            <v>79</v>
          </cell>
          <cell r="Z458">
            <v>79</v>
          </cell>
          <cell r="AA458" t="str">
            <v>P</v>
          </cell>
          <cell r="AB458">
            <v>29</v>
          </cell>
          <cell r="AC458">
            <v>42</v>
          </cell>
          <cell r="AD458">
            <v>71</v>
          </cell>
          <cell r="AE458" t="str">
            <v>P</v>
          </cell>
          <cell r="AF458" t="e">
            <v>#N/A</v>
          </cell>
          <cell r="AG458" t="e">
            <v>#N/A</v>
          </cell>
          <cell r="AH458" t="e">
            <v>#N/A</v>
          </cell>
          <cell r="AI458" t="e">
            <v>#N/A</v>
          </cell>
          <cell r="AJ458" t="e">
            <v>#N/A</v>
          </cell>
          <cell r="AK458" t="e">
            <v>#N/A</v>
          </cell>
          <cell r="AL458" t="e">
            <v>#N/A</v>
          </cell>
          <cell r="AM458" t="e">
            <v>#N/A</v>
          </cell>
          <cell r="DT458" t="str">
            <v>NA</v>
          </cell>
          <cell r="DU458" t="str">
            <v>NA</v>
          </cell>
          <cell r="DV458" t="str">
            <v>NA</v>
          </cell>
          <cell r="DW458" t="str">
            <v>NA</v>
          </cell>
          <cell r="DX458" t="str">
            <v>NA</v>
          </cell>
          <cell r="DY458" t="str">
            <v>NA</v>
          </cell>
          <cell r="DZ458" t="str">
            <v>NA</v>
          </cell>
          <cell r="EA458" t="str">
            <v>NA</v>
          </cell>
          <cell r="EB458" t="str">
            <v>NA</v>
          </cell>
          <cell r="EC458" t="str">
            <v>NA</v>
          </cell>
          <cell r="ED458" t="str">
            <v>NA</v>
          </cell>
          <cell r="EE458" t="str">
            <v>NA</v>
          </cell>
          <cell r="EF458" t="str">
            <v>NA</v>
          </cell>
          <cell r="EG458" t="str">
            <v>NA</v>
          </cell>
          <cell r="EH458" t="str">
            <v>NA</v>
          </cell>
          <cell r="EI458" t="str">
            <v>NA</v>
          </cell>
          <cell r="EJ458" t="str">
            <v>NA</v>
          </cell>
          <cell r="EK458" t="str">
            <v>NA</v>
          </cell>
          <cell r="EL458" t="str">
            <v>NA</v>
          </cell>
          <cell r="EM458" t="str">
            <v>NA</v>
          </cell>
          <cell r="EN458" t="str">
            <v>NA</v>
          </cell>
          <cell r="EO458" t="str">
            <v>NA</v>
          </cell>
          <cell r="EP458" t="str">
            <v>NA</v>
          </cell>
          <cell r="EQ458" t="str">
            <v>NA</v>
          </cell>
          <cell r="ER458" t="str">
            <v>NA</v>
          </cell>
          <cell r="ES458" t="str">
            <v>NA</v>
          </cell>
          <cell r="ET458" t="str">
            <v>NA</v>
          </cell>
          <cell r="EU458" t="str">
            <v>NA</v>
          </cell>
          <cell r="EV458" t="str">
            <v>NA</v>
          </cell>
          <cell r="EW458" t="str">
            <v>NA</v>
          </cell>
          <cell r="EX458" t="str">
            <v>NA</v>
          </cell>
          <cell r="EY458" t="str">
            <v>NA</v>
          </cell>
          <cell r="EZ458" t="str">
            <v>NA</v>
          </cell>
          <cell r="FA458" t="str">
            <v>NA</v>
          </cell>
          <cell r="FB458" t="str">
            <v>NA</v>
          </cell>
        </row>
        <row r="459">
          <cell r="B459" t="str">
            <v>I150005</v>
          </cell>
          <cell r="C459" t="str">
            <v>Dharani K.V</v>
          </cell>
          <cell r="D459">
            <v>24</v>
          </cell>
          <cell r="E459">
            <v>27</v>
          </cell>
          <cell r="F459">
            <v>51</v>
          </cell>
          <cell r="G459" t="str">
            <v>P</v>
          </cell>
          <cell r="H459">
            <v>21</v>
          </cell>
          <cell r="I459">
            <v>27</v>
          </cell>
          <cell r="J459">
            <v>48</v>
          </cell>
          <cell r="K459" t="str">
            <v>P</v>
          </cell>
          <cell r="L459">
            <v>24</v>
          </cell>
          <cell r="M459">
            <v>47</v>
          </cell>
          <cell r="N459">
            <v>71</v>
          </cell>
          <cell r="O459" t="str">
            <v>P</v>
          </cell>
          <cell r="P459" t="str">
            <v>-</v>
          </cell>
          <cell r="Q459">
            <v>65</v>
          </cell>
          <cell r="R459">
            <v>65</v>
          </cell>
          <cell r="S459" t="str">
            <v>P</v>
          </cell>
          <cell r="T459">
            <v>22</v>
          </cell>
          <cell r="U459">
            <v>25</v>
          </cell>
          <cell r="V459">
            <v>47</v>
          </cell>
          <cell r="W459" t="str">
            <v>P</v>
          </cell>
          <cell r="X459" t="str">
            <v>-</v>
          </cell>
          <cell r="Y459">
            <v>83</v>
          </cell>
          <cell r="Z459">
            <v>83</v>
          </cell>
          <cell r="AA459" t="str">
            <v>P</v>
          </cell>
          <cell r="AB459">
            <v>20</v>
          </cell>
          <cell r="AC459">
            <v>30</v>
          </cell>
          <cell r="AD459">
            <v>50</v>
          </cell>
          <cell r="AE459" t="str">
            <v>P</v>
          </cell>
          <cell r="AF459" t="e">
            <v>#N/A</v>
          </cell>
          <cell r="AG459" t="e">
            <v>#N/A</v>
          </cell>
          <cell r="AH459" t="e">
            <v>#N/A</v>
          </cell>
          <cell r="AI459" t="e">
            <v>#N/A</v>
          </cell>
          <cell r="AJ459" t="e">
            <v>#N/A</v>
          </cell>
          <cell r="AK459" t="e">
            <v>#N/A</v>
          </cell>
          <cell r="AL459" t="e">
            <v>#N/A</v>
          </cell>
          <cell r="AM459" t="e">
            <v>#N/A</v>
          </cell>
          <cell r="DT459" t="str">
            <v>NA</v>
          </cell>
          <cell r="DU459" t="str">
            <v>NA</v>
          </cell>
          <cell r="DV459" t="str">
            <v>NA</v>
          </cell>
          <cell r="DW459" t="str">
            <v>NA</v>
          </cell>
          <cell r="DX459" t="str">
            <v>NA</v>
          </cell>
          <cell r="DY459" t="str">
            <v>NA</v>
          </cell>
          <cell r="DZ459" t="str">
            <v>NA</v>
          </cell>
          <cell r="EA459" t="str">
            <v>NA</v>
          </cell>
          <cell r="EB459" t="str">
            <v>NA</v>
          </cell>
          <cell r="EC459" t="str">
            <v>NA</v>
          </cell>
          <cell r="ED459" t="str">
            <v>NA</v>
          </cell>
          <cell r="EE459" t="str">
            <v>NA</v>
          </cell>
          <cell r="EF459" t="str">
            <v>NA</v>
          </cell>
          <cell r="EG459" t="str">
            <v>NA</v>
          </cell>
          <cell r="EH459" t="str">
            <v>NA</v>
          </cell>
          <cell r="EI459" t="str">
            <v>NA</v>
          </cell>
          <cell r="EJ459" t="str">
            <v>NA</v>
          </cell>
          <cell r="EK459" t="str">
            <v>NA</v>
          </cell>
          <cell r="EL459" t="str">
            <v>NA</v>
          </cell>
          <cell r="EM459" t="str">
            <v>NA</v>
          </cell>
          <cell r="EN459" t="str">
            <v>NA</v>
          </cell>
          <cell r="EO459" t="str">
            <v>NA</v>
          </cell>
          <cell r="EP459" t="str">
            <v>NA</v>
          </cell>
          <cell r="EQ459" t="str">
            <v>NA</v>
          </cell>
          <cell r="ER459" t="str">
            <v>NA</v>
          </cell>
          <cell r="ES459" t="str">
            <v>NA</v>
          </cell>
          <cell r="ET459" t="str">
            <v>NA</v>
          </cell>
          <cell r="EU459" t="str">
            <v>NA</v>
          </cell>
          <cell r="EV459" t="str">
            <v>NA</v>
          </cell>
          <cell r="EW459" t="str">
            <v>NA</v>
          </cell>
          <cell r="EX459" t="str">
            <v>NA</v>
          </cell>
          <cell r="EY459" t="str">
            <v>NA</v>
          </cell>
          <cell r="EZ459" t="str">
            <v>NA</v>
          </cell>
          <cell r="FA459" t="str">
            <v>NA</v>
          </cell>
          <cell r="FB459" t="str">
            <v>NA</v>
          </cell>
        </row>
        <row r="460">
          <cell r="B460" t="str">
            <v>I150006</v>
          </cell>
          <cell r="C460" t="str">
            <v>Gokul Govind</v>
          </cell>
          <cell r="D460">
            <v>27</v>
          </cell>
          <cell r="E460">
            <v>32</v>
          </cell>
          <cell r="F460">
            <v>59</v>
          </cell>
          <cell r="G460" t="str">
            <v>P</v>
          </cell>
          <cell r="H460">
            <v>28</v>
          </cell>
          <cell r="I460">
            <v>32</v>
          </cell>
          <cell r="J460">
            <v>60</v>
          </cell>
          <cell r="K460" t="str">
            <v>P</v>
          </cell>
          <cell r="L460">
            <v>29</v>
          </cell>
          <cell r="M460">
            <v>40</v>
          </cell>
          <cell r="N460">
            <v>69</v>
          </cell>
          <cell r="O460" t="str">
            <v>P</v>
          </cell>
          <cell r="P460" t="str">
            <v>-</v>
          </cell>
          <cell r="Q460">
            <v>61</v>
          </cell>
          <cell r="R460">
            <v>61</v>
          </cell>
          <cell r="S460" t="str">
            <v>P</v>
          </cell>
          <cell r="T460">
            <v>23</v>
          </cell>
          <cell r="U460">
            <v>37</v>
          </cell>
          <cell r="V460">
            <v>60</v>
          </cell>
          <cell r="W460" t="str">
            <v>P</v>
          </cell>
          <cell r="X460" t="str">
            <v>-</v>
          </cell>
          <cell r="Y460">
            <v>89</v>
          </cell>
          <cell r="Z460">
            <v>89</v>
          </cell>
          <cell r="AA460" t="str">
            <v>P</v>
          </cell>
          <cell r="AB460">
            <v>30</v>
          </cell>
          <cell r="AC460">
            <v>33</v>
          </cell>
          <cell r="AD460">
            <v>63</v>
          </cell>
          <cell r="AE460" t="str">
            <v>P</v>
          </cell>
          <cell r="AF460">
            <v>40</v>
          </cell>
          <cell r="AG460">
            <v>35</v>
          </cell>
          <cell r="AH460">
            <v>75</v>
          </cell>
          <cell r="AI460" t="str">
            <v>P</v>
          </cell>
          <cell r="AJ460" t="e">
            <v>#N/A</v>
          </cell>
          <cell r="AK460" t="e">
            <v>#N/A</v>
          </cell>
          <cell r="AL460" t="e">
            <v>#N/A</v>
          </cell>
          <cell r="AM460" t="e">
            <v>#N/A</v>
          </cell>
          <cell r="DT460" t="str">
            <v>NA</v>
          </cell>
          <cell r="DU460" t="str">
            <v>NA</v>
          </cell>
          <cell r="DV460" t="str">
            <v>NA</v>
          </cell>
          <cell r="DW460" t="str">
            <v>NA</v>
          </cell>
          <cell r="DX460" t="str">
            <v>NA</v>
          </cell>
          <cell r="DY460" t="str">
            <v>NA</v>
          </cell>
          <cell r="DZ460" t="str">
            <v>NA</v>
          </cell>
          <cell r="EA460" t="str">
            <v>NA</v>
          </cell>
          <cell r="EB460" t="str">
            <v>NA</v>
          </cell>
          <cell r="EC460" t="str">
            <v>NA</v>
          </cell>
          <cell r="ED460" t="str">
            <v>NA</v>
          </cell>
          <cell r="EE460" t="str">
            <v>NA</v>
          </cell>
          <cell r="EF460" t="str">
            <v>NA</v>
          </cell>
          <cell r="EG460" t="str">
            <v>NA</v>
          </cell>
          <cell r="EH460" t="str">
            <v>NA</v>
          </cell>
          <cell r="EI460" t="str">
            <v>NA</v>
          </cell>
          <cell r="EJ460" t="str">
            <v>NA</v>
          </cell>
          <cell r="EK460" t="str">
            <v>NA</v>
          </cell>
          <cell r="EL460" t="str">
            <v>NA</v>
          </cell>
          <cell r="EM460" t="str">
            <v>NA</v>
          </cell>
          <cell r="EN460" t="str">
            <v>NA</v>
          </cell>
          <cell r="EO460" t="str">
            <v>NA</v>
          </cell>
          <cell r="EP460" t="str">
            <v>NA</v>
          </cell>
          <cell r="EQ460" t="str">
            <v>NA</v>
          </cell>
          <cell r="ER460" t="str">
            <v>NA</v>
          </cell>
          <cell r="ES460" t="str">
            <v>NA</v>
          </cell>
          <cell r="ET460" t="str">
            <v>NA</v>
          </cell>
          <cell r="EU460" t="str">
            <v>NA</v>
          </cell>
          <cell r="EV460" t="str">
            <v>NA</v>
          </cell>
          <cell r="EW460" t="str">
            <v>NA</v>
          </cell>
          <cell r="EX460" t="str">
            <v>NA</v>
          </cell>
          <cell r="EY460" t="str">
            <v>NA</v>
          </cell>
          <cell r="EZ460" t="str">
            <v>NA</v>
          </cell>
          <cell r="FA460" t="str">
            <v>NA</v>
          </cell>
          <cell r="FB460" t="str">
            <v>NA</v>
          </cell>
        </row>
        <row r="461">
          <cell r="B461" t="str">
            <v>I150007</v>
          </cell>
          <cell r="C461" t="str">
            <v>Greeshma.G</v>
          </cell>
          <cell r="D461">
            <v>26</v>
          </cell>
          <cell r="E461">
            <v>38</v>
          </cell>
          <cell r="F461">
            <v>64</v>
          </cell>
          <cell r="G461" t="str">
            <v>P</v>
          </cell>
          <cell r="H461">
            <v>29</v>
          </cell>
          <cell r="I461">
            <v>49</v>
          </cell>
          <cell r="J461">
            <v>78</v>
          </cell>
          <cell r="K461" t="str">
            <v>P</v>
          </cell>
          <cell r="L461">
            <v>34</v>
          </cell>
          <cell r="M461">
            <v>56</v>
          </cell>
          <cell r="N461">
            <v>90</v>
          </cell>
          <cell r="O461" t="str">
            <v>P</v>
          </cell>
          <cell r="P461" t="str">
            <v>-</v>
          </cell>
          <cell r="Q461">
            <v>97</v>
          </cell>
          <cell r="R461">
            <v>97</v>
          </cell>
          <cell r="S461" t="str">
            <v>P</v>
          </cell>
          <cell r="T461">
            <v>33</v>
          </cell>
          <cell r="U461">
            <v>54</v>
          </cell>
          <cell r="V461">
            <v>87</v>
          </cell>
          <cell r="W461" t="str">
            <v>P</v>
          </cell>
          <cell r="X461" t="str">
            <v>-</v>
          </cell>
          <cell r="Y461">
            <v>89</v>
          </cell>
          <cell r="Z461">
            <v>89</v>
          </cell>
          <cell r="AA461" t="str">
            <v>P</v>
          </cell>
          <cell r="AB461">
            <v>34</v>
          </cell>
          <cell r="AC461">
            <v>46</v>
          </cell>
          <cell r="AD461">
            <v>80</v>
          </cell>
          <cell r="AE461" t="str">
            <v>P</v>
          </cell>
          <cell r="AF461" t="e">
            <v>#N/A</v>
          </cell>
          <cell r="AG461" t="e">
            <v>#N/A</v>
          </cell>
          <cell r="AH461" t="e">
            <v>#N/A</v>
          </cell>
          <cell r="AI461" t="e">
            <v>#N/A</v>
          </cell>
          <cell r="AJ461" t="e">
            <v>#N/A</v>
          </cell>
          <cell r="AK461" t="e">
            <v>#N/A</v>
          </cell>
          <cell r="AL461" t="e">
            <v>#N/A</v>
          </cell>
          <cell r="AM461" t="e">
            <v>#N/A</v>
          </cell>
          <cell r="DT461" t="str">
            <v>NA</v>
          </cell>
          <cell r="DU461" t="str">
            <v>NA</v>
          </cell>
          <cell r="DV461" t="str">
            <v>NA</v>
          </cell>
          <cell r="DW461" t="str">
            <v>NA</v>
          </cell>
          <cell r="DX461" t="str">
            <v>NA</v>
          </cell>
          <cell r="DY461" t="str">
            <v>NA</v>
          </cell>
          <cell r="DZ461" t="str">
            <v>NA</v>
          </cell>
          <cell r="EA461" t="str">
            <v>NA</v>
          </cell>
          <cell r="EB461" t="str">
            <v>NA</v>
          </cell>
          <cell r="EC461" t="str">
            <v>NA</v>
          </cell>
          <cell r="ED461" t="str">
            <v>NA</v>
          </cell>
          <cell r="EE461" t="str">
            <v>NA</v>
          </cell>
          <cell r="EF461" t="str">
            <v>NA</v>
          </cell>
          <cell r="EG461" t="str">
            <v>NA</v>
          </cell>
          <cell r="EH461" t="str">
            <v>NA</v>
          </cell>
          <cell r="EI461" t="str">
            <v>NA</v>
          </cell>
          <cell r="EJ461" t="str">
            <v>NA</v>
          </cell>
          <cell r="EK461" t="str">
            <v>NA</v>
          </cell>
          <cell r="EL461" t="str">
            <v>NA</v>
          </cell>
          <cell r="EM461" t="str">
            <v>NA</v>
          </cell>
          <cell r="EN461" t="str">
            <v>NA</v>
          </cell>
          <cell r="EO461" t="str">
            <v>NA</v>
          </cell>
          <cell r="EP461" t="str">
            <v>NA</v>
          </cell>
          <cell r="EQ461" t="str">
            <v>NA</v>
          </cell>
          <cell r="ER461" t="str">
            <v>NA</v>
          </cell>
          <cell r="ES461" t="str">
            <v>NA</v>
          </cell>
          <cell r="ET461" t="str">
            <v>NA</v>
          </cell>
          <cell r="EU461" t="str">
            <v>NA</v>
          </cell>
          <cell r="EV461" t="str">
            <v>NA</v>
          </cell>
          <cell r="EW461" t="str">
            <v>NA</v>
          </cell>
          <cell r="EX461" t="str">
            <v>NA</v>
          </cell>
          <cell r="EY461" t="str">
            <v>NA</v>
          </cell>
          <cell r="EZ461" t="str">
            <v>NA</v>
          </cell>
          <cell r="FA461" t="str">
            <v>NA</v>
          </cell>
          <cell r="FB461" t="str">
            <v>NA</v>
          </cell>
        </row>
        <row r="462">
          <cell r="B462" t="str">
            <v>I150008</v>
          </cell>
          <cell r="C462" t="str">
            <v>Gunanila.T</v>
          </cell>
          <cell r="D462">
            <v>25</v>
          </cell>
          <cell r="E462">
            <v>26</v>
          </cell>
          <cell r="F462">
            <v>51</v>
          </cell>
          <cell r="G462" t="str">
            <v>P</v>
          </cell>
          <cell r="H462">
            <v>18</v>
          </cell>
          <cell r="I462">
            <v>25</v>
          </cell>
          <cell r="J462">
            <v>43</v>
          </cell>
          <cell r="K462" t="str">
            <v>P</v>
          </cell>
          <cell r="L462">
            <v>11</v>
          </cell>
          <cell r="M462">
            <v>15</v>
          </cell>
          <cell r="N462">
            <v>26</v>
          </cell>
          <cell r="O462" t="str">
            <v>F</v>
          </cell>
          <cell r="P462" t="str">
            <v>-</v>
          </cell>
          <cell r="Q462">
            <v>41</v>
          </cell>
          <cell r="R462">
            <v>41</v>
          </cell>
          <cell r="S462" t="str">
            <v>P</v>
          </cell>
          <cell r="T462">
            <v>13</v>
          </cell>
          <cell r="U462">
            <v>5</v>
          </cell>
          <cell r="V462">
            <v>18</v>
          </cell>
          <cell r="W462" t="str">
            <v>F</v>
          </cell>
          <cell r="X462" t="str">
            <v>-</v>
          </cell>
          <cell r="Y462">
            <v>72</v>
          </cell>
          <cell r="Z462">
            <v>72</v>
          </cell>
          <cell r="AA462" t="str">
            <v>P</v>
          </cell>
          <cell r="AB462">
            <v>15</v>
          </cell>
          <cell r="AC462">
            <v>10</v>
          </cell>
          <cell r="AD462">
            <v>25</v>
          </cell>
          <cell r="AE462" t="str">
            <v>F</v>
          </cell>
          <cell r="AF462" t="e">
            <v>#N/A</v>
          </cell>
          <cell r="AG462" t="e">
            <v>#N/A</v>
          </cell>
          <cell r="AH462" t="e">
            <v>#N/A</v>
          </cell>
          <cell r="AI462" t="e">
            <v>#N/A</v>
          </cell>
          <cell r="AJ462" t="e">
            <v>#N/A</v>
          </cell>
          <cell r="AK462" t="e">
            <v>#N/A</v>
          </cell>
          <cell r="AL462" t="e">
            <v>#N/A</v>
          </cell>
          <cell r="AM462" t="e">
            <v>#N/A</v>
          </cell>
          <cell r="DT462" t="str">
            <v>NA</v>
          </cell>
          <cell r="DU462" t="str">
            <v>NA</v>
          </cell>
          <cell r="DV462" t="str">
            <v>NA</v>
          </cell>
          <cell r="DW462" t="str">
            <v>NA</v>
          </cell>
          <cell r="DX462" t="str">
            <v>NA</v>
          </cell>
          <cell r="DY462" t="str">
            <v>NA</v>
          </cell>
          <cell r="DZ462" t="str">
            <v>NA</v>
          </cell>
          <cell r="EA462" t="str">
            <v>NA</v>
          </cell>
          <cell r="EB462" t="str">
            <v>NA</v>
          </cell>
          <cell r="EC462" t="str">
            <v>NA</v>
          </cell>
          <cell r="ED462" t="str">
            <v>NA</v>
          </cell>
          <cell r="EE462" t="str">
            <v>NA</v>
          </cell>
          <cell r="EF462" t="str">
            <v>NA</v>
          </cell>
          <cell r="EG462" t="str">
            <v>NA</v>
          </cell>
          <cell r="EH462" t="str">
            <v>NA</v>
          </cell>
          <cell r="EI462" t="str">
            <v>NA</v>
          </cell>
          <cell r="EJ462" t="str">
            <v>NA</v>
          </cell>
          <cell r="EK462" t="str">
            <v>NA</v>
          </cell>
          <cell r="EL462" t="str">
            <v>NA</v>
          </cell>
          <cell r="EM462" t="str">
            <v>NA</v>
          </cell>
          <cell r="EN462" t="str">
            <v>NA</v>
          </cell>
          <cell r="EO462" t="str">
            <v>NA</v>
          </cell>
          <cell r="EP462" t="str">
            <v>NA</v>
          </cell>
          <cell r="EQ462" t="str">
            <v>NA</v>
          </cell>
          <cell r="ER462" t="str">
            <v>NA</v>
          </cell>
          <cell r="ES462" t="str">
            <v>NA</v>
          </cell>
          <cell r="ET462" t="str">
            <v>NA</v>
          </cell>
          <cell r="EU462" t="str">
            <v>NA</v>
          </cell>
          <cell r="EV462" t="str">
            <v>NA</v>
          </cell>
          <cell r="EW462" t="str">
            <v>NA</v>
          </cell>
          <cell r="EX462" t="str">
            <v>NA</v>
          </cell>
          <cell r="EY462" t="str">
            <v>NA</v>
          </cell>
          <cell r="EZ462" t="str">
            <v>NA</v>
          </cell>
          <cell r="FA462" t="str">
            <v>NA</v>
          </cell>
          <cell r="FB462" t="str">
            <v>NA</v>
          </cell>
        </row>
        <row r="463">
          <cell r="B463" t="str">
            <v>I150009</v>
          </cell>
          <cell r="C463" t="str">
            <v>Hemalatha.S</v>
          </cell>
          <cell r="D463">
            <v>28</v>
          </cell>
          <cell r="E463">
            <v>33</v>
          </cell>
          <cell r="F463">
            <v>61</v>
          </cell>
          <cell r="G463" t="str">
            <v>P</v>
          </cell>
          <cell r="H463">
            <v>24</v>
          </cell>
          <cell r="I463">
            <v>30</v>
          </cell>
          <cell r="J463">
            <v>54</v>
          </cell>
          <cell r="K463" t="str">
            <v>P</v>
          </cell>
          <cell r="L463">
            <v>22</v>
          </cell>
          <cell r="M463">
            <v>35</v>
          </cell>
          <cell r="N463">
            <v>57</v>
          </cell>
          <cell r="O463" t="str">
            <v>P</v>
          </cell>
          <cell r="P463" t="str">
            <v>-</v>
          </cell>
          <cell r="Q463">
            <v>63</v>
          </cell>
          <cell r="R463">
            <v>63</v>
          </cell>
          <cell r="S463" t="str">
            <v>P</v>
          </cell>
          <cell r="T463">
            <v>20</v>
          </cell>
          <cell r="U463">
            <v>35</v>
          </cell>
          <cell r="V463">
            <v>55</v>
          </cell>
          <cell r="W463" t="str">
            <v>P</v>
          </cell>
          <cell r="X463" t="str">
            <v>-</v>
          </cell>
          <cell r="Y463">
            <v>76</v>
          </cell>
          <cell r="Z463">
            <v>76</v>
          </cell>
          <cell r="AA463" t="str">
            <v>P</v>
          </cell>
          <cell r="AB463">
            <v>25</v>
          </cell>
          <cell r="AC463">
            <v>19</v>
          </cell>
          <cell r="AD463">
            <v>44</v>
          </cell>
          <cell r="AE463" t="str">
            <v>P</v>
          </cell>
          <cell r="AF463" t="e">
            <v>#N/A</v>
          </cell>
          <cell r="AG463" t="e">
            <v>#N/A</v>
          </cell>
          <cell r="AH463" t="e">
            <v>#N/A</v>
          </cell>
          <cell r="AI463" t="e">
            <v>#N/A</v>
          </cell>
          <cell r="AJ463" t="e">
            <v>#N/A</v>
          </cell>
          <cell r="AK463" t="e">
            <v>#N/A</v>
          </cell>
          <cell r="AL463" t="e">
            <v>#N/A</v>
          </cell>
          <cell r="AM463" t="e">
            <v>#N/A</v>
          </cell>
          <cell r="DT463" t="str">
            <v>NA</v>
          </cell>
          <cell r="DU463" t="str">
            <v>NA</v>
          </cell>
          <cell r="DV463" t="str">
            <v>NA</v>
          </cell>
          <cell r="DW463" t="str">
            <v>NA</v>
          </cell>
          <cell r="DX463" t="str">
            <v>NA</v>
          </cell>
          <cell r="DY463" t="str">
            <v>NA</v>
          </cell>
          <cell r="DZ463" t="str">
            <v>NA</v>
          </cell>
          <cell r="EA463" t="str">
            <v>NA</v>
          </cell>
          <cell r="EB463" t="str">
            <v>NA</v>
          </cell>
          <cell r="EC463" t="str">
            <v>NA</v>
          </cell>
          <cell r="ED463" t="str">
            <v>NA</v>
          </cell>
          <cell r="EE463" t="str">
            <v>NA</v>
          </cell>
          <cell r="EF463" t="str">
            <v>NA</v>
          </cell>
          <cell r="EG463" t="str">
            <v>NA</v>
          </cell>
          <cell r="EH463" t="str">
            <v>NA</v>
          </cell>
          <cell r="EI463" t="str">
            <v>NA</v>
          </cell>
          <cell r="EJ463" t="str">
            <v>NA</v>
          </cell>
          <cell r="EK463" t="str">
            <v>NA</v>
          </cell>
          <cell r="EL463" t="str">
            <v>NA</v>
          </cell>
          <cell r="EM463" t="str">
            <v>NA</v>
          </cell>
          <cell r="EN463" t="str">
            <v>NA</v>
          </cell>
          <cell r="EO463" t="str">
            <v>NA</v>
          </cell>
          <cell r="EP463" t="str">
            <v>NA</v>
          </cell>
          <cell r="EQ463" t="str">
            <v>NA</v>
          </cell>
          <cell r="ER463" t="str">
            <v>NA</v>
          </cell>
          <cell r="ES463" t="str">
            <v>NA</v>
          </cell>
          <cell r="ET463" t="str">
            <v>NA</v>
          </cell>
          <cell r="EU463" t="str">
            <v>NA</v>
          </cell>
          <cell r="EV463" t="str">
            <v>NA</v>
          </cell>
          <cell r="EW463" t="str">
            <v>NA</v>
          </cell>
          <cell r="EX463" t="str">
            <v>NA</v>
          </cell>
          <cell r="EY463" t="str">
            <v>NA</v>
          </cell>
          <cell r="EZ463" t="str">
            <v>NA</v>
          </cell>
          <cell r="FA463" t="str">
            <v>NA</v>
          </cell>
          <cell r="FB463" t="str">
            <v>NA</v>
          </cell>
        </row>
        <row r="464">
          <cell r="B464" t="str">
            <v>I150010</v>
          </cell>
          <cell r="C464" t="str">
            <v xml:space="preserve">Jayasri.D </v>
          </cell>
          <cell r="D464">
            <v>22</v>
          </cell>
          <cell r="E464">
            <v>24</v>
          </cell>
          <cell r="F464">
            <v>46</v>
          </cell>
          <cell r="G464" t="str">
            <v>P</v>
          </cell>
          <cell r="H464">
            <v>22</v>
          </cell>
          <cell r="I464">
            <v>26</v>
          </cell>
          <cell r="J464">
            <v>48</v>
          </cell>
          <cell r="K464" t="str">
            <v>P</v>
          </cell>
          <cell r="L464">
            <v>14</v>
          </cell>
          <cell r="M464">
            <v>14</v>
          </cell>
          <cell r="N464">
            <v>28</v>
          </cell>
          <cell r="O464" t="str">
            <v>F</v>
          </cell>
          <cell r="P464" t="str">
            <v>-</v>
          </cell>
          <cell r="Q464">
            <v>48</v>
          </cell>
          <cell r="R464">
            <v>48</v>
          </cell>
          <cell r="S464" t="str">
            <v>P</v>
          </cell>
          <cell r="T464">
            <v>23</v>
          </cell>
          <cell r="U464">
            <v>17</v>
          </cell>
          <cell r="V464">
            <v>40</v>
          </cell>
          <cell r="W464" t="str">
            <v>P</v>
          </cell>
          <cell r="X464" t="str">
            <v>-</v>
          </cell>
          <cell r="Y464">
            <v>76</v>
          </cell>
          <cell r="Z464">
            <v>76</v>
          </cell>
          <cell r="AA464" t="str">
            <v>P</v>
          </cell>
          <cell r="AB464">
            <v>26</v>
          </cell>
          <cell r="AC464">
            <v>17</v>
          </cell>
          <cell r="AD464">
            <v>43</v>
          </cell>
          <cell r="AE464" t="str">
            <v>P</v>
          </cell>
          <cell r="AF464" t="e">
            <v>#N/A</v>
          </cell>
          <cell r="AG464" t="e">
            <v>#N/A</v>
          </cell>
          <cell r="AH464" t="e">
            <v>#N/A</v>
          </cell>
          <cell r="AI464" t="e">
            <v>#N/A</v>
          </cell>
          <cell r="AJ464" t="e">
            <v>#N/A</v>
          </cell>
          <cell r="AK464" t="e">
            <v>#N/A</v>
          </cell>
          <cell r="AL464" t="e">
            <v>#N/A</v>
          </cell>
          <cell r="AM464" t="e">
            <v>#N/A</v>
          </cell>
          <cell r="DT464" t="str">
            <v>NA</v>
          </cell>
          <cell r="DU464" t="str">
            <v>NA</v>
          </cell>
          <cell r="DV464" t="str">
            <v>NA</v>
          </cell>
          <cell r="DW464" t="str">
            <v>NA</v>
          </cell>
          <cell r="DX464" t="str">
            <v>NA</v>
          </cell>
          <cell r="DY464" t="str">
            <v>NA</v>
          </cell>
          <cell r="DZ464" t="str">
            <v>NA</v>
          </cell>
          <cell r="EA464" t="str">
            <v>NA</v>
          </cell>
          <cell r="EB464" t="str">
            <v>NA</v>
          </cell>
          <cell r="EC464" t="str">
            <v>NA</v>
          </cell>
          <cell r="ED464" t="str">
            <v>NA</v>
          </cell>
          <cell r="EE464" t="str">
            <v>NA</v>
          </cell>
          <cell r="EF464" t="str">
            <v>NA</v>
          </cell>
          <cell r="EG464" t="str">
            <v>NA</v>
          </cell>
          <cell r="EH464" t="str">
            <v>NA</v>
          </cell>
          <cell r="EI464" t="str">
            <v>NA</v>
          </cell>
          <cell r="EJ464" t="str">
            <v>NA</v>
          </cell>
          <cell r="EK464" t="str">
            <v>NA</v>
          </cell>
          <cell r="EL464" t="str">
            <v>NA</v>
          </cell>
          <cell r="EM464" t="str">
            <v>NA</v>
          </cell>
          <cell r="EN464" t="str">
            <v>NA</v>
          </cell>
          <cell r="EO464" t="str">
            <v>NA</v>
          </cell>
          <cell r="EP464" t="str">
            <v>NA</v>
          </cell>
          <cell r="EQ464" t="str">
            <v>NA</v>
          </cell>
          <cell r="ER464" t="str">
            <v>NA</v>
          </cell>
          <cell r="ES464" t="str">
            <v>NA</v>
          </cell>
          <cell r="ET464" t="str">
            <v>NA</v>
          </cell>
          <cell r="EU464" t="str">
            <v>NA</v>
          </cell>
          <cell r="EV464" t="str">
            <v>NA</v>
          </cell>
          <cell r="EW464" t="str">
            <v>NA</v>
          </cell>
          <cell r="EX464" t="str">
            <v>NA</v>
          </cell>
          <cell r="EY464" t="str">
            <v>NA</v>
          </cell>
          <cell r="EZ464" t="str">
            <v>NA</v>
          </cell>
          <cell r="FA464" t="str">
            <v>NA</v>
          </cell>
          <cell r="FB464" t="str">
            <v>NA</v>
          </cell>
        </row>
        <row r="465">
          <cell r="B465" t="str">
            <v>I150011</v>
          </cell>
          <cell r="C465" t="str">
            <v>Jayasurya.K</v>
          </cell>
          <cell r="D465">
            <v>25</v>
          </cell>
          <cell r="E465">
            <v>30</v>
          </cell>
          <cell r="F465">
            <v>55</v>
          </cell>
          <cell r="G465" t="str">
            <v>P</v>
          </cell>
          <cell r="H465">
            <v>22</v>
          </cell>
          <cell r="I465">
            <v>18</v>
          </cell>
          <cell r="J465">
            <v>40</v>
          </cell>
          <cell r="K465" t="str">
            <v>P</v>
          </cell>
          <cell r="L465">
            <v>10</v>
          </cell>
          <cell r="M465">
            <v>7</v>
          </cell>
          <cell r="N465">
            <v>17</v>
          </cell>
          <cell r="O465" t="str">
            <v>F</v>
          </cell>
          <cell r="P465" t="str">
            <v>-</v>
          </cell>
          <cell r="Q465">
            <v>41</v>
          </cell>
          <cell r="R465">
            <v>41</v>
          </cell>
          <cell r="S465" t="str">
            <v>P</v>
          </cell>
          <cell r="T465">
            <v>13</v>
          </cell>
          <cell r="U465">
            <v>12</v>
          </cell>
          <cell r="V465">
            <v>25</v>
          </cell>
          <cell r="W465" t="str">
            <v>F</v>
          </cell>
          <cell r="X465" t="str">
            <v>-</v>
          </cell>
          <cell r="Y465">
            <v>81</v>
          </cell>
          <cell r="Z465">
            <v>81</v>
          </cell>
          <cell r="AA465" t="str">
            <v>P</v>
          </cell>
          <cell r="AB465">
            <v>19</v>
          </cell>
          <cell r="AC465">
            <v>10</v>
          </cell>
          <cell r="AD465">
            <v>29</v>
          </cell>
          <cell r="AE465" t="str">
            <v>F</v>
          </cell>
          <cell r="AF465" t="e">
            <v>#N/A</v>
          </cell>
          <cell r="AG465" t="e">
            <v>#N/A</v>
          </cell>
          <cell r="AH465" t="e">
            <v>#N/A</v>
          </cell>
          <cell r="AI465" t="e">
            <v>#N/A</v>
          </cell>
          <cell r="AJ465">
            <v>36.5</v>
          </cell>
          <cell r="AK465">
            <v>5</v>
          </cell>
          <cell r="AL465">
            <v>42</v>
          </cell>
          <cell r="AM465" t="str">
            <v>P</v>
          </cell>
          <cell r="DT465" t="str">
            <v>NA</v>
          </cell>
          <cell r="DU465" t="str">
            <v>NA</v>
          </cell>
          <cell r="DV465" t="str">
            <v>NA</v>
          </cell>
          <cell r="DW465" t="str">
            <v>NA</v>
          </cell>
          <cell r="DX465" t="str">
            <v>NA</v>
          </cell>
          <cell r="DY465" t="str">
            <v>NA</v>
          </cell>
          <cell r="DZ465" t="str">
            <v>NA</v>
          </cell>
          <cell r="EA465" t="str">
            <v>NA</v>
          </cell>
          <cell r="EB465" t="str">
            <v>NA</v>
          </cell>
          <cell r="EC465" t="str">
            <v>NA</v>
          </cell>
          <cell r="ED465" t="str">
            <v>NA</v>
          </cell>
          <cell r="EE465" t="str">
            <v>NA</v>
          </cell>
          <cell r="EF465" t="str">
            <v>NA</v>
          </cell>
          <cell r="EG465" t="str">
            <v>NA</v>
          </cell>
          <cell r="EH465" t="str">
            <v>NA</v>
          </cell>
          <cell r="EI465" t="str">
            <v>NA</v>
          </cell>
          <cell r="EJ465" t="str">
            <v>NA</v>
          </cell>
          <cell r="EK465" t="str">
            <v>NA</v>
          </cell>
          <cell r="EL465" t="str">
            <v>NA</v>
          </cell>
          <cell r="EM465" t="str">
            <v>NA</v>
          </cell>
          <cell r="EN465" t="str">
            <v>NA</v>
          </cell>
          <cell r="EO465" t="str">
            <v>NA</v>
          </cell>
          <cell r="EP465" t="str">
            <v>NA</v>
          </cell>
          <cell r="EQ465" t="str">
            <v>NA</v>
          </cell>
          <cell r="ER465" t="str">
            <v>NA</v>
          </cell>
          <cell r="ES465" t="str">
            <v>NA</v>
          </cell>
          <cell r="ET465" t="str">
            <v>NA</v>
          </cell>
          <cell r="EU465" t="str">
            <v>NA</v>
          </cell>
          <cell r="EV465" t="str">
            <v>NA</v>
          </cell>
          <cell r="EW465" t="str">
            <v>NA</v>
          </cell>
          <cell r="EX465" t="str">
            <v>NA</v>
          </cell>
          <cell r="EY465" t="str">
            <v>NA</v>
          </cell>
          <cell r="EZ465" t="str">
            <v>NA</v>
          </cell>
          <cell r="FA465" t="str">
            <v>NA</v>
          </cell>
          <cell r="FB465" t="str">
            <v>NA</v>
          </cell>
        </row>
        <row r="466">
          <cell r="B466" t="str">
            <v>I150012</v>
          </cell>
          <cell r="C466" t="str">
            <v>Keerthana.S</v>
          </cell>
          <cell r="D466">
            <v>30</v>
          </cell>
          <cell r="E466">
            <v>37</v>
          </cell>
          <cell r="F466">
            <v>67</v>
          </cell>
          <cell r="G466" t="str">
            <v>P</v>
          </cell>
          <cell r="H466">
            <v>25</v>
          </cell>
          <cell r="I466">
            <v>40</v>
          </cell>
          <cell r="J466">
            <v>65</v>
          </cell>
          <cell r="K466" t="str">
            <v>P</v>
          </cell>
          <cell r="L466">
            <v>25</v>
          </cell>
          <cell r="M466">
            <v>37</v>
          </cell>
          <cell r="N466">
            <v>62</v>
          </cell>
          <cell r="O466" t="str">
            <v>P</v>
          </cell>
          <cell r="P466" t="str">
            <v>-</v>
          </cell>
          <cell r="Q466">
            <v>54</v>
          </cell>
          <cell r="R466">
            <v>54</v>
          </cell>
          <cell r="S466" t="str">
            <v>P</v>
          </cell>
          <cell r="T466">
            <v>25</v>
          </cell>
          <cell r="U466">
            <v>38</v>
          </cell>
          <cell r="V466">
            <v>63</v>
          </cell>
          <cell r="W466" t="str">
            <v>P</v>
          </cell>
          <cell r="X466" t="str">
            <v>-</v>
          </cell>
          <cell r="Y466">
            <v>89</v>
          </cell>
          <cell r="Z466">
            <v>89</v>
          </cell>
          <cell r="AA466" t="str">
            <v>P</v>
          </cell>
          <cell r="AB466">
            <v>27</v>
          </cell>
          <cell r="AC466">
            <v>33</v>
          </cell>
          <cell r="AD466">
            <v>60</v>
          </cell>
          <cell r="AE466" t="str">
            <v>P</v>
          </cell>
          <cell r="AF466" t="e">
            <v>#N/A</v>
          </cell>
          <cell r="AG466" t="e">
            <v>#N/A</v>
          </cell>
          <cell r="AH466" t="e">
            <v>#N/A</v>
          </cell>
          <cell r="AI466" t="e">
            <v>#N/A</v>
          </cell>
          <cell r="AJ466" t="e">
            <v>#N/A</v>
          </cell>
          <cell r="AK466" t="e">
            <v>#N/A</v>
          </cell>
          <cell r="AL466" t="e">
            <v>#N/A</v>
          </cell>
          <cell r="AM466" t="e">
            <v>#N/A</v>
          </cell>
          <cell r="DT466" t="str">
            <v>NA</v>
          </cell>
          <cell r="DU466" t="str">
            <v>NA</v>
          </cell>
          <cell r="DV466" t="str">
            <v>NA</v>
          </cell>
          <cell r="DW466" t="str">
            <v>NA</v>
          </cell>
          <cell r="DX466" t="str">
            <v>NA</v>
          </cell>
          <cell r="DY466" t="str">
            <v>NA</v>
          </cell>
          <cell r="DZ466" t="str">
            <v>NA</v>
          </cell>
          <cell r="EA466" t="str">
            <v>NA</v>
          </cell>
          <cell r="EB466" t="str">
            <v>NA</v>
          </cell>
          <cell r="EC466" t="str">
            <v>NA</v>
          </cell>
          <cell r="ED466" t="str">
            <v>NA</v>
          </cell>
          <cell r="EE466" t="str">
            <v>NA</v>
          </cell>
          <cell r="EF466" t="str">
            <v>NA</v>
          </cell>
          <cell r="EG466" t="str">
            <v>NA</v>
          </cell>
          <cell r="EH466" t="str">
            <v>NA</v>
          </cell>
          <cell r="EI466" t="str">
            <v>NA</v>
          </cell>
          <cell r="EJ466" t="str">
            <v>NA</v>
          </cell>
          <cell r="EK466" t="str">
            <v>NA</v>
          </cell>
          <cell r="EL466" t="str">
            <v>NA</v>
          </cell>
          <cell r="EM466" t="str">
            <v>NA</v>
          </cell>
          <cell r="EN466" t="str">
            <v>NA</v>
          </cell>
          <cell r="EO466" t="str">
            <v>NA</v>
          </cell>
          <cell r="EP466" t="str">
            <v>NA</v>
          </cell>
          <cell r="EQ466" t="str">
            <v>NA</v>
          </cell>
          <cell r="ER466" t="str">
            <v>NA</v>
          </cell>
          <cell r="ES466" t="str">
            <v>NA</v>
          </cell>
          <cell r="ET466" t="str">
            <v>NA</v>
          </cell>
          <cell r="EU466" t="str">
            <v>NA</v>
          </cell>
          <cell r="EV466" t="str">
            <v>NA</v>
          </cell>
          <cell r="EW466" t="str">
            <v>NA</v>
          </cell>
          <cell r="EX466" t="str">
            <v>NA</v>
          </cell>
          <cell r="EY466" t="str">
            <v>NA</v>
          </cell>
          <cell r="EZ466" t="str">
            <v>NA</v>
          </cell>
          <cell r="FA466" t="str">
            <v>NA</v>
          </cell>
          <cell r="FB466" t="str">
            <v>NA</v>
          </cell>
        </row>
        <row r="467">
          <cell r="B467" t="str">
            <v>I150013</v>
          </cell>
          <cell r="C467" t="str">
            <v>Kodi Harish</v>
          </cell>
          <cell r="D467">
            <v>24</v>
          </cell>
          <cell r="E467">
            <v>21</v>
          </cell>
          <cell r="F467">
            <v>45</v>
          </cell>
          <cell r="G467" t="str">
            <v>P</v>
          </cell>
          <cell r="H467">
            <v>22</v>
          </cell>
          <cell r="I467">
            <v>18</v>
          </cell>
          <cell r="J467">
            <v>40</v>
          </cell>
          <cell r="K467" t="str">
            <v>P</v>
          </cell>
          <cell r="L467">
            <v>16</v>
          </cell>
          <cell r="M467">
            <v>18</v>
          </cell>
          <cell r="N467">
            <v>34</v>
          </cell>
          <cell r="O467" t="str">
            <v>F</v>
          </cell>
          <cell r="P467" t="str">
            <v>-</v>
          </cell>
          <cell r="Q467">
            <v>44</v>
          </cell>
          <cell r="R467">
            <v>44</v>
          </cell>
          <cell r="S467" t="str">
            <v>P</v>
          </cell>
          <cell r="T467">
            <v>23</v>
          </cell>
          <cell r="U467">
            <v>18</v>
          </cell>
          <cell r="V467">
            <v>41</v>
          </cell>
          <cell r="W467" t="str">
            <v>P</v>
          </cell>
          <cell r="X467" t="str">
            <v>-</v>
          </cell>
          <cell r="Y467">
            <v>75</v>
          </cell>
          <cell r="Z467">
            <v>75</v>
          </cell>
          <cell r="AA467" t="str">
            <v>P</v>
          </cell>
          <cell r="AB467">
            <v>20</v>
          </cell>
          <cell r="AC467">
            <v>22</v>
          </cell>
          <cell r="AD467">
            <v>42</v>
          </cell>
          <cell r="AE467" t="str">
            <v>P</v>
          </cell>
          <cell r="AF467">
            <v>40</v>
          </cell>
          <cell r="AG467">
            <v>24</v>
          </cell>
          <cell r="AH467">
            <v>64</v>
          </cell>
          <cell r="AI467" t="str">
            <v>P</v>
          </cell>
          <cell r="AJ467" t="e">
            <v>#N/A</v>
          </cell>
          <cell r="AK467" t="e">
            <v>#N/A</v>
          </cell>
          <cell r="AL467" t="e">
            <v>#N/A</v>
          </cell>
          <cell r="AM467" t="e">
            <v>#N/A</v>
          </cell>
          <cell r="DT467" t="str">
            <v>NA</v>
          </cell>
          <cell r="DU467" t="str">
            <v>NA</v>
          </cell>
          <cell r="DV467" t="str">
            <v>NA</v>
          </cell>
          <cell r="DW467" t="str">
            <v>NA</v>
          </cell>
          <cell r="DX467" t="str">
            <v>NA</v>
          </cell>
          <cell r="DY467" t="str">
            <v>NA</v>
          </cell>
          <cell r="DZ467" t="str">
            <v>NA</v>
          </cell>
          <cell r="EA467" t="str">
            <v>NA</v>
          </cell>
          <cell r="EB467" t="str">
            <v>NA</v>
          </cell>
          <cell r="EC467" t="str">
            <v>NA</v>
          </cell>
          <cell r="ED467" t="str">
            <v>NA</v>
          </cell>
          <cell r="EE467" t="str">
            <v>NA</v>
          </cell>
          <cell r="EF467" t="str">
            <v>NA</v>
          </cell>
          <cell r="EG467" t="str">
            <v>NA</v>
          </cell>
          <cell r="EH467" t="str">
            <v>NA</v>
          </cell>
          <cell r="EI467" t="str">
            <v>NA</v>
          </cell>
          <cell r="EJ467" t="str">
            <v>NA</v>
          </cell>
          <cell r="EK467" t="str">
            <v>NA</v>
          </cell>
          <cell r="EL467" t="str">
            <v>NA</v>
          </cell>
          <cell r="EM467" t="str">
            <v>NA</v>
          </cell>
          <cell r="EN467" t="str">
            <v>NA</v>
          </cell>
          <cell r="EO467" t="str">
            <v>NA</v>
          </cell>
          <cell r="EP467" t="str">
            <v>NA</v>
          </cell>
          <cell r="EQ467" t="str">
            <v>NA</v>
          </cell>
          <cell r="ER467" t="str">
            <v>NA</v>
          </cell>
          <cell r="ES467" t="str">
            <v>NA</v>
          </cell>
          <cell r="ET467" t="str">
            <v>NA</v>
          </cell>
          <cell r="EU467" t="str">
            <v>NA</v>
          </cell>
          <cell r="EV467" t="str">
            <v>NA</v>
          </cell>
          <cell r="EW467" t="str">
            <v>NA</v>
          </cell>
          <cell r="EX467" t="str">
            <v>NA</v>
          </cell>
          <cell r="EY467" t="str">
            <v>NA</v>
          </cell>
          <cell r="EZ467" t="str">
            <v>NA</v>
          </cell>
          <cell r="FA467" t="str">
            <v>NA</v>
          </cell>
          <cell r="FB467" t="str">
            <v>NA</v>
          </cell>
        </row>
        <row r="468">
          <cell r="B468" t="str">
            <v>I150014</v>
          </cell>
          <cell r="C468" t="str">
            <v>KrishnajiRao.V</v>
          </cell>
          <cell r="D468">
            <v>27</v>
          </cell>
          <cell r="E468">
            <v>21</v>
          </cell>
          <cell r="F468">
            <v>48</v>
          </cell>
          <cell r="G468" t="str">
            <v>P</v>
          </cell>
          <cell r="H468">
            <v>17</v>
          </cell>
          <cell r="I468">
            <v>13</v>
          </cell>
          <cell r="J468">
            <v>30</v>
          </cell>
          <cell r="K468" t="str">
            <v>F</v>
          </cell>
          <cell r="L468">
            <v>10</v>
          </cell>
          <cell r="M468">
            <v>2</v>
          </cell>
          <cell r="N468">
            <v>12</v>
          </cell>
          <cell r="O468" t="str">
            <v>F</v>
          </cell>
          <cell r="P468" t="str">
            <v>-</v>
          </cell>
          <cell r="Q468">
            <v>40</v>
          </cell>
          <cell r="R468">
            <v>40</v>
          </cell>
          <cell r="S468" t="str">
            <v>P</v>
          </cell>
          <cell r="T468">
            <v>14</v>
          </cell>
          <cell r="U468">
            <v>9</v>
          </cell>
          <cell r="V468">
            <v>23</v>
          </cell>
          <cell r="W468" t="str">
            <v>F</v>
          </cell>
          <cell r="X468" t="str">
            <v>-</v>
          </cell>
          <cell r="Y468">
            <v>71</v>
          </cell>
          <cell r="Z468">
            <v>71</v>
          </cell>
          <cell r="AA468" t="str">
            <v>P</v>
          </cell>
          <cell r="AB468">
            <v>20</v>
          </cell>
          <cell r="AC468">
            <v>10</v>
          </cell>
          <cell r="AD468">
            <v>30</v>
          </cell>
          <cell r="AE468" t="str">
            <v>F</v>
          </cell>
          <cell r="AF468" t="e">
            <v>#N/A</v>
          </cell>
          <cell r="AG468" t="e">
            <v>#N/A</v>
          </cell>
          <cell r="AH468" t="e">
            <v>#N/A</v>
          </cell>
          <cell r="AI468" t="e">
            <v>#N/A</v>
          </cell>
          <cell r="AJ468" t="e">
            <v>#N/A</v>
          </cell>
          <cell r="AK468" t="e">
            <v>#N/A</v>
          </cell>
          <cell r="AL468" t="e">
            <v>#N/A</v>
          </cell>
          <cell r="AM468" t="e">
            <v>#N/A</v>
          </cell>
          <cell r="DT468" t="str">
            <v>NA</v>
          </cell>
          <cell r="DU468" t="str">
            <v>NA</v>
          </cell>
          <cell r="DV468" t="str">
            <v>NA</v>
          </cell>
          <cell r="DW468" t="str">
            <v>NA</v>
          </cell>
          <cell r="DX468" t="str">
            <v>NA</v>
          </cell>
          <cell r="DY468" t="str">
            <v>NA</v>
          </cell>
          <cell r="DZ468" t="str">
            <v>NA</v>
          </cell>
          <cell r="EA468" t="str">
            <v>NA</v>
          </cell>
          <cell r="EB468" t="str">
            <v>NA</v>
          </cell>
          <cell r="EC468" t="str">
            <v>NA</v>
          </cell>
          <cell r="ED468" t="str">
            <v>NA</v>
          </cell>
          <cell r="EE468" t="str">
            <v>NA</v>
          </cell>
          <cell r="EF468" t="str">
            <v>NA</v>
          </cell>
          <cell r="EG468" t="str">
            <v>NA</v>
          </cell>
          <cell r="EH468" t="str">
            <v>NA</v>
          </cell>
          <cell r="EI468" t="str">
            <v>NA</v>
          </cell>
          <cell r="EJ468" t="str">
            <v>NA</v>
          </cell>
          <cell r="EK468" t="str">
            <v>NA</v>
          </cell>
          <cell r="EL468" t="str">
            <v>NA</v>
          </cell>
          <cell r="EM468" t="str">
            <v>NA</v>
          </cell>
          <cell r="EN468" t="str">
            <v>NA</v>
          </cell>
          <cell r="EO468" t="str">
            <v>NA</v>
          </cell>
          <cell r="EP468" t="str">
            <v>NA</v>
          </cell>
          <cell r="EQ468" t="str">
            <v>NA</v>
          </cell>
          <cell r="ER468" t="str">
            <v>NA</v>
          </cell>
          <cell r="ES468" t="str">
            <v>NA</v>
          </cell>
          <cell r="ET468" t="str">
            <v>NA</v>
          </cell>
          <cell r="EU468" t="str">
            <v>NA</v>
          </cell>
          <cell r="EV468" t="str">
            <v>NA</v>
          </cell>
          <cell r="EW468" t="str">
            <v>NA</v>
          </cell>
          <cell r="EX468" t="str">
            <v>NA</v>
          </cell>
          <cell r="EY468" t="str">
            <v>NA</v>
          </cell>
          <cell r="EZ468" t="str">
            <v>NA</v>
          </cell>
          <cell r="FA468" t="str">
            <v>NA</v>
          </cell>
          <cell r="FB468" t="str">
            <v>NA</v>
          </cell>
        </row>
        <row r="469">
          <cell r="B469" t="str">
            <v>I150015</v>
          </cell>
          <cell r="C469" t="str">
            <v>Lakshmi.T</v>
          </cell>
          <cell r="D469">
            <v>27</v>
          </cell>
          <cell r="E469">
            <v>36</v>
          </cell>
          <cell r="F469">
            <v>63</v>
          </cell>
          <cell r="G469" t="str">
            <v>P</v>
          </cell>
          <cell r="H469">
            <v>27</v>
          </cell>
          <cell r="I469">
            <v>48</v>
          </cell>
          <cell r="J469">
            <v>75</v>
          </cell>
          <cell r="K469" t="str">
            <v>P</v>
          </cell>
          <cell r="L469">
            <v>26</v>
          </cell>
          <cell r="M469">
            <v>53</v>
          </cell>
          <cell r="N469">
            <v>79</v>
          </cell>
          <cell r="O469" t="str">
            <v>P</v>
          </cell>
          <cell r="P469" t="str">
            <v>-</v>
          </cell>
          <cell r="Q469">
            <v>66</v>
          </cell>
          <cell r="R469">
            <v>66</v>
          </cell>
          <cell r="S469" t="str">
            <v>P</v>
          </cell>
          <cell r="T469">
            <v>27</v>
          </cell>
          <cell r="U469">
            <v>50</v>
          </cell>
          <cell r="V469">
            <v>77</v>
          </cell>
          <cell r="W469" t="str">
            <v>P</v>
          </cell>
          <cell r="X469" t="str">
            <v>-</v>
          </cell>
          <cell r="Y469">
            <v>85</v>
          </cell>
          <cell r="Z469">
            <v>85</v>
          </cell>
          <cell r="AA469" t="str">
            <v>P</v>
          </cell>
          <cell r="AB469">
            <v>28</v>
          </cell>
          <cell r="AC469">
            <v>41</v>
          </cell>
          <cell r="AD469">
            <v>69</v>
          </cell>
          <cell r="AE469" t="str">
            <v>P</v>
          </cell>
          <cell r="AF469" t="e">
            <v>#N/A</v>
          </cell>
          <cell r="AG469" t="e">
            <v>#N/A</v>
          </cell>
          <cell r="AH469" t="e">
            <v>#N/A</v>
          </cell>
          <cell r="AI469" t="e">
            <v>#N/A</v>
          </cell>
          <cell r="AJ469" t="e">
            <v>#N/A</v>
          </cell>
          <cell r="AK469" t="e">
            <v>#N/A</v>
          </cell>
          <cell r="AL469" t="e">
            <v>#N/A</v>
          </cell>
          <cell r="AM469" t="e">
            <v>#N/A</v>
          </cell>
          <cell r="DT469" t="str">
            <v>NA</v>
          </cell>
          <cell r="DU469" t="str">
            <v>NA</v>
          </cell>
          <cell r="DV469" t="str">
            <v>NA</v>
          </cell>
          <cell r="DW469" t="str">
            <v>NA</v>
          </cell>
          <cell r="DX469" t="str">
            <v>NA</v>
          </cell>
          <cell r="DY469" t="str">
            <v>NA</v>
          </cell>
          <cell r="DZ469" t="str">
            <v>NA</v>
          </cell>
          <cell r="EA469" t="str">
            <v>NA</v>
          </cell>
          <cell r="EB469" t="str">
            <v>NA</v>
          </cell>
          <cell r="EC469" t="str">
            <v>NA</v>
          </cell>
          <cell r="ED469" t="str">
            <v>NA</v>
          </cell>
          <cell r="EE469" t="str">
            <v>NA</v>
          </cell>
          <cell r="EF469" t="str">
            <v>NA</v>
          </cell>
          <cell r="EG469" t="str">
            <v>NA</v>
          </cell>
          <cell r="EH469" t="str">
            <v>NA</v>
          </cell>
          <cell r="EI469" t="str">
            <v>NA</v>
          </cell>
          <cell r="EJ469" t="str">
            <v>NA</v>
          </cell>
          <cell r="EK469" t="str">
            <v>NA</v>
          </cell>
          <cell r="EL469" t="str">
            <v>NA</v>
          </cell>
          <cell r="EM469" t="str">
            <v>NA</v>
          </cell>
          <cell r="EN469" t="str">
            <v>NA</v>
          </cell>
          <cell r="EO469" t="str">
            <v>NA</v>
          </cell>
          <cell r="EP469" t="str">
            <v>NA</v>
          </cell>
          <cell r="EQ469" t="str">
            <v>NA</v>
          </cell>
          <cell r="ER469" t="str">
            <v>NA</v>
          </cell>
          <cell r="ES469" t="str">
            <v>NA</v>
          </cell>
          <cell r="ET469" t="str">
            <v>NA</v>
          </cell>
          <cell r="EU469" t="str">
            <v>NA</v>
          </cell>
          <cell r="EV469" t="str">
            <v>NA</v>
          </cell>
          <cell r="EW469" t="str">
            <v>NA</v>
          </cell>
          <cell r="EX469" t="str">
            <v>NA</v>
          </cell>
          <cell r="EY469" t="str">
            <v>NA</v>
          </cell>
          <cell r="EZ469" t="str">
            <v>NA</v>
          </cell>
          <cell r="FA469" t="str">
            <v>NA</v>
          </cell>
          <cell r="FB469" t="str">
            <v>NA</v>
          </cell>
        </row>
        <row r="470">
          <cell r="B470" t="str">
            <v>I150016</v>
          </cell>
          <cell r="C470" t="str">
            <v>Manmohan prasad.M</v>
          </cell>
          <cell r="D470">
            <v>23</v>
          </cell>
          <cell r="E470">
            <v>28</v>
          </cell>
          <cell r="F470">
            <v>51</v>
          </cell>
          <cell r="G470" t="str">
            <v>P</v>
          </cell>
          <cell r="H470">
            <v>19</v>
          </cell>
          <cell r="I470">
            <v>17</v>
          </cell>
          <cell r="J470">
            <v>36</v>
          </cell>
          <cell r="K470" t="str">
            <v>F</v>
          </cell>
          <cell r="L470">
            <v>14</v>
          </cell>
          <cell r="M470">
            <v>13</v>
          </cell>
          <cell r="N470">
            <v>27</v>
          </cell>
          <cell r="O470" t="str">
            <v>F</v>
          </cell>
          <cell r="P470" t="str">
            <v>-</v>
          </cell>
          <cell r="Q470">
            <v>46</v>
          </cell>
          <cell r="R470">
            <v>46</v>
          </cell>
          <cell r="S470" t="str">
            <v>P</v>
          </cell>
          <cell r="T470">
            <v>11</v>
          </cell>
          <cell r="U470">
            <v>19</v>
          </cell>
          <cell r="V470">
            <v>30</v>
          </cell>
          <cell r="W470" t="str">
            <v>F</v>
          </cell>
          <cell r="X470" t="str">
            <v>-</v>
          </cell>
          <cell r="Y470">
            <v>72</v>
          </cell>
          <cell r="Z470">
            <v>72</v>
          </cell>
          <cell r="AA470" t="str">
            <v>P</v>
          </cell>
          <cell r="AB470">
            <v>19</v>
          </cell>
          <cell r="AC470">
            <v>11</v>
          </cell>
          <cell r="AD470">
            <v>30</v>
          </cell>
          <cell r="AE470" t="str">
            <v>F</v>
          </cell>
          <cell r="AF470" t="e">
            <v>#N/A</v>
          </cell>
          <cell r="AG470" t="e">
            <v>#N/A</v>
          </cell>
          <cell r="AH470" t="e">
            <v>#N/A</v>
          </cell>
          <cell r="AI470" t="e">
            <v>#N/A</v>
          </cell>
          <cell r="AJ470">
            <v>19</v>
          </cell>
          <cell r="AK470">
            <v>8</v>
          </cell>
          <cell r="AL470">
            <v>27</v>
          </cell>
          <cell r="AM470" t="str">
            <v>F</v>
          </cell>
          <cell r="DT470" t="str">
            <v>NA</v>
          </cell>
          <cell r="DU470" t="str">
            <v>NA</v>
          </cell>
          <cell r="DV470" t="str">
            <v>NA</v>
          </cell>
          <cell r="DW470" t="str">
            <v>NA</v>
          </cell>
          <cell r="DX470" t="str">
            <v>NA</v>
          </cell>
          <cell r="DY470" t="str">
            <v>NA</v>
          </cell>
          <cell r="DZ470" t="str">
            <v>NA</v>
          </cell>
          <cell r="EA470" t="str">
            <v>NA</v>
          </cell>
          <cell r="EB470" t="str">
            <v>NA</v>
          </cell>
          <cell r="EC470" t="str">
            <v>NA</v>
          </cell>
          <cell r="ED470" t="str">
            <v>NA</v>
          </cell>
          <cell r="EE470" t="str">
            <v>NA</v>
          </cell>
          <cell r="EF470" t="str">
            <v>NA</v>
          </cell>
          <cell r="EG470" t="str">
            <v>NA</v>
          </cell>
          <cell r="EH470" t="str">
            <v>NA</v>
          </cell>
          <cell r="EI470" t="str">
            <v>NA</v>
          </cell>
          <cell r="EJ470" t="str">
            <v>NA</v>
          </cell>
          <cell r="EK470" t="str">
            <v>NA</v>
          </cell>
          <cell r="EL470" t="str">
            <v>NA</v>
          </cell>
          <cell r="EM470" t="str">
            <v>NA</v>
          </cell>
          <cell r="EN470" t="str">
            <v>NA</v>
          </cell>
          <cell r="EO470" t="str">
            <v>NA</v>
          </cell>
          <cell r="EP470" t="str">
            <v>NA</v>
          </cell>
          <cell r="EQ470" t="str">
            <v>NA</v>
          </cell>
          <cell r="ER470" t="str">
            <v>NA</v>
          </cell>
          <cell r="ES470" t="str">
            <v>NA</v>
          </cell>
          <cell r="ET470" t="str">
            <v>NA</v>
          </cell>
          <cell r="EU470" t="str">
            <v>NA</v>
          </cell>
          <cell r="EV470" t="str">
            <v>NA</v>
          </cell>
          <cell r="EW470" t="str">
            <v>NA</v>
          </cell>
          <cell r="EX470" t="str">
            <v>NA</v>
          </cell>
          <cell r="EY470" t="str">
            <v>NA</v>
          </cell>
          <cell r="EZ470" t="str">
            <v>NA</v>
          </cell>
          <cell r="FA470" t="str">
            <v>NA</v>
          </cell>
          <cell r="FB470" t="str">
            <v>NA</v>
          </cell>
        </row>
        <row r="471">
          <cell r="B471" t="str">
            <v>I150017</v>
          </cell>
          <cell r="C471" t="str">
            <v>Nantha Kumar.G</v>
          </cell>
          <cell r="D471">
            <v>25</v>
          </cell>
          <cell r="E471">
            <v>27</v>
          </cell>
          <cell r="F471">
            <v>52</v>
          </cell>
          <cell r="G471" t="str">
            <v>P</v>
          </cell>
          <cell r="H471">
            <v>24</v>
          </cell>
          <cell r="I471">
            <v>26</v>
          </cell>
          <cell r="J471">
            <v>50</v>
          </cell>
          <cell r="K471" t="str">
            <v>P</v>
          </cell>
          <cell r="L471">
            <v>31</v>
          </cell>
          <cell r="M471">
            <v>46</v>
          </cell>
          <cell r="N471">
            <v>77</v>
          </cell>
          <cell r="O471" t="str">
            <v>P</v>
          </cell>
          <cell r="P471" t="str">
            <v>-</v>
          </cell>
          <cell r="Q471">
            <v>69</v>
          </cell>
          <cell r="R471">
            <v>69</v>
          </cell>
          <cell r="S471" t="str">
            <v>P</v>
          </cell>
          <cell r="T471">
            <v>18</v>
          </cell>
          <cell r="U471">
            <v>22</v>
          </cell>
          <cell r="V471">
            <v>40</v>
          </cell>
          <cell r="W471" t="str">
            <v>P</v>
          </cell>
          <cell r="X471" t="str">
            <v>-</v>
          </cell>
          <cell r="Y471">
            <v>76</v>
          </cell>
          <cell r="Z471">
            <v>76</v>
          </cell>
          <cell r="AA471" t="str">
            <v>P</v>
          </cell>
          <cell r="AB471">
            <v>24</v>
          </cell>
          <cell r="AC471">
            <v>28</v>
          </cell>
          <cell r="AD471">
            <v>52</v>
          </cell>
          <cell r="AE471" t="str">
            <v>P</v>
          </cell>
          <cell r="AF471" t="e">
            <v>#N/A</v>
          </cell>
          <cell r="AG471" t="e">
            <v>#N/A</v>
          </cell>
          <cell r="AH471" t="e">
            <v>#N/A</v>
          </cell>
          <cell r="AI471" t="e">
            <v>#N/A</v>
          </cell>
          <cell r="AJ471" t="e">
            <v>#N/A</v>
          </cell>
          <cell r="AK471" t="e">
            <v>#N/A</v>
          </cell>
          <cell r="AL471" t="e">
            <v>#N/A</v>
          </cell>
          <cell r="AM471" t="e">
            <v>#N/A</v>
          </cell>
          <cell r="DT471" t="str">
            <v>NA</v>
          </cell>
          <cell r="DU471" t="str">
            <v>NA</v>
          </cell>
          <cell r="DV471" t="str">
            <v>NA</v>
          </cell>
          <cell r="DW471" t="str">
            <v>NA</v>
          </cell>
          <cell r="DX471" t="str">
            <v>NA</v>
          </cell>
          <cell r="DY471" t="str">
            <v>NA</v>
          </cell>
          <cell r="DZ471" t="str">
            <v>NA</v>
          </cell>
          <cell r="EA471" t="str">
            <v>NA</v>
          </cell>
          <cell r="EB471" t="str">
            <v>NA</v>
          </cell>
          <cell r="EC471" t="str">
            <v>NA</v>
          </cell>
          <cell r="ED471" t="str">
            <v>NA</v>
          </cell>
          <cell r="EE471" t="str">
            <v>NA</v>
          </cell>
          <cell r="EF471" t="str">
            <v>NA</v>
          </cell>
          <cell r="EG471" t="str">
            <v>NA</v>
          </cell>
          <cell r="EH471" t="str">
            <v>NA</v>
          </cell>
          <cell r="EI471" t="str">
            <v>NA</v>
          </cell>
          <cell r="EJ471" t="str">
            <v>NA</v>
          </cell>
          <cell r="EK471" t="str">
            <v>NA</v>
          </cell>
          <cell r="EL471" t="str">
            <v>NA</v>
          </cell>
          <cell r="EM471" t="str">
            <v>NA</v>
          </cell>
          <cell r="EN471" t="str">
            <v>NA</v>
          </cell>
          <cell r="EO471" t="str">
            <v>NA</v>
          </cell>
          <cell r="EP471" t="str">
            <v>NA</v>
          </cell>
          <cell r="EQ471" t="str">
            <v>NA</v>
          </cell>
          <cell r="ER471" t="str">
            <v>NA</v>
          </cell>
          <cell r="ES471" t="str">
            <v>NA</v>
          </cell>
          <cell r="ET471" t="str">
            <v>NA</v>
          </cell>
          <cell r="EU471" t="str">
            <v>NA</v>
          </cell>
          <cell r="EV471" t="str">
            <v>NA</v>
          </cell>
          <cell r="EW471" t="str">
            <v>NA</v>
          </cell>
          <cell r="EX471" t="str">
            <v>NA</v>
          </cell>
          <cell r="EY471" t="str">
            <v>NA</v>
          </cell>
          <cell r="EZ471" t="str">
            <v>NA</v>
          </cell>
          <cell r="FA471" t="str">
            <v>NA</v>
          </cell>
          <cell r="FB471" t="str">
            <v>NA</v>
          </cell>
        </row>
        <row r="472">
          <cell r="B472" t="str">
            <v>I150018</v>
          </cell>
          <cell r="C472" t="str">
            <v>Nivethitha.J</v>
          </cell>
          <cell r="D472">
            <v>24</v>
          </cell>
          <cell r="E472">
            <v>29</v>
          </cell>
          <cell r="F472">
            <v>53</v>
          </cell>
          <cell r="G472" t="str">
            <v>P</v>
          </cell>
          <cell r="H472">
            <v>24</v>
          </cell>
          <cell r="I472">
            <v>20</v>
          </cell>
          <cell r="J472">
            <v>44</v>
          </cell>
          <cell r="K472" t="str">
            <v>P</v>
          </cell>
          <cell r="L472">
            <v>9</v>
          </cell>
          <cell r="M472">
            <v>18</v>
          </cell>
          <cell r="N472">
            <v>27</v>
          </cell>
          <cell r="O472" t="str">
            <v>F</v>
          </cell>
          <cell r="P472" t="str">
            <v>-</v>
          </cell>
          <cell r="Q472">
            <v>41</v>
          </cell>
          <cell r="R472">
            <v>41</v>
          </cell>
          <cell r="S472" t="str">
            <v>P</v>
          </cell>
          <cell r="T472">
            <v>17</v>
          </cell>
          <cell r="U472">
            <v>19</v>
          </cell>
          <cell r="V472">
            <v>36</v>
          </cell>
          <cell r="W472" t="str">
            <v>F</v>
          </cell>
          <cell r="X472" t="str">
            <v>-</v>
          </cell>
          <cell r="Y472">
            <v>78</v>
          </cell>
          <cell r="Z472">
            <v>78</v>
          </cell>
          <cell r="AA472" t="str">
            <v>P</v>
          </cell>
          <cell r="AB472">
            <v>19</v>
          </cell>
          <cell r="AC472">
            <v>9</v>
          </cell>
          <cell r="AD472">
            <v>28</v>
          </cell>
          <cell r="AE472" t="str">
            <v>F</v>
          </cell>
          <cell r="AF472" t="e">
            <v>#N/A</v>
          </cell>
          <cell r="AG472" t="e">
            <v>#N/A</v>
          </cell>
          <cell r="AH472" t="e">
            <v>#N/A</v>
          </cell>
          <cell r="AI472" t="e">
            <v>#N/A</v>
          </cell>
          <cell r="AJ472" t="e">
            <v>#N/A</v>
          </cell>
          <cell r="AK472" t="e">
            <v>#N/A</v>
          </cell>
          <cell r="AL472" t="e">
            <v>#N/A</v>
          </cell>
          <cell r="AM472" t="e">
            <v>#N/A</v>
          </cell>
          <cell r="DT472" t="str">
            <v>NA</v>
          </cell>
          <cell r="DU472" t="str">
            <v>NA</v>
          </cell>
          <cell r="DV472" t="str">
            <v>NA</v>
          </cell>
          <cell r="DW472" t="str">
            <v>NA</v>
          </cell>
          <cell r="DX472" t="str">
            <v>NA</v>
          </cell>
          <cell r="DY472" t="str">
            <v>NA</v>
          </cell>
          <cell r="DZ472" t="str">
            <v>NA</v>
          </cell>
          <cell r="EA472" t="str">
            <v>NA</v>
          </cell>
          <cell r="EB472" t="str">
            <v>NA</v>
          </cell>
          <cell r="EC472" t="str">
            <v>NA</v>
          </cell>
          <cell r="ED472" t="str">
            <v>NA</v>
          </cell>
          <cell r="EE472" t="str">
            <v>NA</v>
          </cell>
          <cell r="EF472" t="str">
            <v>NA</v>
          </cell>
          <cell r="EG472" t="str">
            <v>NA</v>
          </cell>
          <cell r="EH472" t="str">
            <v>NA</v>
          </cell>
          <cell r="EI472" t="str">
            <v>NA</v>
          </cell>
          <cell r="EJ472" t="str">
            <v>NA</v>
          </cell>
          <cell r="EK472" t="str">
            <v>NA</v>
          </cell>
          <cell r="EL472" t="str">
            <v>NA</v>
          </cell>
          <cell r="EM472" t="str">
            <v>NA</v>
          </cell>
          <cell r="EN472" t="str">
            <v>NA</v>
          </cell>
          <cell r="EO472" t="str">
            <v>NA</v>
          </cell>
          <cell r="EP472" t="str">
            <v>NA</v>
          </cell>
          <cell r="EQ472" t="str">
            <v>NA</v>
          </cell>
          <cell r="ER472" t="str">
            <v>NA</v>
          </cell>
          <cell r="ES472" t="str">
            <v>NA</v>
          </cell>
          <cell r="ET472" t="str">
            <v>NA</v>
          </cell>
          <cell r="EU472" t="str">
            <v>NA</v>
          </cell>
          <cell r="EV472" t="str">
            <v>NA</v>
          </cell>
          <cell r="EW472" t="str">
            <v>NA</v>
          </cell>
          <cell r="EX472" t="str">
            <v>NA</v>
          </cell>
          <cell r="EY472" t="str">
            <v>NA</v>
          </cell>
          <cell r="EZ472" t="str">
            <v>NA</v>
          </cell>
          <cell r="FA472" t="str">
            <v>NA</v>
          </cell>
          <cell r="FB472" t="str">
            <v>NA</v>
          </cell>
        </row>
        <row r="473">
          <cell r="B473" t="str">
            <v>I150019</v>
          </cell>
          <cell r="C473" t="str">
            <v>Pavithra.A.V.</v>
          </cell>
          <cell r="D473">
            <v>25</v>
          </cell>
          <cell r="E473">
            <v>29</v>
          </cell>
          <cell r="F473">
            <v>54</v>
          </cell>
          <cell r="G473" t="str">
            <v>P</v>
          </cell>
          <cell r="H473">
            <v>20</v>
          </cell>
          <cell r="I473">
            <v>24</v>
          </cell>
          <cell r="J473">
            <v>44</v>
          </cell>
          <cell r="K473" t="str">
            <v>P</v>
          </cell>
          <cell r="L473">
            <v>15</v>
          </cell>
          <cell r="M473">
            <v>28</v>
          </cell>
          <cell r="N473">
            <v>43</v>
          </cell>
          <cell r="O473" t="str">
            <v>P</v>
          </cell>
          <cell r="P473" t="str">
            <v>-</v>
          </cell>
          <cell r="Q473">
            <v>47</v>
          </cell>
          <cell r="R473">
            <v>47</v>
          </cell>
          <cell r="S473" t="str">
            <v>P</v>
          </cell>
          <cell r="T473">
            <v>16</v>
          </cell>
          <cell r="U473">
            <v>18</v>
          </cell>
          <cell r="V473">
            <v>34</v>
          </cell>
          <cell r="W473" t="str">
            <v>F</v>
          </cell>
          <cell r="X473" t="str">
            <v>-</v>
          </cell>
          <cell r="Y473">
            <v>75</v>
          </cell>
          <cell r="Z473">
            <v>75</v>
          </cell>
          <cell r="AA473" t="str">
            <v>P</v>
          </cell>
          <cell r="AB473">
            <v>20</v>
          </cell>
          <cell r="AC473">
            <v>14</v>
          </cell>
          <cell r="AD473">
            <v>34</v>
          </cell>
          <cell r="AE473" t="str">
            <v>F</v>
          </cell>
          <cell r="AF473" t="e">
            <v>#N/A</v>
          </cell>
          <cell r="AG473" t="e">
            <v>#N/A</v>
          </cell>
          <cell r="AH473" t="e">
            <v>#N/A</v>
          </cell>
          <cell r="AI473" t="e">
            <v>#N/A</v>
          </cell>
          <cell r="AJ473" t="e">
            <v>#N/A</v>
          </cell>
          <cell r="AK473" t="e">
            <v>#N/A</v>
          </cell>
          <cell r="AL473" t="e">
            <v>#N/A</v>
          </cell>
          <cell r="AM473" t="e">
            <v>#N/A</v>
          </cell>
          <cell r="DT473" t="str">
            <v>NA</v>
          </cell>
          <cell r="DU473" t="str">
            <v>NA</v>
          </cell>
          <cell r="DV473" t="str">
            <v>NA</v>
          </cell>
          <cell r="DW473" t="str">
            <v>NA</v>
          </cell>
          <cell r="DX473" t="str">
            <v>NA</v>
          </cell>
          <cell r="DY473" t="str">
            <v>NA</v>
          </cell>
          <cell r="DZ473" t="str">
            <v>NA</v>
          </cell>
          <cell r="EA473" t="str">
            <v>NA</v>
          </cell>
          <cell r="EB473" t="str">
            <v>NA</v>
          </cell>
          <cell r="EC473" t="str">
            <v>NA</v>
          </cell>
          <cell r="ED473" t="str">
            <v>NA</v>
          </cell>
          <cell r="EE473" t="str">
            <v>NA</v>
          </cell>
          <cell r="EF473" t="str">
            <v>NA</v>
          </cell>
          <cell r="EG473" t="str">
            <v>NA</v>
          </cell>
          <cell r="EH473" t="str">
            <v>NA</v>
          </cell>
          <cell r="EI473" t="str">
            <v>NA</v>
          </cell>
          <cell r="EJ473" t="str">
            <v>NA</v>
          </cell>
          <cell r="EK473" t="str">
            <v>NA</v>
          </cell>
          <cell r="EL473" t="str">
            <v>NA</v>
          </cell>
          <cell r="EM473" t="str">
            <v>NA</v>
          </cell>
          <cell r="EN473" t="str">
            <v>NA</v>
          </cell>
          <cell r="EO473" t="str">
            <v>NA</v>
          </cell>
          <cell r="EP473" t="str">
            <v>NA</v>
          </cell>
          <cell r="EQ473" t="str">
            <v>NA</v>
          </cell>
          <cell r="ER473" t="str">
            <v>NA</v>
          </cell>
          <cell r="ES473" t="str">
            <v>NA</v>
          </cell>
          <cell r="ET473" t="str">
            <v>NA</v>
          </cell>
          <cell r="EU473" t="str">
            <v>NA</v>
          </cell>
          <cell r="EV473" t="str">
            <v>NA</v>
          </cell>
          <cell r="EW473" t="str">
            <v>NA</v>
          </cell>
          <cell r="EX473" t="str">
            <v>NA</v>
          </cell>
          <cell r="EY473" t="str">
            <v>NA</v>
          </cell>
          <cell r="EZ473" t="str">
            <v>NA</v>
          </cell>
          <cell r="FA473" t="str">
            <v>NA</v>
          </cell>
          <cell r="FB473" t="str">
            <v>NA</v>
          </cell>
        </row>
        <row r="474">
          <cell r="B474" t="str">
            <v>I150020</v>
          </cell>
          <cell r="C474" t="str">
            <v>Penchalahema Paluru</v>
          </cell>
          <cell r="D474">
            <v>26</v>
          </cell>
          <cell r="E474">
            <v>30</v>
          </cell>
          <cell r="F474">
            <v>56</v>
          </cell>
          <cell r="G474" t="str">
            <v>P</v>
          </cell>
          <cell r="H474">
            <v>22</v>
          </cell>
          <cell r="I474">
            <v>30</v>
          </cell>
          <cell r="J474">
            <v>52</v>
          </cell>
          <cell r="K474" t="str">
            <v>P</v>
          </cell>
          <cell r="L474">
            <v>36</v>
          </cell>
          <cell r="M474">
            <v>58</v>
          </cell>
          <cell r="N474">
            <v>94</v>
          </cell>
          <cell r="O474" t="str">
            <v>P</v>
          </cell>
          <cell r="P474" t="str">
            <v>-</v>
          </cell>
          <cell r="Q474">
            <v>52</v>
          </cell>
          <cell r="R474">
            <v>52</v>
          </cell>
          <cell r="S474" t="str">
            <v>P</v>
          </cell>
          <cell r="T474">
            <v>27</v>
          </cell>
          <cell r="U474">
            <v>32</v>
          </cell>
          <cell r="V474">
            <v>59</v>
          </cell>
          <cell r="W474" t="str">
            <v>P</v>
          </cell>
          <cell r="X474" t="str">
            <v>-</v>
          </cell>
          <cell r="Y474">
            <v>86</v>
          </cell>
          <cell r="Z474">
            <v>86</v>
          </cell>
          <cell r="AA474" t="str">
            <v>P</v>
          </cell>
          <cell r="AB474">
            <v>29</v>
          </cell>
          <cell r="AC474">
            <v>28</v>
          </cell>
          <cell r="AD474">
            <v>57</v>
          </cell>
          <cell r="AE474" t="str">
            <v>P</v>
          </cell>
          <cell r="AF474">
            <v>40</v>
          </cell>
          <cell r="AG474">
            <v>22</v>
          </cell>
          <cell r="AH474">
            <v>62</v>
          </cell>
          <cell r="AI474" t="str">
            <v>P</v>
          </cell>
          <cell r="AJ474" t="e">
            <v>#N/A</v>
          </cell>
          <cell r="AK474" t="e">
            <v>#N/A</v>
          </cell>
          <cell r="AL474" t="e">
            <v>#N/A</v>
          </cell>
          <cell r="AM474" t="e">
            <v>#N/A</v>
          </cell>
          <cell r="DT474" t="str">
            <v>NA</v>
          </cell>
          <cell r="DU474" t="str">
            <v>NA</v>
          </cell>
          <cell r="DV474" t="str">
            <v>NA</v>
          </cell>
          <cell r="DW474" t="str">
            <v>NA</v>
          </cell>
          <cell r="DX474" t="str">
            <v>NA</v>
          </cell>
          <cell r="DY474" t="str">
            <v>NA</v>
          </cell>
          <cell r="DZ474" t="str">
            <v>NA</v>
          </cell>
          <cell r="EA474" t="str">
            <v>NA</v>
          </cell>
          <cell r="EB474" t="str">
            <v>NA</v>
          </cell>
          <cell r="EC474" t="str">
            <v>NA</v>
          </cell>
          <cell r="ED474" t="str">
            <v>NA</v>
          </cell>
          <cell r="EE474" t="str">
            <v>NA</v>
          </cell>
          <cell r="EF474" t="str">
            <v>NA</v>
          </cell>
          <cell r="EG474" t="str">
            <v>NA</v>
          </cell>
          <cell r="EH474" t="str">
            <v>NA</v>
          </cell>
          <cell r="EI474" t="str">
            <v>NA</v>
          </cell>
          <cell r="EJ474" t="str">
            <v>NA</v>
          </cell>
          <cell r="EK474" t="str">
            <v>NA</v>
          </cell>
          <cell r="EL474" t="str">
            <v>NA</v>
          </cell>
          <cell r="EM474" t="str">
            <v>NA</v>
          </cell>
          <cell r="EN474" t="str">
            <v>NA</v>
          </cell>
          <cell r="EO474" t="str">
            <v>NA</v>
          </cell>
          <cell r="EP474" t="str">
            <v>NA</v>
          </cell>
          <cell r="EQ474" t="str">
            <v>NA</v>
          </cell>
          <cell r="ER474" t="str">
            <v>NA</v>
          </cell>
          <cell r="ES474" t="str">
            <v>NA</v>
          </cell>
          <cell r="ET474" t="str">
            <v>NA</v>
          </cell>
          <cell r="EU474" t="str">
            <v>NA</v>
          </cell>
          <cell r="EV474" t="str">
            <v>NA</v>
          </cell>
          <cell r="EW474" t="str">
            <v>NA</v>
          </cell>
          <cell r="EX474" t="str">
            <v>NA</v>
          </cell>
          <cell r="EY474" t="str">
            <v>NA</v>
          </cell>
          <cell r="EZ474" t="str">
            <v>NA</v>
          </cell>
          <cell r="FA474" t="str">
            <v>NA</v>
          </cell>
          <cell r="FB474" t="str">
            <v>NA</v>
          </cell>
        </row>
        <row r="475">
          <cell r="B475" t="str">
            <v>I150021</v>
          </cell>
          <cell r="C475" t="str">
            <v>Pugazhesvaran.R</v>
          </cell>
          <cell r="D475">
            <v>23</v>
          </cell>
          <cell r="E475">
            <v>20</v>
          </cell>
          <cell r="F475">
            <v>43</v>
          </cell>
          <cell r="G475" t="str">
            <v>P</v>
          </cell>
          <cell r="H475">
            <v>23</v>
          </cell>
          <cell r="I475">
            <v>5</v>
          </cell>
          <cell r="J475">
            <v>28</v>
          </cell>
          <cell r="K475" t="str">
            <v>F</v>
          </cell>
          <cell r="L475">
            <v>14</v>
          </cell>
          <cell r="M475">
            <v>8</v>
          </cell>
          <cell r="N475">
            <v>22</v>
          </cell>
          <cell r="O475" t="str">
            <v>F</v>
          </cell>
          <cell r="P475" t="str">
            <v>-</v>
          </cell>
          <cell r="Q475">
            <v>40</v>
          </cell>
          <cell r="R475">
            <v>40</v>
          </cell>
          <cell r="S475" t="str">
            <v>P</v>
          </cell>
          <cell r="T475">
            <v>12</v>
          </cell>
          <cell r="U475">
            <v>16</v>
          </cell>
          <cell r="V475">
            <v>28</v>
          </cell>
          <cell r="W475" t="str">
            <v>F</v>
          </cell>
          <cell r="X475" t="str">
            <v>-</v>
          </cell>
          <cell r="Y475">
            <v>74</v>
          </cell>
          <cell r="Z475">
            <v>74</v>
          </cell>
          <cell r="AA475" t="str">
            <v>P</v>
          </cell>
          <cell r="AB475">
            <v>21</v>
          </cell>
          <cell r="AC475">
            <v>8</v>
          </cell>
          <cell r="AD475">
            <v>29</v>
          </cell>
          <cell r="AE475" t="str">
            <v>F</v>
          </cell>
          <cell r="AF475" t="e">
            <v>#N/A</v>
          </cell>
          <cell r="AG475" t="e">
            <v>#N/A</v>
          </cell>
          <cell r="AH475" t="e">
            <v>#N/A</v>
          </cell>
          <cell r="AI475" t="e">
            <v>#N/A</v>
          </cell>
          <cell r="AJ475" t="e">
            <v>#N/A</v>
          </cell>
          <cell r="AK475" t="e">
            <v>#N/A</v>
          </cell>
          <cell r="AL475" t="e">
            <v>#N/A</v>
          </cell>
          <cell r="AM475" t="e">
            <v>#N/A</v>
          </cell>
          <cell r="DT475" t="str">
            <v>NA</v>
          </cell>
          <cell r="DU475" t="str">
            <v>NA</v>
          </cell>
          <cell r="DV475" t="str">
            <v>NA</v>
          </cell>
          <cell r="DW475" t="str">
            <v>NA</v>
          </cell>
          <cell r="DX475" t="str">
            <v>NA</v>
          </cell>
          <cell r="DY475" t="str">
            <v>NA</v>
          </cell>
          <cell r="DZ475" t="str">
            <v>NA</v>
          </cell>
          <cell r="EA475" t="str">
            <v>NA</v>
          </cell>
          <cell r="EB475" t="str">
            <v>NA</v>
          </cell>
          <cell r="EC475" t="str">
            <v>NA</v>
          </cell>
          <cell r="ED475" t="str">
            <v>NA</v>
          </cell>
          <cell r="EE475" t="str">
            <v>NA</v>
          </cell>
          <cell r="EF475" t="str">
            <v>NA</v>
          </cell>
          <cell r="EG475" t="str">
            <v>NA</v>
          </cell>
          <cell r="EH475" t="str">
            <v>NA</v>
          </cell>
          <cell r="EI475" t="str">
            <v>NA</v>
          </cell>
          <cell r="EJ475" t="str">
            <v>NA</v>
          </cell>
          <cell r="EK475" t="str">
            <v>NA</v>
          </cell>
          <cell r="EL475" t="str">
            <v>NA</v>
          </cell>
          <cell r="EM475" t="str">
            <v>NA</v>
          </cell>
          <cell r="EN475" t="str">
            <v>NA</v>
          </cell>
          <cell r="EO475" t="str">
            <v>NA</v>
          </cell>
          <cell r="EP475" t="str">
            <v>NA</v>
          </cell>
          <cell r="EQ475" t="str">
            <v>NA</v>
          </cell>
          <cell r="ER475" t="str">
            <v>NA</v>
          </cell>
          <cell r="ES475" t="str">
            <v>NA</v>
          </cell>
          <cell r="ET475" t="str">
            <v>NA</v>
          </cell>
          <cell r="EU475" t="str">
            <v>NA</v>
          </cell>
          <cell r="EV475" t="str">
            <v>NA</v>
          </cell>
          <cell r="EW475" t="str">
            <v>NA</v>
          </cell>
          <cell r="EX475" t="str">
            <v>NA</v>
          </cell>
          <cell r="EY475" t="str">
            <v>NA</v>
          </cell>
          <cell r="EZ475" t="str">
            <v>NA</v>
          </cell>
          <cell r="FA475" t="str">
            <v>NA</v>
          </cell>
          <cell r="FB475" t="str">
            <v>NA</v>
          </cell>
        </row>
        <row r="476">
          <cell r="B476" t="str">
            <v>I150022</v>
          </cell>
          <cell r="C476" t="str">
            <v>Rishwanthi.G</v>
          </cell>
          <cell r="D476">
            <v>28</v>
          </cell>
          <cell r="E476">
            <v>32</v>
          </cell>
          <cell r="F476">
            <v>60</v>
          </cell>
          <cell r="G476" t="str">
            <v>P</v>
          </cell>
          <cell r="H476">
            <v>25</v>
          </cell>
          <cell r="I476">
            <v>20</v>
          </cell>
          <cell r="J476">
            <v>45</v>
          </cell>
          <cell r="K476" t="str">
            <v>P</v>
          </cell>
          <cell r="L476">
            <v>13</v>
          </cell>
          <cell r="M476">
            <v>9</v>
          </cell>
          <cell r="N476">
            <v>22</v>
          </cell>
          <cell r="O476" t="str">
            <v>F</v>
          </cell>
          <cell r="P476" t="str">
            <v>-</v>
          </cell>
          <cell r="Q476">
            <v>40</v>
          </cell>
          <cell r="R476">
            <v>40</v>
          </cell>
          <cell r="S476" t="str">
            <v>P</v>
          </cell>
          <cell r="T476">
            <v>20</v>
          </cell>
          <cell r="U476">
            <v>16</v>
          </cell>
          <cell r="V476">
            <v>36</v>
          </cell>
          <cell r="W476" t="str">
            <v>F</v>
          </cell>
          <cell r="X476" t="str">
            <v>-</v>
          </cell>
          <cell r="Y476">
            <v>81</v>
          </cell>
          <cell r="Z476">
            <v>81</v>
          </cell>
          <cell r="AA476" t="str">
            <v>P</v>
          </cell>
          <cell r="AB476">
            <v>21</v>
          </cell>
          <cell r="AC476">
            <v>21</v>
          </cell>
          <cell r="AD476">
            <v>42</v>
          </cell>
          <cell r="AE476" t="str">
            <v>P</v>
          </cell>
          <cell r="AF476" t="e">
            <v>#N/A</v>
          </cell>
          <cell r="AG476" t="e">
            <v>#N/A</v>
          </cell>
          <cell r="AH476" t="e">
            <v>#N/A</v>
          </cell>
          <cell r="AI476" t="e">
            <v>#N/A</v>
          </cell>
          <cell r="AJ476" t="e">
            <v>#N/A</v>
          </cell>
          <cell r="AK476" t="e">
            <v>#N/A</v>
          </cell>
          <cell r="AL476" t="e">
            <v>#N/A</v>
          </cell>
          <cell r="AM476" t="e">
            <v>#N/A</v>
          </cell>
          <cell r="DT476" t="str">
            <v>NA</v>
          </cell>
          <cell r="DU476" t="str">
            <v>NA</v>
          </cell>
          <cell r="DV476" t="str">
            <v>NA</v>
          </cell>
          <cell r="DW476" t="str">
            <v>NA</v>
          </cell>
          <cell r="DX476" t="str">
            <v>NA</v>
          </cell>
          <cell r="DY476" t="str">
            <v>NA</v>
          </cell>
          <cell r="DZ476" t="str">
            <v>NA</v>
          </cell>
          <cell r="EA476" t="str">
            <v>NA</v>
          </cell>
          <cell r="EB476" t="str">
            <v>NA</v>
          </cell>
          <cell r="EC476" t="str">
            <v>NA</v>
          </cell>
          <cell r="ED476" t="str">
            <v>NA</v>
          </cell>
          <cell r="EE476" t="str">
            <v>NA</v>
          </cell>
          <cell r="EF476" t="str">
            <v>NA</v>
          </cell>
          <cell r="EG476" t="str">
            <v>NA</v>
          </cell>
          <cell r="EH476" t="str">
            <v>NA</v>
          </cell>
          <cell r="EI476" t="str">
            <v>NA</v>
          </cell>
          <cell r="EJ476" t="str">
            <v>NA</v>
          </cell>
          <cell r="EK476" t="str">
            <v>NA</v>
          </cell>
          <cell r="EL476" t="str">
            <v>NA</v>
          </cell>
          <cell r="EM476" t="str">
            <v>NA</v>
          </cell>
          <cell r="EN476" t="str">
            <v>NA</v>
          </cell>
          <cell r="EO476" t="str">
            <v>NA</v>
          </cell>
          <cell r="EP476" t="str">
            <v>NA</v>
          </cell>
          <cell r="EQ476" t="str">
            <v>NA</v>
          </cell>
          <cell r="ER476" t="str">
            <v>NA</v>
          </cell>
          <cell r="ES476" t="str">
            <v>NA</v>
          </cell>
          <cell r="ET476" t="str">
            <v>NA</v>
          </cell>
          <cell r="EU476" t="str">
            <v>NA</v>
          </cell>
          <cell r="EV476" t="str">
            <v>NA</v>
          </cell>
          <cell r="EW476" t="str">
            <v>NA</v>
          </cell>
          <cell r="EX476" t="str">
            <v>NA</v>
          </cell>
          <cell r="EY476" t="str">
            <v>NA</v>
          </cell>
          <cell r="EZ476" t="str">
            <v>NA</v>
          </cell>
          <cell r="FA476" t="str">
            <v>NA</v>
          </cell>
          <cell r="FB476" t="str">
            <v>NA</v>
          </cell>
        </row>
        <row r="477">
          <cell r="B477" t="str">
            <v>I150023</v>
          </cell>
          <cell r="C477" t="str">
            <v>Saipriya.K.V.</v>
          </cell>
          <cell r="D477">
            <v>26</v>
          </cell>
          <cell r="E477">
            <v>32</v>
          </cell>
          <cell r="F477">
            <v>58</v>
          </cell>
          <cell r="G477" t="str">
            <v>P</v>
          </cell>
          <cell r="H477">
            <v>26</v>
          </cell>
          <cell r="I477">
            <v>40</v>
          </cell>
          <cell r="J477">
            <v>66</v>
          </cell>
          <cell r="K477" t="str">
            <v>P</v>
          </cell>
          <cell r="L477">
            <v>32</v>
          </cell>
          <cell r="M477">
            <v>50</v>
          </cell>
          <cell r="N477">
            <v>82</v>
          </cell>
          <cell r="O477" t="str">
            <v>P</v>
          </cell>
          <cell r="P477" t="str">
            <v>-</v>
          </cell>
          <cell r="Q477">
            <v>59</v>
          </cell>
          <cell r="R477">
            <v>59</v>
          </cell>
          <cell r="S477" t="str">
            <v>P</v>
          </cell>
          <cell r="T477">
            <v>29</v>
          </cell>
          <cell r="U477">
            <v>37</v>
          </cell>
          <cell r="V477">
            <v>66</v>
          </cell>
          <cell r="W477" t="str">
            <v>P</v>
          </cell>
          <cell r="X477" t="str">
            <v>-</v>
          </cell>
          <cell r="Y477">
            <v>91</v>
          </cell>
          <cell r="Z477">
            <v>91</v>
          </cell>
          <cell r="AA477" t="str">
            <v>P</v>
          </cell>
          <cell r="AB477">
            <v>28</v>
          </cell>
          <cell r="AC477">
            <v>43</v>
          </cell>
          <cell r="AD477">
            <v>71</v>
          </cell>
          <cell r="AE477" t="str">
            <v>P</v>
          </cell>
          <cell r="AF477" t="e">
            <v>#N/A</v>
          </cell>
          <cell r="AG477" t="e">
            <v>#N/A</v>
          </cell>
          <cell r="AH477" t="e">
            <v>#N/A</v>
          </cell>
          <cell r="AI477" t="e">
            <v>#N/A</v>
          </cell>
          <cell r="AJ477" t="e">
            <v>#N/A</v>
          </cell>
          <cell r="AK477" t="e">
            <v>#N/A</v>
          </cell>
          <cell r="AL477" t="e">
            <v>#N/A</v>
          </cell>
          <cell r="AM477" t="e">
            <v>#N/A</v>
          </cell>
          <cell r="DT477" t="str">
            <v>NA</v>
          </cell>
          <cell r="DU477" t="str">
            <v>NA</v>
          </cell>
          <cell r="DV477" t="str">
            <v>NA</v>
          </cell>
          <cell r="DW477" t="str">
            <v>NA</v>
          </cell>
          <cell r="DX477" t="str">
            <v>NA</v>
          </cell>
          <cell r="DY477" t="str">
            <v>NA</v>
          </cell>
          <cell r="DZ477" t="str">
            <v>NA</v>
          </cell>
          <cell r="EA477" t="str">
            <v>NA</v>
          </cell>
          <cell r="EB477" t="str">
            <v>NA</v>
          </cell>
          <cell r="EC477" t="str">
            <v>NA</v>
          </cell>
          <cell r="ED477" t="str">
            <v>NA</v>
          </cell>
          <cell r="EE477" t="str">
            <v>NA</v>
          </cell>
          <cell r="EF477" t="str">
            <v>NA</v>
          </cell>
          <cell r="EG477" t="str">
            <v>NA</v>
          </cell>
          <cell r="EH477" t="str">
            <v>NA</v>
          </cell>
          <cell r="EI477" t="str">
            <v>NA</v>
          </cell>
          <cell r="EJ477" t="str">
            <v>NA</v>
          </cell>
          <cell r="EK477" t="str">
            <v>NA</v>
          </cell>
          <cell r="EL477" t="str">
            <v>NA</v>
          </cell>
          <cell r="EM477" t="str">
            <v>NA</v>
          </cell>
          <cell r="EN477" t="str">
            <v>NA</v>
          </cell>
          <cell r="EO477" t="str">
            <v>NA</v>
          </cell>
          <cell r="EP477" t="str">
            <v>NA</v>
          </cell>
          <cell r="EQ477" t="str">
            <v>NA</v>
          </cell>
          <cell r="ER477" t="str">
            <v>NA</v>
          </cell>
          <cell r="ES477" t="str">
            <v>NA</v>
          </cell>
          <cell r="ET477" t="str">
            <v>NA</v>
          </cell>
          <cell r="EU477" t="str">
            <v>NA</v>
          </cell>
          <cell r="EV477" t="str">
            <v>NA</v>
          </cell>
          <cell r="EW477" t="str">
            <v>NA</v>
          </cell>
          <cell r="EX477" t="str">
            <v>NA</v>
          </cell>
          <cell r="EY477" t="str">
            <v>NA</v>
          </cell>
          <cell r="EZ477" t="str">
            <v>NA</v>
          </cell>
          <cell r="FA477" t="str">
            <v>NA</v>
          </cell>
          <cell r="FB477" t="str">
            <v>NA</v>
          </cell>
        </row>
        <row r="478">
          <cell r="B478" t="str">
            <v>I150024</v>
          </cell>
          <cell r="C478" t="str">
            <v>Shangeya.T.N</v>
          </cell>
          <cell r="D478">
            <v>24</v>
          </cell>
          <cell r="E478">
            <v>18</v>
          </cell>
          <cell r="F478">
            <v>42</v>
          </cell>
          <cell r="G478" t="str">
            <v>P</v>
          </cell>
          <cell r="H478">
            <v>22</v>
          </cell>
          <cell r="I478">
            <v>18</v>
          </cell>
          <cell r="J478">
            <v>40</v>
          </cell>
          <cell r="K478" t="str">
            <v>P</v>
          </cell>
          <cell r="L478">
            <v>10</v>
          </cell>
          <cell r="M478">
            <v>15</v>
          </cell>
          <cell r="N478">
            <v>25</v>
          </cell>
          <cell r="O478" t="str">
            <v>F</v>
          </cell>
          <cell r="P478" t="str">
            <v>-</v>
          </cell>
          <cell r="Q478">
            <v>41</v>
          </cell>
          <cell r="R478">
            <v>41</v>
          </cell>
          <cell r="S478" t="str">
            <v>P</v>
          </cell>
          <cell r="T478">
            <v>14</v>
          </cell>
          <cell r="U478">
            <v>23</v>
          </cell>
          <cell r="V478">
            <v>37</v>
          </cell>
          <cell r="W478" t="str">
            <v>F</v>
          </cell>
          <cell r="X478" t="str">
            <v>-</v>
          </cell>
          <cell r="Y478">
            <v>77</v>
          </cell>
          <cell r="Z478">
            <v>77</v>
          </cell>
          <cell r="AA478" t="str">
            <v>P</v>
          </cell>
          <cell r="AB478">
            <v>18</v>
          </cell>
          <cell r="AC478">
            <v>12</v>
          </cell>
          <cell r="AD478">
            <v>30</v>
          </cell>
          <cell r="AE478" t="str">
            <v>F</v>
          </cell>
          <cell r="AF478" t="e">
            <v>#N/A</v>
          </cell>
          <cell r="AG478" t="e">
            <v>#N/A</v>
          </cell>
          <cell r="AH478" t="e">
            <v>#N/A</v>
          </cell>
          <cell r="AI478" t="e">
            <v>#N/A</v>
          </cell>
          <cell r="AJ478" t="e">
            <v>#N/A</v>
          </cell>
          <cell r="AK478" t="e">
            <v>#N/A</v>
          </cell>
          <cell r="AL478" t="e">
            <v>#N/A</v>
          </cell>
          <cell r="AM478" t="e">
            <v>#N/A</v>
          </cell>
          <cell r="DT478" t="str">
            <v>NA</v>
          </cell>
          <cell r="DU478" t="str">
            <v>NA</v>
          </cell>
          <cell r="DV478" t="str">
            <v>NA</v>
          </cell>
          <cell r="DW478" t="str">
            <v>NA</v>
          </cell>
          <cell r="DX478" t="str">
            <v>NA</v>
          </cell>
          <cell r="DY478" t="str">
            <v>NA</v>
          </cell>
          <cell r="DZ478" t="str">
            <v>NA</v>
          </cell>
          <cell r="EA478" t="str">
            <v>NA</v>
          </cell>
          <cell r="EB478" t="str">
            <v>NA</v>
          </cell>
          <cell r="EC478" t="str">
            <v>NA</v>
          </cell>
          <cell r="ED478" t="str">
            <v>NA</v>
          </cell>
          <cell r="EE478" t="str">
            <v>NA</v>
          </cell>
          <cell r="EF478" t="str">
            <v>NA</v>
          </cell>
          <cell r="EG478" t="str">
            <v>NA</v>
          </cell>
          <cell r="EH478" t="str">
            <v>NA</v>
          </cell>
          <cell r="EI478" t="str">
            <v>NA</v>
          </cell>
          <cell r="EJ478" t="str">
            <v>NA</v>
          </cell>
          <cell r="EK478" t="str">
            <v>NA</v>
          </cell>
          <cell r="EL478" t="str">
            <v>NA</v>
          </cell>
          <cell r="EM478" t="str">
            <v>NA</v>
          </cell>
          <cell r="EN478" t="str">
            <v>NA</v>
          </cell>
          <cell r="EO478" t="str">
            <v>NA</v>
          </cell>
          <cell r="EP478" t="str">
            <v>NA</v>
          </cell>
          <cell r="EQ478" t="str">
            <v>NA</v>
          </cell>
          <cell r="ER478" t="str">
            <v>NA</v>
          </cell>
          <cell r="ES478" t="str">
            <v>NA</v>
          </cell>
          <cell r="ET478" t="str">
            <v>NA</v>
          </cell>
          <cell r="EU478" t="str">
            <v>NA</v>
          </cell>
          <cell r="EV478" t="str">
            <v>NA</v>
          </cell>
          <cell r="EW478" t="str">
            <v>NA</v>
          </cell>
          <cell r="EX478" t="str">
            <v>NA</v>
          </cell>
          <cell r="EY478" t="str">
            <v>NA</v>
          </cell>
          <cell r="EZ478" t="str">
            <v>NA</v>
          </cell>
          <cell r="FA478" t="str">
            <v>NA</v>
          </cell>
          <cell r="FB478" t="str">
            <v>NA</v>
          </cell>
        </row>
        <row r="479">
          <cell r="B479" t="str">
            <v>I150025</v>
          </cell>
          <cell r="C479" t="str">
            <v>Sivakumar.S</v>
          </cell>
          <cell r="D479">
            <v>27</v>
          </cell>
          <cell r="E479">
            <v>32</v>
          </cell>
          <cell r="F479">
            <v>59</v>
          </cell>
          <cell r="G479" t="str">
            <v>P</v>
          </cell>
          <cell r="H479">
            <v>26</v>
          </cell>
          <cell r="I479">
            <v>31</v>
          </cell>
          <cell r="J479">
            <v>57</v>
          </cell>
          <cell r="K479" t="str">
            <v>P</v>
          </cell>
          <cell r="L479">
            <v>39</v>
          </cell>
          <cell r="M479">
            <v>53</v>
          </cell>
          <cell r="N479">
            <v>92</v>
          </cell>
          <cell r="O479" t="str">
            <v>P</v>
          </cell>
          <cell r="P479" t="str">
            <v>-</v>
          </cell>
          <cell r="Q479">
            <v>96</v>
          </cell>
          <cell r="R479">
            <v>96</v>
          </cell>
          <cell r="S479" t="str">
            <v>P</v>
          </cell>
          <cell r="T479">
            <v>28</v>
          </cell>
          <cell r="U479">
            <v>45</v>
          </cell>
          <cell r="V479">
            <v>73</v>
          </cell>
          <cell r="W479" t="str">
            <v>P</v>
          </cell>
          <cell r="X479" t="str">
            <v>-</v>
          </cell>
          <cell r="Y479">
            <v>86</v>
          </cell>
          <cell r="Z479">
            <v>86</v>
          </cell>
          <cell r="AA479" t="str">
            <v>P</v>
          </cell>
          <cell r="AB479">
            <v>29</v>
          </cell>
          <cell r="AC479">
            <v>32</v>
          </cell>
          <cell r="AD479">
            <v>61</v>
          </cell>
          <cell r="AE479" t="str">
            <v>P</v>
          </cell>
          <cell r="AF479" t="e">
            <v>#N/A</v>
          </cell>
          <cell r="AG479" t="e">
            <v>#N/A</v>
          </cell>
          <cell r="AH479" t="e">
            <v>#N/A</v>
          </cell>
          <cell r="AI479" t="e">
            <v>#N/A</v>
          </cell>
          <cell r="AJ479" t="e">
            <v>#N/A</v>
          </cell>
          <cell r="AK479" t="e">
            <v>#N/A</v>
          </cell>
          <cell r="AL479" t="e">
            <v>#N/A</v>
          </cell>
          <cell r="AM479" t="e">
            <v>#N/A</v>
          </cell>
          <cell r="DT479" t="str">
            <v>NA</v>
          </cell>
          <cell r="DU479" t="str">
            <v>NA</v>
          </cell>
          <cell r="DV479" t="str">
            <v>NA</v>
          </cell>
          <cell r="DW479" t="str">
            <v>NA</v>
          </cell>
          <cell r="DX479" t="str">
            <v>NA</v>
          </cell>
          <cell r="DY479" t="str">
            <v>NA</v>
          </cell>
          <cell r="DZ479" t="str">
            <v>NA</v>
          </cell>
          <cell r="EA479" t="str">
            <v>NA</v>
          </cell>
          <cell r="EB479" t="str">
            <v>NA</v>
          </cell>
          <cell r="EC479" t="str">
            <v>NA</v>
          </cell>
          <cell r="ED479" t="str">
            <v>NA</v>
          </cell>
          <cell r="EE479" t="str">
            <v>NA</v>
          </cell>
          <cell r="EF479" t="str">
            <v>NA</v>
          </cell>
          <cell r="EG479" t="str">
            <v>NA</v>
          </cell>
          <cell r="EH479" t="str">
            <v>NA</v>
          </cell>
          <cell r="EI479" t="str">
            <v>NA</v>
          </cell>
          <cell r="EJ479" t="str">
            <v>NA</v>
          </cell>
          <cell r="EK479" t="str">
            <v>NA</v>
          </cell>
          <cell r="EL479" t="str">
            <v>NA</v>
          </cell>
          <cell r="EM479" t="str">
            <v>NA</v>
          </cell>
          <cell r="EN479" t="str">
            <v>NA</v>
          </cell>
          <cell r="EO479" t="str">
            <v>NA</v>
          </cell>
          <cell r="EP479" t="str">
            <v>NA</v>
          </cell>
          <cell r="EQ479" t="str">
            <v>NA</v>
          </cell>
          <cell r="ER479" t="str">
            <v>NA</v>
          </cell>
          <cell r="ES479" t="str">
            <v>NA</v>
          </cell>
          <cell r="ET479" t="str">
            <v>NA</v>
          </cell>
          <cell r="EU479" t="str">
            <v>NA</v>
          </cell>
          <cell r="EV479" t="str">
            <v>NA</v>
          </cell>
          <cell r="EW479" t="str">
            <v>NA</v>
          </cell>
          <cell r="EX479" t="str">
            <v>NA</v>
          </cell>
          <cell r="EY479" t="str">
            <v>NA</v>
          </cell>
          <cell r="EZ479" t="str">
            <v>NA</v>
          </cell>
          <cell r="FA479" t="str">
            <v>NA</v>
          </cell>
          <cell r="FB479" t="str">
            <v>NA</v>
          </cell>
        </row>
        <row r="480">
          <cell r="B480" t="str">
            <v>I150026</v>
          </cell>
          <cell r="C480" t="str">
            <v>Sivasri.R</v>
          </cell>
          <cell r="D480">
            <v>26</v>
          </cell>
          <cell r="E480">
            <v>32</v>
          </cell>
          <cell r="F480">
            <v>58</v>
          </cell>
          <cell r="G480" t="str">
            <v>P</v>
          </cell>
          <cell r="H480">
            <v>25</v>
          </cell>
          <cell r="I480">
            <v>30</v>
          </cell>
          <cell r="J480">
            <v>55</v>
          </cell>
          <cell r="K480" t="str">
            <v>P</v>
          </cell>
          <cell r="L480">
            <v>12</v>
          </cell>
          <cell r="M480">
            <v>18</v>
          </cell>
          <cell r="N480">
            <v>30</v>
          </cell>
          <cell r="O480" t="str">
            <v>F</v>
          </cell>
          <cell r="P480" t="str">
            <v>-</v>
          </cell>
          <cell r="Q480">
            <v>51</v>
          </cell>
          <cell r="R480">
            <v>51</v>
          </cell>
          <cell r="S480" t="str">
            <v>P</v>
          </cell>
          <cell r="T480">
            <v>24</v>
          </cell>
          <cell r="U480">
            <v>35</v>
          </cell>
          <cell r="V480">
            <v>59</v>
          </cell>
          <cell r="W480" t="str">
            <v>P</v>
          </cell>
          <cell r="X480" t="str">
            <v>-</v>
          </cell>
          <cell r="Y480">
            <v>82</v>
          </cell>
          <cell r="Z480">
            <v>82</v>
          </cell>
          <cell r="AA480" t="str">
            <v>P</v>
          </cell>
          <cell r="AB480">
            <v>20</v>
          </cell>
          <cell r="AC480">
            <v>33</v>
          </cell>
          <cell r="AD480">
            <v>53</v>
          </cell>
          <cell r="AE480" t="str">
            <v>P</v>
          </cell>
          <cell r="AF480" t="e">
            <v>#N/A</v>
          </cell>
          <cell r="AG480" t="e">
            <v>#N/A</v>
          </cell>
          <cell r="AH480" t="e">
            <v>#N/A</v>
          </cell>
          <cell r="AI480" t="e">
            <v>#N/A</v>
          </cell>
          <cell r="AJ480" t="e">
            <v>#N/A</v>
          </cell>
          <cell r="AK480" t="e">
            <v>#N/A</v>
          </cell>
          <cell r="AL480" t="e">
            <v>#N/A</v>
          </cell>
          <cell r="AM480" t="e">
            <v>#N/A</v>
          </cell>
          <cell r="DT480" t="str">
            <v>NA</v>
          </cell>
          <cell r="DU480" t="str">
            <v>NA</v>
          </cell>
          <cell r="DV480" t="str">
            <v>NA</v>
          </cell>
          <cell r="DW480" t="str">
            <v>NA</v>
          </cell>
          <cell r="DX480" t="str">
            <v>NA</v>
          </cell>
          <cell r="DY480" t="str">
            <v>NA</v>
          </cell>
          <cell r="DZ480" t="str">
            <v>NA</v>
          </cell>
          <cell r="EA480" t="str">
            <v>NA</v>
          </cell>
          <cell r="EB480" t="str">
            <v>NA</v>
          </cell>
          <cell r="EC480" t="str">
            <v>NA</v>
          </cell>
          <cell r="ED480" t="str">
            <v>NA</v>
          </cell>
          <cell r="EE480" t="str">
            <v>NA</v>
          </cell>
          <cell r="EF480" t="str">
            <v>NA</v>
          </cell>
          <cell r="EG480" t="str">
            <v>NA</v>
          </cell>
          <cell r="EH480" t="str">
            <v>NA</v>
          </cell>
          <cell r="EI480" t="str">
            <v>NA</v>
          </cell>
          <cell r="EJ480" t="str">
            <v>NA</v>
          </cell>
          <cell r="EK480" t="str">
            <v>NA</v>
          </cell>
          <cell r="EL480" t="str">
            <v>NA</v>
          </cell>
          <cell r="EM480" t="str">
            <v>NA</v>
          </cell>
          <cell r="EN480" t="str">
            <v>NA</v>
          </cell>
          <cell r="EO480" t="str">
            <v>NA</v>
          </cell>
          <cell r="EP480" t="str">
            <v>NA</v>
          </cell>
          <cell r="EQ480" t="str">
            <v>NA</v>
          </cell>
          <cell r="ER480" t="str">
            <v>NA</v>
          </cell>
          <cell r="ES480" t="str">
            <v>NA</v>
          </cell>
          <cell r="ET480" t="str">
            <v>NA</v>
          </cell>
          <cell r="EU480" t="str">
            <v>NA</v>
          </cell>
          <cell r="EV480" t="str">
            <v>NA</v>
          </cell>
          <cell r="EW480" t="str">
            <v>NA</v>
          </cell>
          <cell r="EX480" t="str">
            <v>NA</v>
          </cell>
          <cell r="EY480" t="str">
            <v>NA</v>
          </cell>
          <cell r="EZ480" t="str">
            <v>NA</v>
          </cell>
          <cell r="FA480" t="str">
            <v>NA</v>
          </cell>
          <cell r="FB480" t="str">
            <v>NA</v>
          </cell>
        </row>
        <row r="481">
          <cell r="B481" t="str">
            <v>I150027</v>
          </cell>
          <cell r="C481" t="str">
            <v>Sneha.M</v>
          </cell>
          <cell r="D481">
            <v>30</v>
          </cell>
          <cell r="E481">
            <v>33</v>
          </cell>
          <cell r="F481">
            <v>63</v>
          </cell>
          <cell r="G481" t="str">
            <v>P</v>
          </cell>
          <cell r="H481">
            <v>31</v>
          </cell>
          <cell r="I481">
            <v>46</v>
          </cell>
          <cell r="J481">
            <v>77</v>
          </cell>
          <cell r="K481" t="str">
            <v>P</v>
          </cell>
          <cell r="L481">
            <v>26</v>
          </cell>
          <cell r="M481">
            <v>45</v>
          </cell>
          <cell r="N481">
            <v>71</v>
          </cell>
          <cell r="O481" t="str">
            <v>P</v>
          </cell>
          <cell r="P481" t="str">
            <v>-</v>
          </cell>
          <cell r="Q481">
            <v>57</v>
          </cell>
          <cell r="R481">
            <v>57</v>
          </cell>
          <cell r="S481" t="str">
            <v>P</v>
          </cell>
          <cell r="T481">
            <v>30</v>
          </cell>
          <cell r="U481">
            <v>50</v>
          </cell>
          <cell r="V481">
            <v>80</v>
          </cell>
          <cell r="W481" t="str">
            <v>P</v>
          </cell>
          <cell r="X481" t="str">
            <v>-</v>
          </cell>
          <cell r="Y481">
            <v>87</v>
          </cell>
          <cell r="Z481">
            <v>87</v>
          </cell>
          <cell r="AA481" t="str">
            <v>P</v>
          </cell>
          <cell r="AB481">
            <v>29</v>
          </cell>
          <cell r="AC481">
            <v>49</v>
          </cell>
          <cell r="AD481">
            <v>78</v>
          </cell>
          <cell r="AE481" t="str">
            <v>P</v>
          </cell>
          <cell r="AF481" t="e">
            <v>#N/A</v>
          </cell>
          <cell r="AG481" t="e">
            <v>#N/A</v>
          </cell>
          <cell r="AH481" t="e">
            <v>#N/A</v>
          </cell>
          <cell r="AI481" t="e">
            <v>#N/A</v>
          </cell>
          <cell r="AJ481" t="e">
            <v>#N/A</v>
          </cell>
          <cell r="AK481" t="e">
            <v>#N/A</v>
          </cell>
          <cell r="AL481" t="e">
            <v>#N/A</v>
          </cell>
          <cell r="AM481" t="e">
            <v>#N/A</v>
          </cell>
          <cell r="DT481" t="str">
            <v>NA</v>
          </cell>
          <cell r="DU481" t="str">
            <v>NA</v>
          </cell>
          <cell r="DV481" t="str">
            <v>NA</v>
          </cell>
          <cell r="DW481" t="str">
            <v>NA</v>
          </cell>
          <cell r="DX481" t="str">
            <v>NA</v>
          </cell>
          <cell r="DY481" t="str">
            <v>NA</v>
          </cell>
          <cell r="DZ481" t="str">
            <v>NA</v>
          </cell>
          <cell r="EA481" t="str">
            <v>NA</v>
          </cell>
          <cell r="EB481" t="str">
            <v>NA</v>
          </cell>
          <cell r="EC481" t="str">
            <v>NA</v>
          </cell>
          <cell r="ED481" t="str">
            <v>NA</v>
          </cell>
          <cell r="EE481" t="str">
            <v>NA</v>
          </cell>
          <cell r="EF481" t="str">
            <v>NA</v>
          </cell>
          <cell r="EG481" t="str">
            <v>NA</v>
          </cell>
          <cell r="EH481" t="str">
            <v>NA</v>
          </cell>
          <cell r="EI481" t="str">
            <v>NA</v>
          </cell>
          <cell r="EJ481" t="str">
            <v>NA</v>
          </cell>
          <cell r="EK481" t="str">
            <v>NA</v>
          </cell>
          <cell r="EL481" t="str">
            <v>NA</v>
          </cell>
          <cell r="EM481" t="str">
            <v>NA</v>
          </cell>
          <cell r="EN481" t="str">
            <v>NA</v>
          </cell>
          <cell r="EO481" t="str">
            <v>NA</v>
          </cell>
          <cell r="EP481" t="str">
            <v>NA</v>
          </cell>
          <cell r="EQ481" t="str">
            <v>NA</v>
          </cell>
          <cell r="ER481" t="str">
            <v>NA</v>
          </cell>
          <cell r="ES481" t="str">
            <v>NA</v>
          </cell>
          <cell r="ET481" t="str">
            <v>NA</v>
          </cell>
          <cell r="EU481" t="str">
            <v>NA</v>
          </cell>
          <cell r="EV481" t="str">
            <v>NA</v>
          </cell>
          <cell r="EW481" t="str">
            <v>NA</v>
          </cell>
          <cell r="EX481" t="str">
            <v>NA</v>
          </cell>
          <cell r="EY481" t="str">
            <v>NA</v>
          </cell>
          <cell r="EZ481" t="str">
            <v>NA</v>
          </cell>
          <cell r="FA481" t="str">
            <v>NA</v>
          </cell>
          <cell r="FB481" t="str">
            <v>NA</v>
          </cell>
        </row>
        <row r="482">
          <cell r="B482" t="str">
            <v>I150028</v>
          </cell>
          <cell r="C482" t="str">
            <v>Sreelakshmi.P</v>
          </cell>
          <cell r="D482">
            <v>28</v>
          </cell>
          <cell r="E482">
            <v>35</v>
          </cell>
          <cell r="F482">
            <v>63</v>
          </cell>
          <cell r="G482" t="str">
            <v>P</v>
          </cell>
          <cell r="H482">
            <v>28</v>
          </cell>
          <cell r="I482">
            <v>44</v>
          </cell>
          <cell r="J482">
            <v>72</v>
          </cell>
          <cell r="K482" t="str">
            <v>P</v>
          </cell>
          <cell r="L482">
            <v>26</v>
          </cell>
          <cell r="M482">
            <v>26</v>
          </cell>
          <cell r="N482">
            <v>52</v>
          </cell>
          <cell r="O482" t="str">
            <v>P</v>
          </cell>
          <cell r="P482" t="str">
            <v>-</v>
          </cell>
          <cell r="Q482">
            <v>67</v>
          </cell>
          <cell r="R482">
            <v>67</v>
          </cell>
          <cell r="S482" t="str">
            <v>P</v>
          </cell>
          <cell r="T482">
            <v>25</v>
          </cell>
          <cell r="U482">
            <v>41</v>
          </cell>
          <cell r="V482">
            <v>66</v>
          </cell>
          <cell r="W482" t="str">
            <v>P</v>
          </cell>
          <cell r="X482" t="str">
            <v>-</v>
          </cell>
          <cell r="Y482">
            <v>87</v>
          </cell>
          <cell r="Z482">
            <v>87</v>
          </cell>
          <cell r="AA482" t="str">
            <v>P</v>
          </cell>
          <cell r="AB482">
            <v>26</v>
          </cell>
          <cell r="AC482">
            <v>39</v>
          </cell>
          <cell r="AD482">
            <v>65</v>
          </cell>
          <cell r="AE482" t="str">
            <v>P</v>
          </cell>
          <cell r="AF482" t="e">
            <v>#N/A</v>
          </cell>
          <cell r="AG482" t="e">
            <v>#N/A</v>
          </cell>
          <cell r="AH482" t="e">
            <v>#N/A</v>
          </cell>
          <cell r="AI482" t="e">
            <v>#N/A</v>
          </cell>
          <cell r="AJ482" t="e">
            <v>#N/A</v>
          </cell>
          <cell r="AK482" t="e">
            <v>#N/A</v>
          </cell>
          <cell r="AL482" t="e">
            <v>#N/A</v>
          </cell>
          <cell r="AM482" t="e">
            <v>#N/A</v>
          </cell>
          <cell r="DT482" t="str">
            <v>NA</v>
          </cell>
          <cell r="DU482" t="str">
            <v>NA</v>
          </cell>
          <cell r="DV482" t="str">
            <v>NA</v>
          </cell>
          <cell r="DW482" t="str">
            <v>NA</v>
          </cell>
          <cell r="DX482" t="str">
            <v>NA</v>
          </cell>
          <cell r="DY482" t="str">
            <v>NA</v>
          </cell>
          <cell r="DZ482" t="str">
            <v>NA</v>
          </cell>
          <cell r="EA482" t="str">
            <v>NA</v>
          </cell>
          <cell r="EB482" t="str">
            <v>NA</v>
          </cell>
          <cell r="EC482" t="str">
            <v>NA</v>
          </cell>
          <cell r="ED482" t="str">
            <v>NA</v>
          </cell>
          <cell r="EE482" t="str">
            <v>NA</v>
          </cell>
          <cell r="EF482" t="str">
            <v>NA</v>
          </cell>
          <cell r="EG482" t="str">
            <v>NA</v>
          </cell>
          <cell r="EH482" t="str">
            <v>NA</v>
          </cell>
          <cell r="EI482" t="str">
            <v>NA</v>
          </cell>
          <cell r="EJ482" t="str">
            <v>NA</v>
          </cell>
          <cell r="EK482" t="str">
            <v>NA</v>
          </cell>
          <cell r="EL482" t="str">
            <v>NA</v>
          </cell>
          <cell r="EM482" t="str">
            <v>NA</v>
          </cell>
          <cell r="EN482" t="str">
            <v>NA</v>
          </cell>
          <cell r="EO482" t="str">
            <v>NA</v>
          </cell>
          <cell r="EP482" t="str">
            <v>NA</v>
          </cell>
          <cell r="EQ482" t="str">
            <v>NA</v>
          </cell>
          <cell r="ER482" t="str">
            <v>NA</v>
          </cell>
          <cell r="ES482" t="str">
            <v>NA</v>
          </cell>
          <cell r="ET482" t="str">
            <v>NA</v>
          </cell>
          <cell r="EU482" t="str">
            <v>NA</v>
          </cell>
          <cell r="EV482" t="str">
            <v>NA</v>
          </cell>
          <cell r="EW482" t="str">
            <v>NA</v>
          </cell>
          <cell r="EX482" t="str">
            <v>NA</v>
          </cell>
          <cell r="EY482" t="str">
            <v>NA</v>
          </cell>
          <cell r="EZ482" t="str">
            <v>NA</v>
          </cell>
          <cell r="FA482" t="str">
            <v>NA</v>
          </cell>
          <cell r="FB482" t="str">
            <v>NA</v>
          </cell>
        </row>
        <row r="483">
          <cell r="B483" t="str">
            <v>I150030</v>
          </cell>
          <cell r="C483" t="str">
            <v>Sreesiva.K.P</v>
          </cell>
          <cell r="D483">
            <v>30</v>
          </cell>
          <cell r="E483">
            <v>33</v>
          </cell>
          <cell r="F483">
            <v>63</v>
          </cell>
          <cell r="G483" t="str">
            <v>P</v>
          </cell>
          <cell r="H483">
            <v>30</v>
          </cell>
          <cell r="I483">
            <v>45</v>
          </cell>
          <cell r="J483">
            <v>75</v>
          </cell>
          <cell r="K483" t="str">
            <v>P</v>
          </cell>
          <cell r="L483">
            <v>33</v>
          </cell>
          <cell r="M483">
            <v>47</v>
          </cell>
          <cell r="N483">
            <v>80</v>
          </cell>
          <cell r="O483" t="str">
            <v>P</v>
          </cell>
          <cell r="P483" t="str">
            <v>-</v>
          </cell>
          <cell r="Q483">
            <v>63</v>
          </cell>
          <cell r="R483">
            <v>63</v>
          </cell>
          <cell r="S483" t="str">
            <v>P</v>
          </cell>
          <cell r="T483">
            <v>36</v>
          </cell>
          <cell r="U483">
            <v>51</v>
          </cell>
          <cell r="V483">
            <v>87</v>
          </cell>
          <cell r="W483" t="str">
            <v>P</v>
          </cell>
          <cell r="X483" t="str">
            <v>-</v>
          </cell>
          <cell r="Y483">
            <v>90</v>
          </cell>
          <cell r="Z483">
            <v>90</v>
          </cell>
          <cell r="AA483" t="str">
            <v>P</v>
          </cell>
          <cell r="AB483">
            <v>36</v>
          </cell>
          <cell r="AC483">
            <v>50</v>
          </cell>
          <cell r="AD483">
            <v>86</v>
          </cell>
          <cell r="AE483" t="str">
            <v>P</v>
          </cell>
          <cell r="AF483" t="e">
            <v>#N/A</v>
          </cell>
          <cell r="AG483" t="e">
            <v>#N/A</v>
          </cell>
          <cell r="AH483" t="e">
            <v>#N/A</v>
          </cell>
          <cell r="AI483" t="e">
            <v>#N/A</v>
          </cell>
          <cell r="AJ483" t="e">
            <v>#N/A</v>
          </cell>
          <cell r="AK483" t="e">
            <v>#N/A</v>
          </cell>
          <cell r="AL483" t="e">
            <v>#N/A</v>
          </cell>
          <cell r="AM483" t="e">
            <v>#N/A</v>
          </cell>
          <cell r="DT483" t="str">
            <v>NA</v>
          </cell>
          <cell r="DU483" t="str">
            <v>NA</v>
          </cell>
          <cell r="DV483" t="str">
            <v>NA</v>
          </cell>
          <cell r="DW483" t="str">
            <v>NA</v>
          </cell>
          <cell r="DX483" t="str">
            <v>NA</v>
          </cell>
          <cell r="DY483" t="str">
            <v>NA</v>
          </cell>
          <cell r="DZ483" t="str">
            <v>NA</v>
          </cell>
          <cell r="EA483" t="str">
            <v>NA</v>
          </cell>
          <cell r="EB483" t="str">
            <v>NA</v>
          </cell>
          <cell r="EC483" t="str">
            <v>NA</v>
          </cell>
          <cell r="ED483" t="str">
            <v>NA</v>
          </cell>
          <cell r="EE483" t="str">
            <v>NA</v>
          </cell>
          <cell r="EF483" t="str">
            <v>NA</v>
          </cell>
          <cell r="EG483" t="str">
            <v>NA</v>
          </cell>
          <cell r="EH483" t="str">
            <v>NA</v>
          </cell>
          <cell r="EI483" t="str">
            <v>NA</v>
          </cell>
          <cell r="EJ483" t="str">
            <v>NA</v>
          </cell>
          <cell r="EK483" t="str">
            <v>NA</v>
          </cell>
          <cell r="EL483" t="str">
            <v>NA</v>
          </cell>
          <cell r="EM483" t="str">
            <v>NA</v>
          </cell>
          <cell r="EN483" t="str">
            <v>NA</v>
          </cell>
          <cell r="EO483" t="str">
            <v>NA</v>
          </cell>
          <cell r="EP483" t="str">
            <v>NA</v>
          </cell>
          <cell r="EQ483" t="str">
            <v>NA</v>
          </cell>
          <cell r="ER483" t="str">
            <v>NA</v>
          </cell>
          <cell r="ES483" t="str">
            <v>NA</v>
          </cell>
          <cell r="ET483" t="str">
            <v>NA</v>
          </cell>
          <cell r="EU483" t="str">
            <v>NA</v>
          </cell>
          <cell r="EV483" t="str">
            <v>NA</v>
          </cell>
          <cell r="EW483" t="str">
            <v>NA</v>
          </cell>
          <cell r="EX483" t="str">
            <v>NA</v>
          </cell>
          <cell r="EY483" t="str">
            <v>NA</v>
          </cell>
          <cell r="EZ483" t="str">
            <v>NA</v>
          </cell>
          <cell r="FA483" t="str">
            <v>NA</v>
          </cell>
          <cell r="FB483" t="str">
            <v>NA</v>
          </cell>
        </row>
        <row r="484">
          <cell r="B484" t="str">
            <v>I150031</v>
          </cell>
          <cell r="C484" t="str">
            <v>Athira Yoyakki</v>
          </cell>
          <cell r="D484">
            <v>26</v>
          </cell>
          <cell r="E484">
            <v>30</v>
          </cell>
          <cell r="F484">
            <v>56</v>
          </cell>
          <cell r="G484" t="str">
            <v>P</v>
          </cell>
          <cell r="H484">
            <v>29</v>
          </cell>
          <cell r="I484">
            <v>43</v>
          </cell>
          <cell r="J484">
            <v>72</v>
          </cell>
          <cell r="K484" t="str">
            <v>P</v>
          </cell>
          <cell r="L484">
            <v>21</v>
          </cell>
          <cell r="M484">
            <v>31</v>
          </cell>
          <cell r="N484">
            <v>52</v>
          </cell>
          <cell r="O484" t="str">
            <v>P</v>
          </cell>
          <cell r="P484" t="str">
            <v>-</v>
          </cell>
          <cell r="Q484">
            <v>49</v>
          </cell>
          <cell r="R484">
            <v>49</v>
          </cell>
          <cell r="S484" t="str">
            <v>P</v>
          </cell>
          <cell r="T484">
            <v>31</v>
          </cell>
          <cell r="U484">
            <v>51</v>
          </cell>
          <cell r="V484">
            <v>82</v>
          </cell>
          <cell r="W484" t="str">
            <v>P</v>
          </cell>
          <cell r="X484" t="str">
            <v>-</v>
          </cell>
          <cell r="Y484">
            <v>83</v>
          </cell>
          <cell r="Z484">
            <v>83</v>
          </cell>
          <cell r="AA484" t="str">
            <v>P</v>
          </cell>
          <cell r="AB484">
            <v>35</v>
          </cell>
          <cell r="AC484">
            <v>46</v>
          </cell>
          <cell r="AD484">
            <v>81</v>
          </cell>
          <cell r="AE484" t="str">
            <v>P</v>
          </cell>
          <cell r="AF484" t="e">
            <v>#N/A</v>
          </cell>
          <cell r="AG484" t="e">
            <v>#N/A</v>
          </cell>
          <cell r="AH484" t="e">
            <v>#N/A</v>
          </cell>
          <cell r="AI484" t="e">
            <v>#N/A</v>
          </cell>
          <cell r="AJ484" t="e">
            <v>#N/A</v>
          </cell>
          <cell r="AK484" t="e">
            <v>#N/A</v>
          </cell>
          <cell r="AL484" t="e">
            <v>#N/A</v>
          </cell>
          <cell r="AM484" t="e">
            <v>#N/A</v>
          </cell>
          <cell r="DT484" t="str">
            <v>NA</v>
          </cell>
          <cell r="DU484" t="str">
            <v>NA</v>
          </cell>
          <cell r="DV484" t="str">
            <v>NA</v>
          </cell>
          <cell r="DW484" t="str">
            <v>NA</v>
          </cell>
          <cell r="DX484" t="str">
            <v>NA</v>
          </cell>
          <cell r="DY484" t="str">
            <v>NA</v>
          </cell>
          <cell r="DZ484" t="str">
            <v>NA</v>
          </cell>
          <cell r="EA484" t="str">
            <v>NA</v>
          </cell>
          <cell r="EB484" t="str">
            <v>NA</v>
          </cell>
          <cell r="EC484" t="str">
            <v>NA</v>
          </cell>
          <cell r="ED484" t="str">
            <v>NA</v>
          </cell>
          <cell r="EE484" t="str">
            <v>NA</v>
          </cell>
          <cell r="EF484" t="str">
            <v>NA</v>
          </cell>
          <cell r="EG484" t="str">
            <v>NA</v>
          </cell>
          <cell r="EH484" t="str">
            <v>NA</v>
          </cell>
          <cell r="EI484" t="str">
            <v>NA</v>
          </cell>
          <cell r="EJ484" t="str">
            <v>NA</v>
          </cell>
          <cell r="EK484" t="str">
            <v>NA</v>
          </cell>
          <cell r="EL484" t="str">
            <v>NA</v>
          </cell>
          <cell r="EM484" t="str">
            <v>NA</v>
          </cell>
          <cell r="EN484" t="str">
            <v>NA</v>
          </cell>
          <cell r="EO484" t="str">
            <v>NA</v>
          </cell>
          <cell r="EP484" t="str">
            <v>NA</v>
          </cell>
          <cell r="EQ484" t="str">
            <v>NA</v>
          </cell>
          <cell r="ER484" t="str">
            <v>NA</v>
          </cell>
          <cell r="ES484" t="str">
            <v>NA</v>
          </cell>
          <cell r="ET484" t="str">
            <v>NA</v>
          </cell>
          <cell r="EU484" t="str">
            <v>NA</v>
          </cell>
          <cell r="EV484" t="str">
            <v>NA</v>
          </cell>
          <cell r="EW484" t="str">
            <v>NA</v>
          </cell>
          <cell r="EX484" t="str">
            <v>NA</v>
          </cell>
          <cell r="EY484" t="str">
            <v>NA</v>
          </cell>
          <cell r="EZ484" t="str">
            <v>NA</v>
          </cell>
          <cell r="FA484" t="str">
            <v>NA</v>
          </cell>
          <cell r="FB484" t="str">
            <v>NA</v>
          </cell>
        </row>
        <row r="485">
          <cell r="B485"/>
          <cell r="C485"/>
          <cell r="D485"/>
          <cell r="E485"/>
          <cell r="F485"/>
          <cell r="G485"/>
          <cell r="H485"/>
          <cell r="I485"/>
          <cell r="J485"/>
          <cell r="K485"/>
          <cell r="L485"/>
          <cell r="M485"/>
          <cell r="N485"/>
          <cell r="O485"/>
          <cell r="P485"/>
          <cell r="Q485"/>
          <cell r="R485"/>
          <cell r="S485"/>
          <cell r="T485"/>
          <cell r="U485"/>
          <cell r="V485"/>
          <cell r="W485"/>
          <cell r="X485"/>
          <cell r="Y485"/>
          <cell r="Z485"/>
          <cell r="AA485"/>
          <cell r="AB485"/>
          <cell r="AC485"/>
          <cell r="AD485"/>
          <cell r="AE485"/>
          <cell r="AF485"/>
          <cell r="AG485"/>
          <cell r="AH485"/>
          <cell r="AI485"/>
          <cell r="AJ485"/>
          <cell r="AK485"/>
          <cell r="AL485"/>
          <cell r="AM485"/>
          <cell r="AN485"/>
          <cell r="AO485"/>
          <cell r="AP485"/>
          <cell r="AQ485"/>
          <cell r="AR485"/>
          <cell r="AS485"/>
          <cell r="AT485"/>
          <cell r="AU485"/>
          <cell r="AV485"/>
          <cell r="AW485"/>
          <cell r="AX485"/>
          <cell r="AY485"/>
          <cell r="AZ485"/>
          <cell r="BA485"/>
          <cell r="BB485"/>
          <cell r="BC485"/>
          <cell r="BD485"/>
          <cell r="BE485"/>
          <cell r="BF485"/>
          <cell r="BG485"/>
          <cell r="BH485"/>
          <cell r="BI485"/>
          <cell r="BJ485"/>
          <cell r="BK485"/>
          <cell r="BL485"/>
          <cell r="BM485"/>
          <cell r="BN485"/>
          <cell r="BO485"/>
          <cell r="BP485"/>
          <cell r="BQ485"/>
          <cell r="BR485"/>
          <cell r="BS485"/>
          <cell r="BT485"/>
          <cell r="BU485"/>
          <cell r="BV485"/>
          <cell r="BW485"/>
          <cell r="BX485"/>
          <cell r="BY485"/>
          <cell r="BZ485"/>
          <cell r="CA485"/>
          <cell r="CB485"/>
          <cell r="CC485"/>
          <cell r="CD485"/>
          <cell r="CE485"/>
          <cell r="DT485" t="str">
            <v>NA</v>
          </cell>
          <cell r="DU485" t="str">
            <v>NA</v>
          </cell>
          <cell r="DV485" t="str">
            <v>NA</v>
          </cell>
          <cell r="DW485" t="str">
            <v>NA</v>
          </cell>
          <cell r="DX485" t="str">
            <v>NA</v>
          </cell>
          <cell r="DY485" t="str">
            <v>NA</v>
          </cell>
          <cell r="DZ485" t="str">
            <v>NA</v>
          </cell>
          <cell r="EA485" t="str">
            <v>NA</v>
          </cell>
          <cell r="EB485" t="str">
            <v>NA</v>
          </cell>
          <cell r="EC485" t="str">
            <v>NA</v>
          </cell>
          <cell r="ED485" t="str">
            <v>NA</v>
          </cell>
          <cell r="EE485" t="str">
            <v>NA</v>
          </cell>
          <cell r="EF485" t="str">
            <v>NA</v>
          </cell>
          <cell r="EG485" t="str">
            <v>NA</v>
          </cell>
          <cell r="EH485" t="str">
            <v>NA</v>
          </cell>
          <cell r="EI485" t="str">
            <v>NA</v>
          </cell>
          <cell r="EJ485" t="str">
            <v>NA</v>
          </cell>
          <cell r="EK485" t="str">
            <v>NA</v>
          </cell>
          <cell r="EL485" t="str">
            <v>NA</v>
          </cell>
          <cell r="EM485" t="str">
            <v>NA</v>
          </cell>
          <cell r="EN485" t="str">
            <v>NA</v>
          </cell>
          <cell r="EO485" t="str">
            <v>NA</v>
          </cell>
          <cell r="EP485" t="str">
            <v>NA</v>
          </cell>
          <cell r="EQ485" t="str">
            <v>NA</v>
          </cell>
          <cell r="ER485" t="str">
            <v>NA</v>
          </cell>
          <cell r="ES485" t="str">
            <v>NA</v>
          </cell>
          <cell r="ET485" t="str">
            <v>NA</v>
          </cell>
          <cell r="EU485" t="str">
            <v>NA</v>
          </cell>
          <cell r="EV485" t="str">
            <v>NA</v>
          </cell>
          <cell r="EW485" t="str">
            <v>NA</v>
          </cell>
          <cell r="EX485" t="str">
            <v>NA</v>
          </cell>
          <cell r="EY485" t="str">
            <v>NA</v>
          </cell>
          <cell r="EZ485" t="str">
            <v>NA</v>
          </cell>
          <cell r="FA485" t="str">
            <v>NA</v>
          </cell>
          <cell r="FB485" t="str">
            <v>NA</v>
          </cell>
        </row>
        <row r="486">
          <cell r="B486"/>
          <cell r="C486"/>
          <cell r="D486"/>
          <cell r="E486"/>
          <cell r="F486"/>
          <cell r="G486"/>
          <cell r="H486"/>
          <cell r="I486"/>
          <cell r="J486"/>
          <cell r="K486"/>
          <cell r="L486"/>
          <cell r="M486"/>
          <cell r="N486"/>
          <cell r="O486"/>
          <cell r="P486"/>
          <cell r="Q486"/>
          <cell r="R486"/>
          <cell r="S486"/>
          <cell r="T486"/>
          <cell r="U486"/>
          <cell r="V486"/>
          <cell r="W486"/>
          <cell r="X486"/>
          <cell r="Y486"/>
          <cell r="Z486"/>
          <cell r="AA486"/>
          <cell r="AB486"/>
          <cell r="AC486"/>
          <cell r="AD486"/>
          <cell r="AE486"/>
          <cell r="AF486"/>
          <cell r="AG486"/>
          <cell r="AH486"/>
          <cell r="AI486"/>
          <cell r="AJ486"/>
          <cell r="AK486"/>
          <cell r="AL486"/>
          <cell r="AM486"/>
          <cell r="AN486"/>
          <cell r="AO486"/>
          <cell r="AP486"/>
          <cell r="AQ486"/>
          <cell r="AR486"/>
          <cell r="AS486"/>
          <cell r="AT486"/>
          <cell r="AU486"/>
          <cell r="AV486"/>
          <cell r="AW486"/>
          <cell r="AX486"/>
          <cell r="AY486"/>
          <cell r="AZ486"/>
          <cell r="BA486"/>
          <cell r="BB486"/>
          <cell r="BC486"/>
          <cell r="BD486"/>
          <cell r="BE486"/>
          <cell r="BF486"/>
          <cell r="BG486"/>
          <cell r="BH486"/>
          <cell r="BI486"/>
          <cell r="BJ486"/>
          <cell r="BK486"/>
          <cell r="BL486"/>
          <cell r="BM486"/>
          <cell r="BN486"/>
          <cell r="BO486"/>
          <cell r="BP486"/>
          <cell r="BQ486"/>
          <cell r="BR486"/>
          <cell r="BS486"/>
          <cell r="BT486"/>
          <cell r="BU486"/>
          <cell r="BV486"/>
          <cell r="BW486"/>
          <cell r="BX486"/>
          <cell r="BY486"/>
          <cell r="BZ486"/>
          <cell r="CA486"/>
          <cell r="CB486"/>
          <cell r="CC486"/>
          <cell r="CD486"/>
          <cell r="CE486"/>
          <cell r="DT486" t="str">
            <v>NA</v>
          </cell>
          <cell r="DU486" t="str">
            <v>NA</v>
          </cell>
          <cell r="DV486" t="str">
            <v>NA</v>
          </cell>
          <cell r="DW486" t="str">
            <v>NA</v>
          </cell>
          <cell r="DX486" t="str">
            <v>NA</v>
          </cell>
          <cell r="DY486" t="str">
            <v>NA</v>
          </cell>
          <cell r="DZ486" t="str">
            <v>NA</v>
          </cell>
          <cell r="EA486" t="str">
            <v>NA</v>
          </cell>
          <cell r="EB486" t="str">
            <v>NA</v>
          </cell>
          <cell r="EC486" t="str">
            <v>NA</v>
          </cell>
          <cell r="ED486" t="str">
            <v>NA</v>
          </cell>
          <cell r="EE486" t="str">
            <v>NA</v>
          </cell>
          <cell r="EF486" t="str">
            <v>NA</v>
          </cell>
          <cell r="EG486" t="str">
            <v>NA</v>
          </cell>
          <cell r="EH486" t="str">
            <v>NA</v>
          </cell>
          <cell r="EI486" t="str">
            <v>NA</v>
          </cell>
          <cell r="EJ486" t="str">
            <v>NA</v>
          </cell>
          <cell r="EK486" t="str">
            <v>NA</v>
          </cell>
          <cell r="EL486" t="str">
            <v>NA</v>
          </cell>
          <cell r="EM486" t="str">
            <v>NA</v>
          </cell>
          <cell r="EN486" t="str">
            <v>NA</v>
          </cell>
          <cell r="EO486" t="str">
            <v>NA</v>
          </cell>
          <cell r="EP486" t="str">
            <v>NA</v>
          </cell>
          <cell r="EQ486" t="str">
            <v>NA</v>
          </cell>
          <cell r="ER486" t="str">
            <v>NA</v>
          </cell>
          <cell r="ES486" t="str">
            <v>NA</v>
          </cell>
          <cell r="ET486" t="str">
            <v>NA</v>
          </cell>
          <cell r="EU486" t="str">
            <v>NA</v>
          </cell>
          <cell r="EV486" t="str">
            <v>NA</v>
          </cell>
          <cell r="EW486" t="str">
            <v>NA</v>
          </cell>
          <cell r="EX486" t="str">
            <v>NA</v>
          </cell>
          <cell r="EY486" t="str">
            <v>NA</v>
          </cell>
          <cell r="EZ486" t="str">
            <v>NA</v>
          </cell>
          <cell r="FA486" t="str">
            <v>NA</v>
          </cell>
          <cell r="FB486" t="str">
            <v>NA</v>
          </cell>
        </row>
        <row r="487">
          <cell r="B487"/>
          <cell r="C487"/>
          <cell r="D487" t="str">
            <v>ENG011</v>
          </cell>
          <cell r="E487"/>
          <cell r="F487"/>
          <cell r="G487"/>
          <cell r="H487" t="str">
            <v>ENV101</v>
          </cell>
          <cell r="I487"/>
          <cell r="J487"/>
          <cell r="K487"/>
          <cell r="L487" t="str">
            <v>MAT011</v>
          </cell>
          <cell r="M487"/>
          <cell r="N487"/>
          <cell r="O487"/>
          <cell r="P487" t="str">
            <v>MAT012</v>
          </cell>
          <cell r="Q487"/>
          <cell r="R487"/>
          <cell r="S487"/>
          <cell r="T487" t="str">
            <v>PHY011</v>
          </cell>
          <cell r="U487"/>
          <cell r="V487"/>
          <cell r="W487"/>
          <cell r="X487" t="str">
            <v>PHY012</v>
          </cell>
          <cell r="Y487"/>
          <cell r="Z487"/>
          <cell r="AA487"/>
          <cell r="AB487" t="str">
            <v>CY1101</v>
          </cell>
          <cell r="AC487"/>
          <cell r="AD487"/>
          <cell r="AE487"/>
          <cell r="AF487" t="str">
            <v>MATS01</v>
          </cell>
          <cell r="AG487"/>
          <cell r="AH487"/>
          <cell r="AI487"/>
          <cell r="AJ487" t="str">
            <v>SWY001</v>
          </cell>
          <cell r="AK487"/>
          <cell r="AL487"/>
          <cell r="AM487"/>
          <cell r="AN487" t="str">
            <v>PHYS01</v>
          </cell>
          <cell r="AO487"/>
          <cell r="AP487"/>
          <cell r="AQ487"/>
          <cell r="AR487"/>
          <cell r="AS487"/>
          <cell r="AT487"/>
          <cell r="AU487"/>
          <cell r="AV487"/>
          <cell r="AW487"/>
          <cell r="AX487"/>
          <cell r="AY487"/>
          <cell r="AZ487"/>
          <cell r="BA487"/>
          <cell r="BB487"/>
          <cell r="BC487"/>
          <cell r="BD487"/>
          <cell r="BE487"/>
          <cell r="BF487"/>
          <cell r="BG487"/>
          <cell r="BH487"/>
          <cell r="BI487"/>
          <cell r="BJ487"/>
          <cell r="BK487"/>
          <cell r="BL487"/>
          <cell r="BM487"/>
          <cell r="BN487"/>
          <cell r="BO487"/>
          <cell r="BP487"/>
          <cell r="BQ487"/>
          <cell r="BR487"/>
          <cell r="BS487"/>
          <cell r="BT487"/>
          <cell r="BU487"/>
          <cell r="BV487"/>
          <cell r="BW487"/>
          <cell r="BX487"/>
          <cell r="BY487"/>
          <cell r="BZ487"/>
          <cell r="CA487"/>
          <cell r="CB487"/>
          <cell r="CC487"/>
          <cell r="CD487"/>
          <cell r="CE487"/>
          <cell r="DT487" t="str">
            <v>NA</v>
          </cell>
          <cell r="DU487" t="str">
            <v>NA</v>
          </cell>
          <cell r="DV487" t="str">
            <v>NA</v>
          </cell>
          <cell r="DW487" t="str">
            <v>NA</v>
          </cell>
          <cell r="DX487" t="str">
            <v>NA</v>
          </cell>
          <cell r="DY487" t="str">
            <v>NA</v>
          </cell>
          <cell r="DZ487" t="str">
            <v>NA</v>
          </cell>
          <cell r="EA487" t="str">
            <v>NA</v>
          </cell>
          <cell r="EB487" t="str">
            <v>NA</v>
          </cell>
          <cell r="EC487" t="str">
            <v>NA</v>
          </cell>
          <cell r="ED487" t="str">
            <v>NA</v>
          </cell>
          <cell r="EE487" t="str">
            <v>NA</v>
          </cell>
          <cell r="EF487" t="str">
            <v>NA</v>
          </cell>
          <cell r="EG487" t="str">
            <v>NA</v>
          </cell>
          <cell r="EH487" t="str">
            <v>NA</v>
          </cell>
          <cell r="EI487" t="str">
            <v>NA</v>
          </cell>
          <cell r="EJ487" t="str">
            <v>NA</v>
          </cell>
          <cell r="EK487" t="str">
            <v>NA</v>
          </cell>
          <cell r="EL487" t="str">
            <v>NA</v>
          </cell>
          <cell r="EM487" t="str">
            <v>NA</v>
          </cell>
          <cell r="EN487" t="str">
            <v>NA</v>
          </cell>
          <cell r="EO487" t="str">
            <v>NA</v>
          </cell>
          <cell r="EP487" t="str">
            <v>NA</v>
          </cell>
          <cell r="EQ487" t="str">
            <v>NA</v>
          </cell>
          <cell r="ER487" t="str">
            <v>NA</v>
          </cell>
          <cell r="ES487" t="str">
            <v>NA</v>
          </cell>
          <cell r="ET487" t="str">
            <v>NA</v>
          </cell>
          <cell r="EU487" t="str">
            <v>NA</v>
          </cell>
          <cell r="EV487" t="str">
            <v>NA</v>
          </cell>
          <cell r="EW487" t="str">
            <v>NA</v>
          </cell>
          <cell r="EX487" t="str">
            <v>NA</v>
          </cell>
          <cell r="EY487" t="str">
            <v>NA</v>
          </cell>
          <cell r="EZ487" t="str">
            <v>NA</v>
          </cell>
          <cell r="FA487" t="str">
            <v>NA</v>
          </cell>
          <cell r="FB487" t="str">
            <v>NA</v>
          </cell>
        </row>
        <row r="488">
          <cell r="B488"/>
          <cell r="C488"/>
          <cell r="D488" t="str">
            <v>English for Integrated Sciences - I</v>
          </cell>
          <cell r="E488"/>
          <cell r="F488"/>
          <cell r="G488"/>
          <cell r="H488" t="str">
            <v>Environmental Studies for Integrated Sciences - I</v>
          </cell>
          <cell r="I488"/>
          <cell r="J488"/>
          <cell r="K488"/>
          <cell r="L488" t="str">
            <v>Mathematics - I</v>
          </cell>
          <cell r="M488"/>
          <cell r="N488"/>
          <cell r="O488"/>
          <cell r="P488" t="str">
            <v>Basics of Computing Lab I</v>
          </cell>
          <cell r="Q488"/>
          <cell r="R488"/>
          <cell r="S488"/>
          <cell r="T488" t="str">
            <v>Properties of Matter</v>
          </cell>
          <cell r="U488"/>
          <cell r="V488"/>
          <cell r="W488"/>
          <cell r="X488" t="str">
            <v>Physics Laboratory – I  Properties of Matter</v>
          </cell>
          <cell r="Y488"/>
          <cell r="Z488"/>
          <cell r="AA488"/>
          <cell r="AB488" t="str">
            <v>General Chemistry I</v>
          </cell>
          <cell r="AC488"/>
          <cell r="AD488"/>
          <cell r="AE488"/>
          <cell r="AF488" t="str">
            <v>History of Mathematics</v>
          </cell>
          <cell r="AG488"/>
          <cell r="AH488"/>
          <cell r="AI488"/>
          <cell r="AJ488" t="str">
            <v>Yoga Course</v>
          </cell>
          <cell r="AK488"/>
          <cell r="AL488"/>
          <cell r="AM488"/>
          <cell r="AN488" t="str">
            <v>Physics of Arts</v>
          </cell>
          <cell r="AO488"/>
          <cell r="AP488"/>
          <cell r="AQ488"/>
          <cell r="AR488"/>
          <cell r="AS488"/>
          <cell r="AT488"/>
          <cell r="AU488"/>
          <cell r="AV488"/>
          <cell r="AW488"/>
          <cell r="AX488"/>
          <cell r="AY488"/>
          <cell r="AZ488"/>
          <cell r="BA488"/>
          <cell r="BB488"/>
          <cell r="BC488"/>
          <cell r="BD488"/>
          <cell r="BE488"/>
          <cell r="BF488"/>
          <cell r="BG488"/>
          <cell r="BH488"/>
          <cell r="BI488"/>
          <cell r="BJ488"/>
          <cell r="BK488"/>
          <cell r="BL488"/>
          <cell r="BM488"/>
          <cell r="BN488"/>
          <cell r="BO488"/>
          <cell r="BP488"/>
          <cell r="BQ488"/>
          <cell r="BR488"/>
          <cell r="BS488"/>
          <cell r="BT488"/>
          <cell r="BU488"/>
          <cell r="BV488"/>
          <cell r="BW488"/>
          <cell r="BX488"/>
          <cell r="BY488"/>
          <cell r="BZ488"/>
          <cell r="CA488"/>
          <cell r="CB488"/>
          <cell r="CC488"/>
          <cell r="CD488"/>
          <cell r="CE488"/>
          <cell r="DT488" t="str">
            <v>NA</v>
          </cell>
          <cell r="DU488" t="str">
            <v>NA</v>
          </cell>
          <cell r="DV488" t="str">
            <v>NA</v>
          </cell>
          <cell r="DW488" t="str">
            <v>NA</v>
          </cell>
          <cell r="DX488" t="str">
            <v>NA</v>
          </cell>
          <cell r="DY488" t="str">
            <v>NA</v>
          </cell>
          <cell r="DZ488" t="str">
            <v>NA</v>
          </cell>
          <cell r="EA488" t="str">
            <v>NA</v>
          </cell>
          <cell r="EB488" t="str">
            <v>NA</v>
          </cell>
          <cell r="EC488" t="str">
            <v>NA</v>
          </cell>
          <cell r="ED488" t="str">
            <v>NA</v>
          </cell>
          <cell r="EE488" t="str">
            <v>NA</v>
          </cell>
          <cell r="EF488" t="str">
            <v>NA</v>
          </cell>
          <cell r="EG488" t="str">
            <v>NA</v>
          </cell>
          <cell r="EH488" t="str">
            <v>NA</v>
          </cell>
          <cell r="EI488" t="str">
            <v>NA</v>
          </cell>
          <cell r="EJ488" t="str">
            <v>NA</v>
          </cell>
          <cell r="EK488" t="str">
            <v>NA</v>
          </cell>
          <cell r="EL488" t="str">
            <v>NA</v>
          </cell>
          <cell r="EM488" t="str">
            <v>NA</v>
          </cell>
          <cell r="EN488" t="str">
            <v>NA</v>
          </cell>
          <cell r="EO488" t="str">
            <v>NA</v>
          </cell>
          <cell r="EP488" t="str">
            <v>NA</v>
          </cell>
          <cell r="EQ488" t="str">
            <v>NA</v>
          </cell>
          <cell r="ER488" t="str">
            <v>NA</v>
          </cell>
          <cell r="ES488" t="str">
            <v>NA</v>
          </cell>
          <cell r="ET488" t="str">
            <v>NA</v>
          </cell>
          <cell r="EU488" t="str">
            <v>NA</v>
          </cell>
          <cell r="EV488" t="str">
            <v>NA</v>
          </cell>
          <cell r="EW488" t="str">
            <v>NA</v>
          </cell>
          <cell r="EX488" t="str">
            <v>NA</v>
          </cell>
          <cell r="EY488" t="str">
            <v>NA</v>
          </cell>
          <cell r="EZ488" t="str">
            <v>NA</v>
          </cell>
          <cell r="FA488" t="str">
            <v>NA</v>
          </cell>
          <cell r="FB488" t="str">
            <v>NA</v>
          </cell>
        </row>
        <row r="489">
          <cell r="B489" t="str">
            <v>Reg. No.</v>
          </cell>
          <cell r="C489" t="str">
            <v>Name</v>
          </cell>
          <cell r="D489" t="str">
            <v>Int</v>
          </cell>
          <cell r="E489" t="str">
            <v>ESE</v>
          </cell>
          <cell r="F489" t="str">
            <v>Tot</v>
          </cell>
          <cell r="G489" t="str">
            <v>P/F</v>
          </cell>
          <cell r="H489" t="str">
            <v>Int</v>
          </cell>
          <cell r="I489" t="str">
            <v>ESE</v>
          </cell>
          <cell r="J489" t="str">
            <v>Tot</v>
          </cell>
          <cell r="K489" t="str">
            <v>P/F</v>
          </cell>
          <cell r="L489" t="str">
            <v>Int</v>
          </cell>
          <cell r="M489" t="str">
            <v>ESE</v>
          </cell>
          <cell r="N489" t="str">
            <v>Tot</v>
          </cell>
          <cell r="O489" t="str">
            <v>P/F</v>
          </cell>
          <cell r="P489" t="str">
            <v>Int</v>
          </cell>
          <cell r="Q489" t="str">
            <v>ESE</v>
          </cell>
          <cell r="R489" t="str">
            <v>Tot</v>
          </cell>
          <cell r="S489" t="str">
            <v>P/F</v>
          </cell>
          <cell r="T489" t="str">
            <v>Int</v>
          </cell>
          <cell r="U489" t="str">
            <v>ESE</v>
          </cell>
          <cell r="V489" t="str">
            <v>Tot</v>
          </cell>
          <cell r="W489" t="str">
            <v>P/F</v>
          </cell>
          <cell r="X489" t="str">
            <v>Int</v>
          </cell>
          <cell r="Y489" t="str">
            <v>ESE</v>
          </cell>
          <cell r="Z489" t="str">
            <v>Tot</v>
          </cell>
          <cell r="AA489" t="str">
            <v>P/F</v>
          </cell>
          <cell r="AB489" t="str">
            <v>Int</v>
          </cell>
          <cell r="AC489" t="str">
            <v>ESE</v>
          </cell>
          <cell r="AD489" t="str">
            <v>Tot</v>
          </cell>
          <cell r="AE489" t="str">
            <v>P/F</v>
          </cell>
          <cell r="AF489" t="str">
            <v>Int</v>
          </cell>
          <cell r="AG489" t="str">
            <v>ESE</v>
          </cell>
          <cell r="AH489" t="str">
            <v>Tot</v>
          </cell>
          <cell r="AI489" t="str">
            <v>P/F</v>
          </cell>
          <cell r="AJ489" t="str">
            <v>Int</v>
          </cell>
          <cell r="AK489" t="str">
            <v>ESE</v>
          </cell>
          <cell r="AL489" t="str">
            <v>Tot</v>
          </cell>
          <cell r="AM489" t="str">
            <v>P/F</v>
          </cell>
          <cell r="AN489" t="str">
            <v>Int</v>
          </cell>
          <cell r="AO489" t="str">
            <v>ESE</v>
          </cell>
          <cell r="AP489" t="str">
            <v>Tot</v>
          </cell>
          <cell r="AQ489" t="str">
            <v>P/F</v>
          </cell>
          <cell r="AR489"/>
          <cell r="AS489"/>
          <cell r="AT489"/>
          <cell r="AU489"/>
          <cell r="AV489"/>
          <cell r="AW489"/>
          <cell r="AX489"/>
          <cell r="AY489"/>
          <cell r="AZ489"/>
          <cell r="BA489"/>
          <cell r="BB489"/>
          <cell r="BC489"/>
          <cell r="BD489"/>
          <cell r="BE489"/>
          <cell r="BF489"/>
          <cell r="BG489"/>
          <cell r="BH489"/>
          <cell r="BI489"/>
          <cell r="BJ489"/>
          <cell r="BK489"/>
          <cell r="BL489"/>
          <cell r="BM489"/>
          <cell r="BN489"/>
          <cell r="BO489"/>
          <cell r="BP489"/>
          <cell r="BQ489"/>
          <cell r="BR489"/>
          <cell r="BS489"/>
          <cell r="BT489"/>
          <cell r="BU489"/>
          <cell r="BV489"/>
          <cell r="BW489"/>
          <cell r="BX489"/>
          <cell r="BY489"/>
          <cell r="BZ489"/>
          <cell r="CA489"/>
          <cell r="CB489"/>
          <cell r="CC489"/>
          <cell r="CD489"/>
          <cell r="CE489"/>
          <cell r="DT489" t="str">
            <v>NA</v>
          </cell>
          <cell r="DU489" t="str">
            <v>NA</v>
          </cell>
          <cell r="DV489" t="str">
            <v>NA</v>
          </cell>
          <cell r="DW489" t="str">
            <v>NA</v>
          </cell>
          <cell r="DX489" t="str">
            <v>NA</v>
          </cell>
          <cell r="DY489" t="str">
            <v>NA</v>
          </cell>
          <cell r="DZ489" t="str">
            <v>NA</v>
          </cell>
          <cell r="EA489" t="str">
            <v>NA</v>
          </cell>
          <cell r="EB489" t="str">
            <v>NA</v>
          </cell>
          <cell r="EC489" t="str">
            <v>NA</v>
          </cell>
          <cell r="ED489" t="str">
            <v>NA</v>
          </cell>
          <cell r="EE489" t="str">
            <v>NA</v>
          </cell>
          <cell r="EF489" t="str">
            <v>NA</v>
          </cell>
          <cell r="EG489" t="str">
            <v>NA</v>
          </cell>
          <cell r="EH489" t="str">
            <v>NA</v>
          </cell>
          <cell r="EI489" t="str">
            <v>NA</v>
          </cell>
          <cell r="EJ489" t="str">
            <v>NA</v>
          </cell>
          <cell r="EK489" t="str">
            <v>NA</v>
          </cell>
          <cell r="EL489" t="str">
            <v>NA</v>
          </cell>
          <cell r="EM489" t="str">
            <v>NA</v>
          </cell>
          <cell r="EN489" t="str">
            <v>NA</v>
          </cell>
          <cell r="EO489" t="str">
            <v>NA</v>
          </cell>
          <cell r="EP489" t="str">
            <v>NA</v>
          </cell>
          <cell r="EQ489" t="str">
            <v>NA</v>
          </cell>
          <cell r="ER489" t="str">
            <v>NA</v>
          </cell>
          <cell r="ES489" t="str">
            <v>NA</v>
          </cell>
          <cell r="ET489" t="str">
            <v>NA</v>
          </cell>
          <cell r="EU489" t="str">
            <v>NA</v>
          </cell>
          <cell r="EV489" t="str">
            <v>NA</v>
          </cell>
          <cell r="EW489" t="str">
            <v>NA</v>
          </cell>
          <cell r="EX489" t="str">
            <v>NA</v>
          </cell>
          <cell r="EY489" t="str">
            <v>NA</v>
          </cell>
          <cell r="EZ489" t="str">
            <v>NA</v>
          </cell>
          <cell r="FA489" t="str">
            <v>NA</v>
          </cell>
          <cell r="FB489" t="str">
            <v>NA</v>
          </cell>
        </row>
        <row r="490">
          <cell r="B490" t="str">
            <v>I150101</v>
          </cell>
          <cell r="C490" t="str">
            <v>Aarthi S M</v>
          </cell>
          <cell r="D490">
            <v>28</v>
          </cell>
          <cell r="E490">
            <v>35</v>
          </cell>
          <cell r="F490">
            <v>63</v>
          </cell>
          <cell r="G490" t="str">
            <v>P</v>
          </cell>
          <cell r="H490">
            <v>31</v>
          </cell>
          <cell r="I490">
            <v>38</v>
          </cell>
          <cell r="J490">
            <v>69</v>
          </cell>
          <cell r="K490" t="str">
            <v>P</v>
          </cell>
          <cell r="L490">
            <v>27</v>
          </cell>
          <cell r="M490">
            <v>48</v>
          </cell>
          <cell r="N490">
            <v>75</v>
          </cell>
          <cell r="O490" t="str">
            <v>P</v>
          </cell>
          <cell r="P490" t="str">
            <v>-</v>
          </cell>
          <cell r="Q490">
            <v>64</v>
          </cell>
          <cell r="R490">
            <v>64</v>
          </cell>
          <cell r="S490" t="str">
            <v>P</v>
          </cell>
          <cell r="T490">
            <v>28</v>
          </cell>
          <cell r="U490">
            <v>31</v>
          </cell>
          <cell r="V490">
            <v>59</v>
          </cell>
          <cell r="W490" t="str">
            <v>P</v>
          </cell>
          <cell r="X490" t="str">
            <v>-</v>
          </cell>
          <cell r="Y490">
            <v>89</v>
          </cell>
          <cell r="Z490">
            <v>89</v>
          </cell>
          <cell r="AA490" t="str">
            <v>P</v>
          </cell>
          <cell r="AB490">
            <v>28</v>
          </cell>
          <cell r="AC490">
            <v>47</v>
          </cell>
          <cell r="AD490">
            <v>75</v>
          </cell>
          <cell r="AE490" t="str">
            <v>P</v>
          </cell>
          <cell r="AF490" t="e">
            <v>#N/A</v>
          </cell>
          <cell r="AG490" t="e">
            <v>#N/A</v>
          </cell>
          <cell r="AH490" t="e">
            <v>#N/A</v>
          </cell>
          <cell r="AI490" t="e">
            <v>#N/A</v>
          </cell>
          <cell r="AJ490" t="e">
            <v>#N/A</v>
          </cell>
          <cell r="AK490" t="e">
            <v>#N/A</v>
          </cell>
          <cell r="AL490" t="e">
            <v>#N/A</v>
          </cell>
          <cell r="AM490" t="e">
            <v>#N/A</v>
          </cell>
          <cell r="AN490" t="e">
            <v>#N/A</v>
          </cell>
          <cell r="AO490" t="e">
            <v>#N/A</v>
          </cell>
          <cell r="AP490" t="e">
            <v>#N/A</v>
          </cell>
          <cell r="AQ490" t="e">
            <v>#N/A</v>
          </cell>
          <cell r="DT490" t="str">
            <v>NA</v>
          </cell>
          <cell r="DU490" t="str">
            <v>NA</v>
          </cell>
          <cell r="DV490" t="str">
            <v>NA</v>
          </cell>
          <cell r="DW490" t="str">
            <v>NA</v>
          </cell>
          <cell r="DX490" t="str">
            <v>NA</v>
          </cell>
          <cell r="DY490" t="str">
            <v>NA</v>
          </cell>
          <cell r="DZ490" t="str">
            <v>NA</v>
          </cell>
          <cell r="EA490" t="str">
            <v>NA</v>
          </cell>
          <cell r="EB490" t="str">
            <v>NA</v>
          </cell>
          <cell r="EC490" t="str">
            <v>NA</v>
          </cell>
          <cell r="ED490" t="str">
            <v>NA</v>
          </cell>
          <cell r="EE490" t="str">
            <v>NA</v>
          </cell>
          <cell r="EF490" t="str">
            <v>NA</v>
          </cell>
          <cell r="EG490" t="str">
            <v>NA</v>
          </cell>
          <cell r="EH490" t="str">
            <v>NA</v>
          </cell>
          <cell r="EI490" t="str">
            <v>NA</v>
          </cell>
          <cell r="EJ490" t="str">
            <v>NA</v>
          </cell>
          <cell r="EK490" t="str">
            <v>NA</v>
          </cell>
          <cell r="EL490" t="str">
            <v>NA</v>
          </cell>
          <cell r="EM490" t="str">
            <v>NA</v>
          </cell>
          <cell r="EN490" t="str">
            <v>NA</v>
          </cell>
          <cell r="EO490" t="str">
            <v>NA</v>
          </cell>
          <cell r="EP490" t="str">
            <v>NA</v>
          </cell>
          <cell r="EQ490" t="str">
            <v>NA</v>
          </cell>
          <cell r="ER490" t="str">
            <v>NA</v>
          </cell>
          <cell r="ES490" t="str">
            <v>NA</v>
          </cell>
          <cell r="ET490" t="str">
            <v>NA</v>
          </cell>
          <cell r="EU490" t="str">
            <v>NA</v>
          </cell>
          <cell r="EV490" t="str">
            <v>NA</v>
          </cell>
          <cell r="EW490" t="str">
            <v>NA</v>
          </cell>
          <cell r="EX490" t="str">
            <v>NA</v>
          </cell>
          <cell r="EY490" t="str">
            <v>NA</v>
          </cell>
          <cell r="EZ490" t="str">
            <v>NA</v>
          </cell>
          <cell r="FA490" t="str">
            <v>NA</v>
          </cell>
          <cell r="FB490" t="str">
            <v>NA</v>
          </cell>
        </row>
        <row r="491">
          <cell r="B491" t="str">
            <v>I150102</v>
          </cell>
          <cell r="C491" t="str">
            <v>Abhijith Kesav</v>
          </cell>
          <cell r="D491">
            <v>28</v>
          </cell>
          <cell r="E491" t="str">
            <v>Absent</v>
          </cell>
          <cell r="F491">
            <v>28</v>
          </cell>
          <cell r="G491" t="str">
            <v>F</v>
          </cell>
          <cell r="H491">
            <v>23</v>
          </cell>
          <cell r="I491">
            <v>36</v>
          </cell>
          <cell r="J491">
            <v>59</v>
          </cell>
          <cell r="K491" t="str">
            <v>P</v>
          </cell>
          <cell r="L491">
            <v>17</v>
          </cell>
          <cell r="M491">
            <v>30</v>
          </cell>
          <cell r="N491">
            <v>47</v>
          </cell>
          <cell r="O491" t="str">
            <v>P</v>
          </cell>
          <cell r="P491" t="str">
            <v>-</v>
          </cell>
          <cell r="Q491">
            <v>42</v>
          </cell>
          <cell r="R491">
            <v>42</v>
          </cell>
          <cell r="S491" t="str">
            <v>P</v>
          </cell>
          <cell r="T491">
            <v>20</v>
          </cell>
          <cell r="U491">
            <v>40</v>
          </cell>
          <cell r="V491">
            <v>60</v>
          </cell>
          <cell r="W491" t="str">
            <v>P</v>
          </cell>
          <cell r="X491" t="str">
            <v>-</v>
          </cell>
          <cell r="Y491">
            <v>85</v>
          </cell>
          <cell r="Z491">
            <v>85</v>
          </cell>
          <cell r="AA491" t="str">
            <v>P</v>
          </cell>
          <cell r="AB491">
            <v>29</v>
          </cell>
          <cell r="AC491">
            <v>42</v>
          </cell>
          <cell r="AD491">
            <v>71</v>
          </cell>
          <cell r="AE491" t="str">
            <v>P</v>
          </cell>
          <cell r="AF491">
            <v>40</v>
          </cell>
          <cell r="AG491">
            <v>35</v>
          </cell>
          <cell r="AH491">
            <v>75</v>
          </cell>
          <cell r="AI491" t="str">
            <v>P</v>
          </cell>
          <cell r="AJ491" t="e">
            <v>#N/A</v>
          </cell>
          <cell r="AK491" t="e">
            <v>#N/A</v>
          </cell>
          <cell r="AL491" t="e">
            <v>#N/A</v>
          </cell>
          <cell r="AM491" t="e">
            <v>#N/A</v>
          </cell>
          <cell r="AN491" t="e">
            <v>#N/A</v>
          </cell>
          <cell r="AO491" t="e">
            <v>#N/A</v>
          </cell>
          <cell r="AP491" t="e">
            <v>#N/A</v>
          </cell>
          <cell r="AQ491" t="e">
            <v>#N/A</v>
          </cell>
          <cell r="DT491" t="str">
            <v>NA</v>
          </cell>
          <cell r="DU491" t="str">
            <v>NA</v>
          </cell>
          <cell r="DV491" t="str">
            <v>NA</v>
          </cell>
          <cell r="DW491" t="str">
            <v>NA</v>
          </cell>
          <cell r="DX491" t="str">
            <v>NA</v>
          </cell>
          <cell r="DY491" t="str">
            <v>NA</v>
          </cell>
          <cell r="DZ491" t="str">
            <v>NA</v>
          </cell>
          <cell r="EA491" t="str">
            <v>NA</v>
          </cell>
          <cell r="EB491" t="str">
            <v>NA</v>
          </cell>
          <cell r="EC491" t="str">
            <v>NA</v>
          </cell>
          <cell r="ED491" t="str">
            <v>NA</v>
          </cell>
          <cell r="EE491" t="str">
            <v>NA</v>
          </cell>
          <cell r="EF491" t="str">
            <v>NA</v>
          </cell>
          <cell r="EG491" t="str">
            <v>NA</v>
          </cell>
          <cell r="EH491" t="str">
            <v>NA</v>
          </cell>
          <cell r="EI491" t="str">
            <v>NA</v>
          </cell>
          <cell r="EJ491" t="str">
            <v>NA</v>
          </cell>
          <cell r="EK491" t="str">
            <v>NA</v>
          </cell>
          <cell r="EL491" t="str">
            <v>NA</v>
          </cell>
          <cell r="EM491" t="str">
            <v>NA</v>
          </cell>
          <cell r="EN491" t="str">
            <v>NA</v>
          </cell>
          <cell r="EO491" t="str">
            <v>NA</v>
          </cell>
          <cell r="EP491" t="str">
            <v>NA</v>
          </cell>
          <cell r="EQ491" t="str">
            <v>NA</v>
          </cell>
          <cell r="ER491" t="str">
            <v>NA</v>
          </cell>
          <cell r="ES491" t="str">
            <v>NA</v>
          </cell>
          <cell r="ET491" t="str">
            <v>NA</v>
          </cell>
          <cell r="EU491" t="str">
            <v>NA</v>
          </cell>
          <cell r="EV491" t="str">
            <v>NA</v>
          </cell>
          <cell r="EW491" t="str">
            <v>NA</v>
          </cell>
          <cell r="EX491" t="str">
            <v>NA</v>
          </cell>
          <cell r="EY491" t="str">
            <v>NA</v>
          </cell>
          <cell r="EZ491" t="str">
            <v>NA</v>
          </cell>
          <cell r="FA491" t="str">
            <v>NA</v>
          </cell>
          <cell r="FB491" t="str">
            <v>NA</v>
          </cell>
        </row>
        <row r="492">
          <cell r="B492" t="str">
            <v>I150103</v>
          </cell>
          <cell r="C492" t="str">
            <v>Abhyoudai S S</v>
          </cell>
          <cell r="D492">
            <v>25</v>
          </cell>
          <cell r="E492">
            <v>34</v>
          </cell>
          <cell r="F492">
            <v>59</v>
          </cell>
          <cell r="G492" t="str">
            <v>P</v>
          </cell>
          <cell r="H492">
            <v>32</v>
          </cell>
          <cell r="I492">
            <v>37</v>
          </cell>
          <cell r="J492">
            <v>69</v>
          </cell>
          <cell r="K492" t="str">
            <v>P</v>
          </cell>
          <cell r="L492">
            <v>31</v>
          </cell>
          <cell r="M492">
            <v>56</v>
          </cell>
          <cell r="N492">
            <v>87</v>
          </cell>
          <cell r="O492" t="str">
            <v>P</v>
          </cell>
          <cell r="P492" t="str">
            <v>-</v>
          </cell>
          <cell r="Q492">
            <v>91</v>
          </cell>
          <cell r="R492">
            <v>91</v>
          </cell>
          <cell r="S492" t="str">
            <v>P</v>
          </cell>
          <cell r="T492">
            <v>31</v>
          </cell>
          <cell r="U492">
            <v>55</v>
          </cell>
          <cell r="V492">
            <v>86</v>
          </cell>
          <cell r="W492" t="str">
            <v>P</v>
          </cell>
          <cell r="X492" t="str">
            <v>-</v>
          </cell>
          <cell r="Y492">
            <v>93</v>
          </cell>
          <cell r="Z492">
            <v>93</v>
          </cell>
          <cell r="AA492" t="str">
            <v>P</v>
          </cell>
          <cell r="AB492">
            <v>33</v>
          </cell>
          <cell r="AC492">
            <v>44</v>
          </cell>
          <cell r="AD492">
            <v>77</v>
          </cell>
          <cell r="AE492" t="str">
            <v>P</v>
          </cell>
          <cell r="AF492">
            <v>40</v>
          </cell>
          <cell r="AG492">
            <v>46</v>
          </cell>
          <cell r="AH492">
            <v>86</v>
          </cell>
          <cell r="AI492" t="str">
            <v>P</v>
          </cell>
          <cell r="AJ492" t="e">
            <v>#N/A</v>
          </cell>
          <cell r="AK492" t="e">
            <v>#N/A</v>
          </cell>
          <cell r="AL492" t="e">
            <v>#N/A</v>
          </cell>
          <cell r="AM492" t="e">
            <v>#N/A</v>
          </cell>
          <cell r="AN492" t="e">
            <v>#N/A</v>
          </cell>
          <cell r="AO492" t="e">
            <v>#N/A</v>
          </cell>
          <cell r="AP492" t="e">
            <v>#N/A</v>
          </cell>
          <cell r="AQ492" t="e">
            <v>#N/A</v>
          </cell>
          <cell r="DT492" t="str">
            <v>NA</v>
          </cell>
          <cell r="DU492" t="str">
            <v>NA</v>
          </cell>
          <cell r="DV492" t="str">
            <v>NA</v>
          </cell>
          <cell r="DW492" t="str">
            <v>NA</v>
          </cell>
          <cell r="DX492" t="str">
            <v>NA</v>
          </cell>
          <cell r="DY492" t="str">
            <v>NA</v>
          </cell>
          <cell r="DZ492" t="str">
            <v>NA</v>
          </cell>
          <cell r="EA492" t="str">
            <v>NA</v>
          </cell>
          <cell r="EB492" t="str">
            <v>NA</v>
          </cell>
          <cell r="EC492" t="str">
            <v>NA</v>
          </cell>
          <cell r="ED492" t="str">
            <v>NA</v>
          </cell>
          <cell r="EE492" t="str">
            <v>NA</v>
          </cell>
          <cell r="EF492" t="str">
            <v>NA</v>
          </cell>
          <cell r="EG492" t="str">
            <v>NA</v>
          </cell>
          <cell r="EH492" t="str">
            <v>NA</v>
          </cell>
          <cell r="EI492" t="str">
            <v>NA</v>
          </cell>
          <cell r="EJ492" t="str">
            <v>NA</v>
          </cell>
          <cell r="EK492" t="str">
            <v>NA</v>
          </cell>
          <cell r="EL492" t="str">
            <v>NA</v>
          </cell>
          <cell r="EM492" t="str">
            <v>NA</v>
          </cell>
          <cell r="EN492" t="str">
            <v>NA</v>
          </cell>
          <cell r="EO492" t="str">
            <v>NA</v>
          </cell>
          <cell r="EP492" t="str">
            <v>NA</v>
          </cell>
          <cell r="EQ492" t="str">
            <v>NA</v>
          </cell>
          <cell r="ER492" t="str">
            <v>NA</v>
          </cell>
          <cell r="ES492" t="str">
            <v>NA</v>
          </cell>
          <cell r="ET492" t="str">
            <v>NA</v>
          </cell>
          <cell r="EU492" t="str">
            <v>NA</v>
          </cell>
          <cell r="EV492" t="str">
            <v>NA</v>
          </cell>
          <cell r="EW492" t="str">
            <v>NA</v>
          </cell>
          <cell r="EX492" t="str">
            <v>NA</v>
          </cell>
          <cell r="EY492" t="str">
            <v>NA</v>
          </cell>
          <cell r="EZ492" t="str">
            <v>NA</v>
          </cell>
          <cell r="FA492" t="str">
            <v>NA</v>
          </cell>
          <cell r="FB492" t="str">
            <v>NA</v>
          </cell>
        </row>
        <row r="493">
          <cell r="B493" t="str">
            <v>I150104</v>
          </cell>
          <cell r="C493" t="str">
            <v>Ajeeth K</v>
          </cell>
          <cell r="D493">
            <v>26</v>
          </cell>
          <cell r="E493">
            <v>28</v>
          </cell>
          <cell r="F493">
            <v>54</v>
          </cell>
          <cell r="G493" t="str">
            <v>P</v>
          </cell>
          <cell r="H493">
            <v>20</v>
          </cell>
          <cell r="I493">
            <v>20</v>
          </cell>
          <cell r="J493">
            <v>40</v>
          </cell>
          <cell r="K493" t="str">
            <v>P</v>
          </cell>
          <cell r="L493">
            <v>12</v>
          </cell>
          <cell r="M493">
            <v>24</v>
          </cell>
          <cell r="N493">
            <v>36</v>
          </cell>
          <cell r="O493" t="str">
            <v>F</v>
          </cell>
          <cell r="P493" t="str">
            <v>-</v>
          </cell>
          <cell r="Q493">
            <v>46</v>
          </cell>
          <cell r="R493">
            <v>46</v>
          </cell>
          <cell r="S493" t="str">
            <v>P</v>
          </cell>
          <cell r="T493">
            <v>19</v>
          </cell>
          <cell r="U493">
            <v>27</v>
          </cell>
          <cell r="V493">
            <v>46</v>
          </cell>
          <cell r="W493" t="str">
            <v>P</v>
          </cell>
          <cell r="X493" t="str">
            <v>-</v>
          </cell>
          <cell r="Y493">
            <v>78</v>
          </cell>
          <cell r="Z493">
            <v>78</v>
          </cell>
          <cell r="AA493" t="str">
            <v>P</v>
          </cell>
          <cell r="AB493">
            <v>20</v>
          </cell>
          <cell r="AC493">
            <v>13</v>
          </cell>
          <cell r="AD493">
            <v>33</v>
          </cell>
          <cell r="AE493" t="str">
            <v>F</v>
          </cell>
          <cell r="AF493" t="e">
            <v>#N/A</v>
          </cell>
          <cell r="AG493" t="e">
            <v>#N/A</v>
          </cell>
          <cell r="AH493" t="e">
            <v>#N/A</v>
          </cell>
          <cell r="AI493" t="e">
            <v>#N/A</v>
          </cell>
          <cell r="AJ493" t="e">
            <v>#N/A</v>
          </cell>
          <cell r="AK493" t="e">
            <v>#N/A</v>
          </cell>
          <cell r="AL493" t="e">
            <v>#N/A</v>
          </cell>
          <cell r="AM493" t="e">
            <v>#N/A</v>
          </cell>
          <cell r="AN493" t="e">
            <v>#N/A</v>
          </cell>
          <cell r="AO493" t="e">
            <v>#N/A</v>
          </cell>
          <cell r="AP493" t="e">
            <v>#N/A</v>
          </cell>
          <cell r="AQ493" t="e">
            <v>#N/A</v>
          </cell>
          <cell r="DT493" t="str">
            <v>NA</v>
          </cell>
          <cell r="DU493" t="str">
            <v>NA</v>
          </cell>
          <cell r="DV493" t="str">
            <v>NA</v>
          </cell>
          <cell r="DW493" t="str">
            <v>NA</v>
          </cell>
          <cell r="DX493" t="str">
            <v>NA</v>
          </cell>
          <cell r="DY493" t="str">
            <v>NA</v>
          </cell>
          <cell r="DZ493" t="str">
            <v>NA</v>
          </cell>
          <cell r="EA493" t="str">
            <v>NA</v>
          </cell>
          <cell r="EB493" t="str">
            <v>NA</v>
          </cell>
          <cell r="EC493" t="str">
            <v>NA</v>
          </cell>
          <cell r="ED493" t="str">
            <v>NA</v>
          </cell>
          <cell r="EE493" t="str">
            <v>NA</v>
          </cell>
          <cell r="EF493" t="str">
            <v>NA</v>
          </cell>
          <cell r="EG493" t="str">
            <v>NA</v>
          </cell>
          <cell r="EH493" t="str">
            <v>NA</v>
          </cell>
          <cell r="EI493" t="str">
            <v>NA</v>
          </cell>
          <cell r="EJ493" t="str">
            <v>NA</v>
          </cell>
          <cell r="EK493" t="str">
            <v>NA</v>
          </cell>
          <cell r="EL493" t="str">
            <v>NA</v>
          </cell>
          <cell r="EM493" t="str">
            <v>NA</v>
          </cell>
          <cell r="EN493" t="str">
            <v>NA</v>
          </cell>
          <cell r="EO493" t="str">
            <v>NA</v>
          </cell>
          <cell r="EP493" t="str">
            <v>NA</v>
          </cell>
          <cell r="EQ493" t="str">
            <v>NA</v>
          </cell>
          <cell r="ER493" t="str">
            <v>NA</v>
          </cell>
          <cell r="ES493" t="str">
            <v>NA</v>
          </cell>
          <cell r="ET493" t="str">
            <v>NA</v>
          </cell>
          <cell r="EU493" t="str">
            <v>NA</v>
          </cell>
          <cell r="EV493" t="str">
            <v>NA</v>
          </cell>
          <cell r="EW493" t="str">
            <v>NA</v>
          </cell>
          <cell r="EX493" t="str">
            <v>NA</v>
          </cell>
          <cell r="EY493" t="str">
            <v>NA</v>
          </cell>
          <cell r="EZ493" t="str">
            <v>NA</v>
          </cell>
          <cell r="FA493" t="str">
            <v>NA</v>
          </cell>
          <cell r="FB493" t="str">
            <v>NA</v>
          </cell>
        </row>
        <row r="494">
          <cell r="B494" t="str">
            <v>I150105</v>
          </cell>
          <cell r="C494" t="str">
            <v>Ambili Narayanan</v>
          </cell>
          <cell r="D494">
            <v>31</v>
          </cell>
          <cell r="E494">
            <v>37</v>
          </cell>
          <cell r="F494">
            <v>68</v>
          </cell>
          <cell r="G494" t="str">
            <v>P</v>
          </cell>
          <cell r="H494">
            <v>31</v>
          </cell>
          <cell r="I494">
            <v>41</v>
          </cell>
          <cell r="J494">
            <v>72</v>
          </cell>
          <cell r="K494" t="str">
            <v>P</v>
          </cell>
          <cell r="L494">
            <v>30</v>
          </cell>
          <cell r="M494">
            <v>41</v>
          </cell>
          <cell r="N494">
            <v>71</v>
          </cell>
          <cell r="O494" t="str">
            <v>P</v>
          </cell>
          <cell r="P494" t="str">
            <v>-</v>
          </cell>
          <cell r="Q494">
            <v>51</v>
          </cell>
          <cell r="R494">
            <v>51</v>
          </cell>
          <cell r="S494" t="str">
            <v>P</v>
          </cell>
          <cell r="T494">
            <v>36</v>
          </cell>
          <cell r="U494">
            <v>44</v>
          </cell>
          <cell r="V494">
            <v>80</v>
          </cell>
          <cell r="W494" t="str">
            <v>P</v>
          </cell>
          <cell r="X494" t="str">
            <v>-</v>
          </cell>
          <cell r="Y494">
            <v>91</v>
          </cell>
          <cell r="Z494">
            <v>91</v>
          </cell>
          <cell r="AA494" t="str">
            <v>P</v>
          </cell>
          <cell r="AB494">
            <v>31</v>
          </cell>
          <cell r="AC494">
            <v>47</v>
          </cell>
          <cell r="AD494">
            <v>78</v>
          </cell>
          <cell r="AE494" t="str">
            <v>P</v>
          </cell>
          <cell r="AF494" t="e">
            <v>#N/A</v>
          </cell>
          <cell r="AG494" t="e">
            <v>#N/A</v>
          </cell>
          <cell r="AH494" t="e">
            <v>#N/A</v>
          </cell>
          <cell r="AI494" t="e">
            <v>#N/A</v>
          </cell>
          <cell r="AJ494" t="e">
            <v>#N/A</v>
          </cell>
          <cell r="AK494" t="e">
            <v>#N/A</v>
          </cell>
          <cell r="AL494" t="e">
            <v>#N/A</v>
          </cell>
          <cell r="AM494" t="e">
            <v>#N/A</v>
          </cell>
          <cell r="AN494" t="e">
            <v>#N/A</v>
          </cell>
          <cell r="AO494" t="e">
            <v>#N/A</v>
          </cell>
          <cell r="AP494" t="e">
            <v>#N/A</v>
          </cell>
          <cell r="AQ494" t="e">
            <v>#N/A</v>
          </cell>
          <cell r="DT494" t="str">
            <v>NA</v>
          </cell>
          <cell r="DU494" t="str">
            <v>NA</v>
          </cell>
          <cell r="DV494" t="str">
            <v>NA</v>
          </cell>
          <cell r="DW494" t="str">
            <v>NA</v>
          </cell>
          <cell r="DX494" t="str">
            <v>NA</v>
          </cell>
          <cell r="DY494" t="str">
            <v>NA</v>
          </cell>
          <cell r="DZ494" t="str">
            <v>NA</v>
          </cell>
          <cell r="EA494" t="str">
            <v>NA</v>
          </cell>
          <cell r="EB494" t="str">
            <v>NA</v>
          </cell>
          <cell r="EC494" t="str">
            <v>NA</v>
          </cell>
          <cell r="ED494" t="str">
            <v>NA</v>
          </cell>
          <cell r="EE494" t="str">
            <v>NA</v>
          </cell>
          <cell r="EF494" t="str">
            <v>NA</v>
          </cell>
          <cell r="EG494" t="str">
            <v>NA</v>
          </cell>
          <cell r="EH494" t="str">
            <v>NA</v>
          </cell>
          <cell r="EI494" t="str">
            <v>NA</v>
          </cell>
          <cell r="EJ494" t="str">
            <v>NA</v>
          </cell>
          <cell r="EK494" t="str">
            <v>NA</v>
          </cell>
          <cell r="EL494" t="str">
            <v>NA</v>
          </cell>
          <cell r="EM494" t="str">
            <v>NA</v>
          </cell>
          <cell r="EN494" t="str">
            <v>NA</v>
          </cell>
          <cell r="EO494" t="str">
            <v>NA</v>
          </cell>
          <cell r="EP494" t="str">
            <v>NA</v>
          </cell>
          <cell r="EQ494" t="str">
            <v>NA</v>
          </cell>
          <cell r="ER494" t="str">
            <v>NA</v>
          </cell>
          <cell r="ES494" t="str">
            <v>NA</v>
          </cell>
          <cell r="ET494" t="str">
            <v>NA</v>
          </cell>
          <cell r="EU494" t="str">
            <v>NA</v>
          </cell>
          <cell r="EV494" t="str">
            <v>NA</v>
          </cell>
          <cell r="EW494" t="str">
            <v>NA</v>
          </cell>
          <cell r="EX494" t="str">
            <v>NA</v>
          </cell>
          <cell r="EY494" t="str">
            <v>NA</v>
          </cell>
          <cell r="EZ494" t="str">
            <v>NA</v>
          </cell>
          <cell r="FA494" t="str">
            <v>NA</v>
          </cell>
          <cell r="FB494" t="str">
            <v>NA</v>
          </cell>
        </row>
        <row r="495">
          <cell r="B495" t="str">
            <v>I150106</v>
          </cell>
          <cell r="C495" t="str">
            <v>Amrutha</v>
          </cell>
          <cell r="D495">
            <v>30</v>
          </cell>
          <cell r="E495">
            <v>33</v>
          </cell>
          <cell r="F495">
            <v>63</v>
          </cell>
          <cell r="G495" t="str">
            <v>P</v>
          </cell>
          <cell r="H495">
            <v>31</v>
          </cell>
          <cell r="I495">
            <v>46</v>
          </cell>
          <cell r="J495">
            <v>77</v>
          </cell>
          <cell r="K495" t="str">
            <v>P</v>
          </cell>
          <cell r="L495">
            <v>36</v>
          </cell>
          <cell r="M495">
            <v>58</v>
          </cell>
          <cell r="N495">
            <v>94</v>
          </cell>
          <cell r="O495" t="str">
            <v>P</v>
          </cell>
          <cell r="P495" t="str">
            <v>-</v>
          </cell>
          <cell r="Q495">
            <v>76</v>
          </cell>
          <cell r="R495">
            <v>76</v>
          </cell>
          <cell r="S495" t="str">
            <v>P</v>
          </cell>
          <cell r="T495">
            <v>38</v>
          </cell>
          <cell r="U495">
            <v>50</v>
          </cell>
          <cell r="V495">
            <v>88</v>
          </cell>
          <cell r="W495" t="str">
            <v>P</v>
          </cell>
          <cell r="X495" t="str">
            <v>-</v>
          </cell>
          <cell r="Y495">
            <v>93</v>
          </cell>
          <cell r="Z495">
            <v>93</v>
          </cell>
          <cell r="AA495" t="str">
            <v>P</v>
          </cell>
          <cell r="AB495">
            <v>34</v>
          </cell>
          <cell r="AC495">
            <v>54</v>
          </cell>
          <cell r="AD495">
            <v>88</v>
          </cell>
          <cell r="AE495" t="str">
            <v>P</v>
          </cell>
          <cell r="AF495" t="e">
            <v>#N/A</v>
          </cell>
          <cell r="AG495" t="e">
            <v>#N/A</v>
          </cell>
          <cell r="AH495" t="e">
            <v>#N/A</v>
          </cell>
          <cell r="AI495" t="e">
            <v>#N/A</v>
          </cell>
          <cell r="AJ495" t="e">
            <v>#N/A</v>
          </cell>
          <cell r="AK495" t="e">
            <v>#N/A</v>
          </cell>
          <cell r="AL495" t="e">
            <v>#N/A</v>
          </cell>
          <cell r="AM495" t="e">
            <v>#N/A</v>
          </cell>
          <cell r="AN495" t="e">
            <v>#N/A</v>
          </cell>
          <cell r="AO495" t="e">
            <v>#N/A</v>
          </cell>
          <cell r="AP495" t="e">
            <v>#N/A</v>
          </cell>
          <cell r="AQ495" t="e">
            <v>#N/A</v>
          </cell>
          <cell r="DT495" t="str">
            <v>NA</v>
          </cell>
          <cell r="DU495" t="str">
            <v>NA</v>
          </cell>
          <cell r="DV495" t="str">
            <v>NA</v>
          </cell>
          <cell r="DW495" t="str">
            <v>NA</v>
          </cell>
          <cell r="DX495" t="str">
            <v>NA</v>
          </cell>
          <cell r="DY495" t="str">
            <v>NA</v>
          </cell>
          <cell r="DZ495" t="str">
            <v>NA</v>
          </cell>
          <cell r="EA495" t="str">
            <v>NA</v>
          </cell>
          <cell r="EB495" t="str">
            <v>NA</v>
          </cell>
          <cell r="EC495" t="str">
            <v>NA</v>
          </cell>
          <cell r="ED495" t="str">
            <v>NA</v>
          </cell>
          <cell r="EE495" t="str">
            <v>NA</v>
          </cell>
          <cell r="EF495" t="str">
            <v>NA</v>
          </cell>
          <cell r="EG495" t="str">
            <v>NA</v>
          </cell>
          <cell r="EH495" t="str">
            <v>NA</v>
          </cell>
          <cell r="EI495" t="str">
            <v>NA</v>
          </cell>
          <cell r="EJ495" t="str">
            <v>NA</v>
          </cell>
          <cell r="EK495" t="str">
            <v>NA</v>
          </cell>
          <cell r="EL495" t="str">
            <v>NA</v>
          </cell>
          <cell r="EM495" t="str">
            <v>NA</v>
          </cell>
          <cell r="EN495" t="str">
            <v>NA</v>
          </cell>
          <cell r="EO495" t="str">
            <v>NA</v>
          </cell>
          <cell r="EP495" t="str">
            <v>NA</v>
          </cell>
          <cell r="EQ495" t="str">
            <v>NA</v>
          </cell>
          <cell r="ER495" t="str">
            <v>NA</v>
          </cell>
          <cell r="ES495" t="str">
            <v>NA</v>
          </cell>
          <cell r="ET495" t="str">
            <v>NA</v>
          </cell>
          <cell r="EU495" t="str">
            <v>NA</v>
          </cell>
          <cell r="EV495" t="str">
            <v>NA</v>
          </cell>
          <cell r="EW495" t="str">
            <v>NA</v>
          </cell>
          <cell r="EX495" t="str">
            <v>NA</v>
          </cell>
          <cell r="EY495" t="str">
            <v>NA</v>
          </cell>
          <cell r="EZ495" t="str">
            <v>NA</v>
          </cell>
          <cell r="FA495" t="str">
            <v>NA</v>
          </cell>
          <cell r="FB495" t="str">
            <v>NA</v>
          </cell>
        </row>
        <row r="496">
          <cell r="B496" t="str">
            <v>I150107</v>
          </cell>
          <cell r="C496" t="str">
            <v>Anagha T A</v>
          </cell>
          <cell r="D496">
            <v>30</v>
          </cell>
          <cell r="E496">
            <v>35</v>
          </cell>
          <cell r="F496">
            <v>65</v>
          </cell>
          <cell r="G496" t="str">
            <v>P</v>
          </cell>
          <cell r="H496">
            <v>26</v>
          </cell>
          <cell r="I496">
            <v>32</v>
          </cell>
          <cell r="J496">
            <v>58</v>
          </cell>
          <cell r="K496" t="str">
            <v>P</v>
          </cell>
          <cell r="L496">
            <v>22</v>
          </cell>
          <cell r="M496">
            <v>33</v>
          </cell>
          <cell r="N496">
            <v>55</v>
          </cell>
          <cell r="O496" t="str">
            <v>P</v>
          </cell>
          <cell r="P496" t="str">
            <v>-</v>
          </cell>
          <cell r="Q496">
            <v>46</v>
          </cell>
          <cell r="R496">
            <v>46</v>
          </cell>
          <cell r="S496" t="str">
            <v>P</v>
          </cell>
          <cell r="T496">
            <v>24</v>
          </cell>
          <cell r="U496">
            <v>32</v>
          </cell>
          <cell r="V496">
            <v>56</v>
          </cell>
          <cell r="W496" t="str">
            <v>P</v>
          </cell>
          <cell r="X496" t="str">
            <v>-</v>
          </cell>
          <cell r="Y496">
            <v>95</v>
          </cell>
          <cell r="Z496">
            <v>95</v>
          </cell>
          <cell r="AA496" t="str">
            <v>P</v>
          </cell>
          <cell r="AB496">
            <v>28</v>
          </cell>
          <cell r="AC496">
            <v>46</v>
          </cell>
          <cell r="AD496">
            <v>74</v>
          </cell>
          <cell r="AE496" t="str">
            <v>P</v>
          </cell>
          <cell r="AF496" t="e">
            <v>#N/A</v>
          </cell>
          <cell r="AG496" t="e">
            <v>#N/A</v>
          </cell>
          <cell r="AH496" t="e">
            <v>#N/A</v>
          </cell>
          <cell r="AI496" t="e">
            <v>#N/A</v>
          </cell>
          <cell r="AJ496" t="e">
            <v>#N/A</v>
          </cell>
          <cell r="AK496" t="e">
            <v>#N/A</v>
          </cell>
          <cell r="AL496" t="e">
            <v>#N/A</v>
          </cell>
          <cell r="AM496" t="e">
            <v>#N/A</v>
          </cell>
          <cell r="AN496" t="e">
            <v>#N/A</v>
          </cell>
          <cell r="AO496" t="e">
            <v>#N/A</v>
          </cell>
          <cell r="AP496" t="e">
            <v>#N/A</v>
          </cell>
          <cell r="AQ496" t="e">
            <v>#N/A</v>
          </cell>
          <cell r="DT496" t="str">
            <v>NA</v>
          </cell>
          <cell r="DU496" t="str">
            <v>NA</v>
          </cell>
          <cell r="DV496" t="str">
            <v>NA</v>
          </cell>
          <cell r="DW496" t="str">
            <v>NA</v>
          </cell>
          <cell r="DX496" t="str">
            <v>NA</v>
          </cell>
          <cell r="DY496" t="str">
            <v>NA</v>
          </cell>
          <cell r="DZ496" t="str">
            <v>NA</v>
          </cell>
          <cell r="EA496" t="str">
            <v>NA</v>
          </cell>
          <cell r="EB496" t="str">
            <v>NA</v>
          </cell>
          <cell r="EC496" t="str">
            <v>NA</v>
          </cell>
          <cell r="ED496" t="str">
            <v>NA</v>
          </cell>
          <cell r="EE496" t="str">
            <v>NA</v>
          </cell>
          <cell r="EF496" t="str">
            <v>NA</v>
          </cell>
          <cell r="EG496" t="str">
            <v>NA</v>
          </cell>
          <cell r="EH496" t="str">
            <v>NA</v>
          </cell>
          <cell r="EI496" t="str">
            <v>NA</v>
          </cell>
          <cell r="EJ496" t="str">
            <v>NA</v>
          </cell>
          <cell r="EK496" t="str">
            <v>NA</v>
          </cell>
          <cell r="EL496" t="str">
            <v>NA</v>
          </cell>
          <cell r="EM496" t="str">
            <v>NA</v>
          </cell>
          <cell r="EN496" t="str">
            <v>NA</v>
          </cell>
          <cell r="EO496" t="str">
            <v>NA</v>
          </cell>
          <cell r="EP496" t="str">
            <v>NA</v>
          </cell>
          <cell r="EQ496" t="str">
            <v>NA</v>
          </cell>
          <cell r="ER496" t="str">
            <v>NA</v>
          </cell>
          <cell r="ES496" t="str">
            <v>NA</v>
          </cell>
          <cell r="ET496" t="str">
            <v>NA</v>
          </cell>
          <cell r="EU496" t="str">
            <v>NA</v>
          </cell>
          <cell r="EV496" t="str">
            <v>NA</v>
          </cell>
          <cell r="EW496" t="str">
            <v>NA</v>
          </cell>
          <cell r="EX496" t="str">
            <v>NA</v>
          </cell>
          <cell r="EY496" t="str">
            <v>NA</v>
          </cell>
          <cell r="EZ496" t="str">
            <v>NA</v>
          </cell>
          <cell r="FA496" t="str">
            <v>NA</v>
          </cell>
          <cell r="FB496" t="str">
            <v>NA</v>
          </cell>
        </row>
        <row r="497">
          <cell r="B497" t="str">
            <v>I150108</v>
          </cell>
          <cell r="C497" t="str">
            <v>Anaswara Bhaskaran</v>
          </cell>
          <cell r="D497">
            <v>28</v>
          </cell>
          <cell r="E497">
            <v>34</v>
          </cell>
          <cell r="F497">
            <v>62</v>
          </cell>
          <cell r="G497" t="str">
            <v>P</v>
          </cell>
          <cell r="H497">
            <v>29</v>
          </cell>
          <cell r="I497">
            <v>49</v>
          </cell>
          <cell r="J497">
            <v>78</v>
          </cell>
          <cell r="K497" t="str">
            <v>P</v>
          </cell>
          <cell r="L497">
            <v>23</v>
          </cell>
          <cell r="M497">
            <v>34</v>
          </cell>
          <cell r="N497">
            <v>57</v>
          </cell>
          <cell r="O497" t="str">
            <v>P</v>
          </cell>
          <cell r="P497" t="str">
            <v>-</v>
          </cell>
          <cell r="Q497">
            <v>57</v>
          </cell>
          <cell r="R497">
            <v>57</v>
          </cell>
          <cell r="S497" t="str">
            <v>P</v>
          </cell>
          <cell r="T497">
            <v>29</v>
          </cell>
          <cell r="U497">
            <v>47</v>
          </cell>
          <cell r="V497">
            <v>76</v>
          </cell>
          <cell r="W497" t="str">
            <v>P</v>
          </cell>
          <cell r="X497" t="str">
            <v>-</v>
          </cell>
          <cell r="Y497">
            <v>88</v>
          </cell>
          <cell r="Z497">
            <v>88</v>
          </cell>
          <cell r="AA497" t="str">
            <v>P</v>
          </cell>
          <cell r="AB497">
            <v>30</v>
          </cell>
          <cell r="AC497">
            <v>41</v>
          </cell>
          <cell r="AD497">
            <v>71</v>
          </cell>
          <cell r="AE497" t="str">
            <v>P</v>
          </cell>
          <cell r="AF497" t="e">
            <v>#N/A</v>
          </cell>
          <cell r="AG497" t="e">
            <v>#N/A</v>
          </cell>
          <cell r="AH497" t="e">
            <v>#N/A</v>
          </cell>
          <cell r="AI497" t="e">
            <v>#N/A</v>
          </cell>
          <cell r="AJ497">
            <v>41</v>
          </cell>
          <cell r="AK497">
            <v>15</v>
          </cell>
          <cell r="AL497">
            <v>56</v>
          </cell>
          <cell r="AM497" t="str">
            <v>P</v>
          </cell>
          <cell r="AN497" t="e">
            <v>#N/A</v>
          </cell>
          <cell r="AO497" t="e">
            <v>#N/A</v>
          </cell>
          <cell r="AP497" t="e">
            <v>#N/A</v>
          </cell>
          <cell r="AQ497" t="e">
            <v>#N/A</v>
          </cell>
          <cell r="DT497" t="str">
            <v>NA</v>
          </cell>
          <cell r="DU497" t="str">
            <v>NA</v>
          </cell>
          <cell r="DV497" t="str">
            <v>NA</v>
          </cell>
          <cell r="DW497" t="str">
            <v>NA</v>
          </cell>
          <cell r="DX497" t="str">
            <v>NA</v>
          </cell>
          <cell r="DY497" t="str">
            <v>NA</v>
          </cell>
          <cell r="DZ497" t="str">
            <v>NA</v>
          </cell>
          <cell r="EA497" t="str">
            <v>NA</v>
          </cell>
          <cell r="EB497" t="str">
            <v>NA</v>
          </cell>
          <cell r="EC497" t="str">
            <v>NA</v>
          </cell>
          <cell r="ED497" t="str">
            <v>NA</v>
          </cell>
          <cell r="EE497" t="str">
            <v>NA</v>
          </cell>
          <cell r="EF497" t="str">
            <v>NA</v>
          </cell>
          <cell r="EG497" t="str">
            <v>NA</v>
          </cell>
          <cell r="EH497" t="str">
            <v>NA</v>
          </cell>
          <cell r="EI497" t="str">
            <v>NA</v>
          </cell>
          <cell r="EJ497" t="str">
            <v>NA</v>
          </cell>
          <cell r="EK497" t="str">
            <v>NA</v>
          </cell>
          <cell r="EL497" t="str">
            <v>NA</v>
          </cell>
          <cell r="EM497" t="str">
            <v>NA</v>
          </cell>
          <cell r="EN497" t="str">
            <v>NA</v>
          </cell>
          <cell r="EO497" t="str">
            <v>NA</v>
          </cell>
          <cell r="EP497" t="str">
            <v>NA</v>
          </cell>
          <cell r="EQ497" t="str">
            <v>NA</v>
          </cell>
          <cell r="ER497" t="str">
            <v>NA</v>
          </cell>
          <cell r="ES497" t="str">
            <v>NA</v>
          </cell>
          <cell r="ET497" t="str">
            <v>NA</v>
          </cell>
          <cell r="EU497" t="str">
            <v>NA</v>
          </cell>
          <cell r="EV497" t="str">
            <v>NA</v>
          </cell>
          <cell r="EW497" t="str">
            <v>NA</v>
          </cell>
          <cell r="EX497" t="str">
            <v>NA</v>
          </cell>
          <cell r="EY497" t="str">
            <v>NA</v>
          </cell>
          <cell r="EZ497" t="str">
            <v>NA</v>
          </cell>
          <cell r="FA497" t="str">
            <v>NA</v>
          </cell>
          <cell r="FB497" t="str">
            <v>NA</v>
          </cell>
        </row>
        <row r="498">
          <cell r="B498" t="str">
            <v>I150109</v>
          </cell>
          <cell r="C498" t="str">
            <v>Anusree S</v>
          </cell>
          <cell r="D498">
            <v>28</v>
          </cell>
          <cell r="E498">
            <v>38</v>
          </cell>
          <cell r="F498">
            <v>66</v>
          </cell>
          <cell r="G498" t="str">
            <v>P</v>
          </cell>
          <cell r="H498">
            <v>30</v>
          </cell>
          <cell r="I498">
            <v>45</v>
          </cell>
          <cell r="J498">
            <v>75</v>
          </cell>
          <cell r="K498" t="str">
            <v>P</v>
          </cell>
          <cell r="L498">
            <v>38</v>
          </cell>
          <cell r="M498">
            <v>55</v>
          </cell>
          <cell r="N498">
            <v>93</v>
          </cell>
          <cell r="O498" t="str">
            <v>P</v>
          </cell>
          <cell r="P498" t="str">
            <v>-</v>
          </cell>
          <cell r="Q498">
            <v>80</v>
          </cell>
          <cell r="R498">
            <v>80</v>
          </cell>
          <cell r="S498" t="str">
            <v>P</v>
          </cell>
          <cell r="T498">
            <v>35</v>
          </cell>
          <cell r="U498">
            <v>55</v>
          </cell>
          <cell r="V498">
            <v>90</v>
          </cell>
          <cell r="W498" t="str">
            <v>P</v>
          </cell>
          <cell r="X498" t="str">
            <v>-</v>
          </cell>
          <cell r="Y498">
            <v>95</v>
          </cell>
          <cell r="Z498">
            <v>95</v>
          </cell>
          <cell r="AA498" t="str">
            <v>P</v>
          </cell>
          <cell r="AB498">
            <v>34</v>
          </cell>
          <cell r="AC498">
            <v>51</v>
          </cell>
          <cell r="AD498">
            <v>85</v>
          </cell>
          <cell r="AE498" t="str">
            <v>P</v>
          </cell>
          <cell r="AF498" t="e">
            <v>#N/A</v>
          </cell>
          <cell r="AG498" t="e">
            <v>#N/A</v>
          </cell>
          <cell r="AH498" t="e">
            <v>#N/A</v>
          </cell>
          <cell r="AI498" t="e">
            <v>#N/A</v>
          </cell>
          <cell r="AJ498" t="e">
            <v>#N/A</v>
          </cell>
          <cell r="AK498" t="e">
            <v>#N/A</v>
          </cell>
          <cell r="AL498" t="e">
            <v>#N/A</v>
          </cell>
          <cell r="AM498" t="e">
            <v>#N/A</v>
          </cell>
          <cell r="AN498" t="e">
            <v>#N/A</v>
          </cell>
          <cell r="AO498" t="e">
            <v>#N/A</v>
          </cell>
          <cell r="AP498" t="e">
            <v>#N/A</v>
          </cell>
          <cell r="AQ498" t="e">
            <v>#N/A</v>
          </cell>
          <cell r="DT498" t="str">
            <v>NA</v>
          </cell>
          <cell r="DU498" t="str">
            <v>NA</v>
          </cell>
          <cell r="DV498" t="str">
            <v>NA</v>
          </cell>
          <cell r="DW498" t="str">
            <v>NA</v>
          </cell>
          <cell r="DX498" t="str">
            <v>NA</v>
          </cell>
          <cell r="DY498" t="str">
            <v>NA</v>
          </cell>
          <cell r="DZ498" t="str">
            <v>NA</v>
          </cell>
          <cell r="EA498" t="str">
            <v>NA</v>
          </cell>
          <cell r="EB498" t="str">
            <v>NA</v>
          </cell>
          <cell r="EC498" t="str">
            <v>NA</v>
          </cell>
          <cell r="ED498" t="str">
            <v>NA</v>
          </cell>
          <cell r="EE498" t="str">
            <v>NA</v>
          </cell>
          <cell r="EF498" t="str">
            <v>NA</v>
          </cell>
          <cell r="EG498" t="str">
            <v>NA</v>
          </cell>
          <cell r="EH498" t="str">
            <v>NA</v>
          </cell>
          <cell r="EI498" t="str">
            <v>NA</v>
          </cell>
          <cell r="EJ498" t="str">
            <v>NA</v>
          </cell>
          <cell r="EK498" t="str">
            <v>NA</v>
          </cell>
          <cell r="EL498" t="str">
            <v>NA</v>
          </cell>
          <cell r="EM498" t="str">
            <v>NA</v>
          </cell>
          <cell r="EN498" t="str">
            <v>NA</v>
          </cell>
          <cell r="EO498" t="str">
            <v>NA</v>
          </cell>
          <cell r="EP498" t="str">
            <v>NA</v>
          </cell>
          <cell r="EQ498" t="str">
            <v>NA</v>
          </cell>
          <cell r="ER498" t="str">
            <v>NA</v>
          </cell>
          <cell r="ES498" t="str">
            <v>NA</v>
          </cell>
          <cell r="ET498" t="str">
            <v>NA</v>
          </cell>
          <cell r="EU498" t="str">
            <v>NA</v>
          </cell>
          <cell r="EV498" t="str">
            <v>NA</v>
          </cell>
          <cell r="EW498" t="str">
            <v>NA</v>
          </cell>
          <cell r="EX498" t="str">
            <v>NA</v>
          </cell>
          <cell r="EY498" t="str">
            <v>NA</v>
          </cell>
          <cell r="EZ498" t="str">
            <v>NA</v>
          </cell>
          <cell r="FA498" t="str">
            <v>NA</v>
          </cell>
          <cell r="FB498" t="str">
            <v>NA</v>
          </cell>
        </row>
        <row r="499">
          <cell r="B499" t="str">
            <v>I150110</v>
          </cell>
          <cell r="C499" t="str">
            <v>Archana Thomas</v>
          </cell>
          <cell r="D499">
            <v>30</v>
          </cell>
          <cell r="E499">
            <v>37</v>
          </cell>
          <cell r="F499">
            <v>67</v>
          </cell>
          <cell r="G499" t="str">
            <v>P</v>
          </cell>
          <cell r="H499">
            <v>32</v>
          </cell>
          <cell r="I499">
            <v>44</v>
          </cell>
          <cell r="J499">
            <v>76</v>
          </cell>
          <cell r="K499" t="str">
            <v>P</v>
          </cell>
          <cell r="L499">
            <v>32</v>
          </cell>
          <cell r="M499">
            <v>46</v>
          </cell>
          <cell r="N499">
            <v>78</v>
          </cell>
          <cell r="O499" t="str">
            <v>P</v>
          </cell>
          <cell r="P499" t="str">
            <v>-</v>
          </cell>
          <cell r="Q499">
            <v>58</v>
          </cell>
          <cell r="R499">
            <v>58</v>
          </cell>
          <cell r="S499" t="str">
            <v>P</v>
          </cell>
          <cell r="T499">
            <v>36</v>
          </cell>
          <cell r="U499">
            <v>55</v>
          </cell>
          <cell r="V499">
            <v>91</v>
          </cell>
          <cell r="W499" t="str">
            <v>P</v>
          </cell>
          <cell r="X499" t="str">
            <v>-</v>
          </cell>
          <cell r="Y499">
            <v>89</v>
          </cell>
          <cell r="Z499">
            <v>89</v>
          </cell>
          <cell r="AA499" t="str">
            <v>P</v>
          </cell>
          <cell r="AB499">
            <v>35</v>
          </cell>
          <cell r="AC499">
            <v>57</v>
          </cell>
          <cell r="AD499">
            <v>92</v>
          </cell>
          <cell r="AE499" t="str">
            <v>P</v>
          </cell>
          <cell r="AF499" t="e">
            <v>#N/A</v>
          </cell>
          <cell r="AG499" t="e">
            <v>#N/A</v>
          </cell>
          <cell r="AH499" t="e">
            <v>#N/A</v>
          </cell>
          <cell r="AI499" t="e">
            <v>#N/A</v>
          </cell>
          <cell r="AJ499" t="e">
            <v>#N/A</v>
          </cell>
          <cell r="AK499" t="e">
            <v>#N/A</v>
          </cell>
          <cell r="AL499" t="e">
            <v>#N/A</v>
          </cell>
          <cell r="AM499" t="e">
            <v>#N/A</v>
          </cell>
          <cell r="AN499" t="e">
            <v>#N/A</v>
          </cell>
          <cell r="AO499" t="e">
            <v>#N/A</v>
          </cell>
          <cell r="AP499" t="e">
            <v>#N/A</v>
          </cell>
          <cell r="AQ499" t="e">
            <v>#N/A</v>
          </cell>
          <cell r="DT499" t="str">
            <v>NA</v>
          </cell>
          <cell r="DU499" t="str">
            <v>NA</v>
          </cell>
          <cell r="DV499" t="str">
            <v>NA</v>
          </cell>
          <cell r="DW499" t="str">
            <v>NA</v>
          </cell>
          <cell r="DX499" t="str">
            <v>NA</v>
          </cell>
          <cell r="DY499" t="str">
            <v>NA</v>
          </cell>
          <cell r="DZ499" t="str">
            <v>NA</v>
          </cell>
          <cell r="EA499" t="str">
            <v>NA</v>
          </cell>
          <cell r="EB499" t="str">
            <v>NA</v>
          </cell>
          <cell r="EC499" t="str">
            <v>NA</v>
          </cell>
          <cell r="ED499" t="str">
            <v>NA</v>
          </cell>
          <cell r="EE499" t="str">
            <v>NA</v>
          </cell>
          <cell r="EF499" t="str">
            <v>NA</v>
          </cell>
          <cell r="EG499" t="str">
            <v>NA</v>
          </cell>
          <cell r="EH499" t="str">
            <v>NA</v>
          </cell>
          <cell r="EI499" t="str">
            <v>NA</v>
          </cell>
          <cell r="EJ499" t="str">
            <v>NA</v>
          </cell>
          <cell r="EK499" t="str">
            <v>NA</v>
          </cell>
          <cell r="EL499" t="str">
            <v>NA</v>
          </cell>
          <cell r="EM499" t="str">
            <v>NA</v>
          </cell>
          <cell r="EN499" t="str">
            <v>NA</v>
          </cell>
          <cell r="EO499" t="str">
            <v>NA</v>
          </cell>
          <cell r="EP499" t="str">
            <v>NA</v>
          </cell>
          <cell r="EQ499" t="str">
            <v>NA</v>
          </cell>
          <cell r="ER499" t="str">
            <v>NA</v>
          </cell>
          <cell r="ES499" t="str">
            <v>NA</v>
          </cell>
          <cell r="ET499" t="str">
            <v>NA</v>
          </cell>
          <cell r="EU499" t="str">
            <v>NA</v>
          </cell>
          <cell r="EV499" t="str">
            <v>NA</v>
          </cell>
          <cell r="EW499" t="str">
            <v>NA</v>
          </cell>
          <cell r="EX499" t="str">
            <v>NA</v>
          </cell>
          <cell r="EY499" t="str">
            <v>NA</v>
          </cell>
          <cell r="EZ499" t="str">
            <v>NA</v>
          </cell>
          <cell r="FA499" t="str">
            <v>NA</v>
          </cell>
          <cell r="FB499" t="str">
            <v>NA</v>
          </cell>
        </row>
        <row r="500">
          <cell r="B500" t="str">
            <v>I150111</v>
          </cell>
          <cell r="C500" t="str">
            <v>Athira Lekshmi M S</v>
          </cell>
          <cell r="D500">
            <v>27</v>
          </cell>
          <cell r="E500">
            <v>39</v>
          </cell>
          <cell r="F500">
            <v>66</v>
          </cell>
          <cell r="G500" t="str">
            <v>P</v>
          </cell>
          <cell r="H500">
            <v>33</v>
          </cell>
          <cell r="I500">
            <v>48</v>
          </cell>
          <cell r="J500">
            <v>81</v>
          </cell>
          <cell r="K500" t="str">
            <v>P</v>
          </cell>
          <cell r="L500">
            <v>36</v>
          </cell>
          <cell r="M500">
            <v>51</v>
          </cell>
          <cell r="N500">
            <v>87</v>
          </cell>
          <cell r="O500" t="str">
            <v>P</v>
          </cell>
          <cell r="P500" t="str">
            <v>-</v>
          </cell>
          <cell r="Q500">
            <v>44</v>
          </cell>
          <cell r="R500">
            <v>44</v>
          </cell>
          <cell r="S500" t="str">
            <v>P</v>
          </cell>
          <cell r="T500">
            <v>37</v>
          </cell>
          <cell r="U500">
            <v>50</v>
          </cell>
          <cell r="V500">
            <v>87</v>
          </cell>
          <cell r="W500" t="str">
            <v>P</v>
          </cell>
          <cell r="X500" t="str">
            <v>-</v>
          </cell>
          <cell r="Y500">
            <v>92</v>
          </cell>
          <cell r="Z500">
            <v>92</v>
          </cell>
          <cell r="AA500" t="str">
            <v>P</v>
          </cell>
          <cell r="AB500">
            <v>36</v>
          </cell>
          <cell r="AC500">
            <v>55</v>
          </cell>
          <cell r="AD500">
            <v>91</v>
          </cell>
          <cell r="AE500" t="str">
            <v>P</v>
          </cell>
          <cell r="AF500" t="e">
            <v>#N/A</v>
          </cell>
          <cell r="AG500" t="e">
            <v>#N/A</v>
          </cell>
          <cell r="AH500" t="e">
            <v>#N/A</v>
          </cell>
          <cell r="AI500" t="e">
            <v>#N/A</v>
          </cell>
          <cell r="AJ500" t="e">
            <v>#N/A</v>
          </cell>
          <cell r="AK500" t="e">
            <v>#N/A</v>
          </cell>
          <cell r="AL500" t="e">
            <v>#N/A</v>
          </cell>
          <cell r="AM500" t="e">
            <v>#N/A</v>
          </cell>
          <cell r="AN500" t="e">
            <v>#N/A</v>
          </cell>
          <cell r="AO500" t="e">
            <v>#N/A</v>
          </cell>
          <cell r="AP500" t="e">
            <v>#N/A</v>
          </cell>
          <cell r="AQ500" t="e">
            <v>#N/A</v>
          </cell>
          <cell r="DT500" t="str">
            <v>NA</v>
          </cell>
          <cell r="DU500" t="str">
            <v>NA</v>
          </cell>
          <cell r="DV500" t="str">
            <v>NA</v>
          </cell>
          <cell r="DW500" t="str">
            <v>NA</v>
          </cell>
          <cell r="DX500" t="str">
            <v>NA</v>
          </cell>
          <cell r="DY500" t="str">
            <v>NA</v>
          </cell>
          <cell r="DZ500" t="str">
            <v>NA</v>
          </cell>
          <cell r="EA500" t="str">
            <v>NA</v>
          </cell>
          <cell r="EB500" t="str">
            <v>NA</v>
          </cell>
          <cell r="EC500" t="str">
            <v>NA</v>
          </cell>
          <cell r="ED500" t="str">
            <v>NA</v>
          </cell>
          <cell r="EE500" t="str">
            <v>NA</v>
          </cell>
          <cell r="EF500" t="str">
            <v>NA</v>
          </cell>
          <cell r="EG500" t="str">
            <v>NA</v>
          </cell>
          <cell r="EH500" t="str">
            <v>NA</v>
          </cell>
          <cell r="EI500" t="str">
            <v>NA</v>
          </cell>
          <cell r="EJ500" t="str">
            <v>NA</v>
          </cell>
          <cell r="EK500" t="str">
            <v>NA</v>
          </cell>
          <cell r="EL500" t="str">
            <v>NA</v>
          </cell>
          <cell r="EM500" t="str">
            <v>NA</v>
          </cell>
          <cell r="EN500" t="str">
            <v>NA</v>
          </cell>
          <cell r="EO500" t="str">
            <v>NA</v>
          </cell>
          <cell r="EP500" t="str">
            <v>NA</v>
          </cell>
          <cell r="EQ500" t="str">
            <v>NA</v>
          </cell>
          <cell r="ER500" t="str">
            <v>NA</v>
          </cell>
          <cell r="ES500" t="str">
            <v>NA</v>
          </cell>
          <cell r="ET500" t="str">
            <v>NA</v>
          </cell>
          <cell r="EU500" t="str">
            <v>NA</v>
          </cell>
          <cell r="EV500" t="str">
            <v>NA</v>
          </cell>
          <cell r="EW500" t="str">
            <v>NA</v>
          </cell>
          <cell r="EX500" t="str">
            <v>NA</v>
          </cell>
          <cell r="EY500" t="str">
            <v>NA</v>
          </cell>
          <cell r="EZ500" t="str">
            <v>NA</v>
          </cell>
          <cell r="FA500" t="str">
            <v>NA</v>
          </cell>
          <cell r="FB500" t="str">
            <v>NA</v>
          </cell>
        </row>
        <row r="501">
          <cell r="B501" t="str">
            <v>I150112</v>
          </cell>
          <cell r="C501" t="str">
            <v>Darshana Sudheer</v>
          </cell>
          <cell r="D501">
            <v>29</v>
          </cell>
          <cell r="E501">
            <v>34</v>
          </cell>
          <cell r="F501">
            <v>63</v>
          </cell>
          <cell r="G501" t="str">
            <v>P</v>
          </cell>
          <cell r="H501">
            <v>31</v>
          </cell>
          <cell r="I501">
            <v>45</v>
          </cell>
          <cell r="J501">
            <v>76</v>
          </cell>
          <cell r="K501" t="str">
            <v>P</v>
          </cell>
          <cell r="L501">
            <v>33</v>
          </cell>
          <cell r="M501">
            <v>42</v>
          </cell>
          <cell r="N501">
            <v>75</v>
          </cell>
          <cell r="O501" t="str">
            <v>P</v>
          </cell>
          <cell r="P501" t="str">
            <v>-</v>
          </cell>
          <cell r="Q501">
            <v>83</v>
          </cell>
          <cell r="R501">
            <v>83</v>
          </cell>
          <cell r="S501" t="str">
            <v>P</v>
          </cell>
          <cell r="T501">
            <v>34</v>
          </cell>
          <cell r="U501">
            <v>46</v>
          </cell>
          <cell r="V501">
            <v>80</v>
          </cell>
          <cell r="W501" t="str">
            <v>P</v>
          </cell>
          <cell r="X501" t="str">
            <v>-</v>
          </cell>
          <cell r="Y501">
            <v>91</v>
          </cell>
          <cell r="Z501">
            <v>91</v>
          </cell>
          <cell r="AA501" t="str">
            <v>P</v>
          </cell>
          <cell r="AB501">
            <v>33</v>
          </cell>
          <cell r="AC501">
            <v>48</v>
          </cell>
          <cell r="AD501">
            <v>81</v>
          </cell>
          <cell r="AE501" t="str">
            <v>P</v>
          </cell>
          <cell r="AF501" t="e">
            <v>#N/A</v>
          </cell>
          <cell r="AG501" t="e">
            <v>#N/A</v>
          </cell>
          <cell r="AH501" t="e">
            <v>#N/A</v>
          </cell>
          <cell r="AI501" t="e">
            <v>#N/A</v>
          </cell>
          <cell r="AJ501" t="e">
            <v>#N/A</v>
          </cell>
          <cell r="AK501" t="e">
            <v>#N/A</v>
          </cell>
          <cell r="AL501" t="e">
            <v>#N/A</v>
          </cell>
          <cell r="AM501" t="e">
            <v>#N/A</v>
          </cell>
          <cell r="AN501" t="e">
            <v>#N/A</v>
          </cell>
          <cell r="AO501" t="e">
            <v>#N/A</v>
          </cell>
          <cell r="AP501" t="e">
            <v>#N/A</v>
          </cell>
          <cell r="AQ501" t="e">
            <v>#N/A</v>
          </cell>
          <cell r="DT501" t="str">
            <v>NA</v>
          </cell>
          <cell r="DU501" t="str">
            <v>NA</v>
          </cell>
          <cell r="DV501" t="str">
            <v>NA</v>
          </cell>
          <cell r="DW501" t="str">
            <v>NA</v>
          </cell>
          <cell r="DX501" t="str">
            <v>NA</v>
          </cell>
          <cell r="DY501" t="str">
            <v>NA</v>
          </cell>
          <cell r="DZ501" t="str">
            <v>NA</v>
          </cell>
          <cell r="EA501" t="str">
            <v>NA</v>
          </cell>
          <cell r="EB501" t="str">
            <v>NA</v>
          </cell>
          <cell r="EC501" t="str">
            <v>NA</v>
          </cell>
          <cell r="ED501" t="str">
            <v>NA</v>
          </cell>
          <cell r="EE501" t="str">
            <v>NA</v>
          </cell>
          <cell r="EF501" t="str">
            <v>NA</v>
          </cell>
          <cell r="EG501" t="str">
            <v>NA</v>
          </cell>
          <cell r="EH501" t="str">
            <v>NA</v>
          </cell>
          <cell r="EI501" t="str">
            <v>NA</v>
          </cell>
          <cell r="EJ501" t="str">
            <v>NA</v>
          </cell>
          <cell r="EK501" t="str">
            <v>NA</v>
          </cell>
          <cell r="EL501" t="str">
            <v>NA</v>
          </cell>
          <cell r="EM501" t="str">
            <v>NA</v>
          </cell>
          <cell r="EN501" t="str">
            <v>NA</v>
          </cell>
          <cell r="EO501" t="str">
            <v>NA</v>
          </cell>
          <cell r="EP501" t="str">
            <v>NA</v>
          </cell>
          <cell r="EQ501" t="str">
            <v>NA</v>
          </cell>
          <cell r="ER501" t="str">
            <v>NA</v>
          </cell>
          <cell r="ES501" t="str">
            <v>NA</v>
          </cell>
          <cell r="ET501" t="str">
            <v>NA</v>
          </cell>
          <cell r="EU501" t="str">
            <v>NA</v>
          </cell>
          <cell r="EV501" t="str">
            <v>NA</v>
          </cell>
          <cell r="EW501" t="str">
            <v>NA</v>
          </cell>
          <cell r="EX501" t="str">
            <v>NA</v>
          </cell>
          <cell r="EY501" t="str">
            <v>NA</v>
          </cell>
          <cell r="EZ501" t="str">
            <v>NA</v>
          </cell>
          <cell r="FA501" t="str">
            <v>NA</v>
          </cell>
          <cell r="FB501" t="str">
            <v>NA</v>
          </cell>
        </row>
        <row r="502">
          <cell r="B502" t="str">
            <v>I150113</v>
          </cell>
          <cell r="C502" t="str">
            <v>Deepthi P G</v>
          </cell>
          <cell r="D502">
            <v>32</v>
          </cell>
          <cell r="E502">
            <v>38</v>
          </cell>
          <cell r="F502">
            <v>70</v>
          </cell>
          <cell r="G502" t="str">
            <v>P</v>
          </cell>
          <cell r="H502">
            <v>29</v>
          </cell>
          <cell r="I502">
            <v>23</v>
          </cell>
          <cell r="J502">
            <v>52</v>
          </cell>
          <cell r="K502" t="str">
            <v>P</v>
          </cell>
          <cell r="L502">
            <v>29</v>
          </cell>
          <cell r="M502">
            <v>42</v>
          </cell>
          <cell r="N502">
            <v>71</v>
          </cell>
          <cell r="O502" t="str">
            <v>P</v>
          </cell>
          <cell r="P502" t="str">
            <v>-</v>
          </cell>
          <cell r="Q502">
            <v>73</v>
          </cell>
          <cell r="R502">
            <v>73</v>
          </cell>
          <cell r="S502" t="str">
            <v>P</v>
          </cell>
          <cell r="T502">
            <v>23</v>
          </cell>
          <cell r="U502">
            <v>35</v>
          </cell>
          <cell r="V502">
            <v>58</v>
          </cell>
          <cell r="W502" t="str">
            <v>P</v>
          </cell>
          <cell r="X502" t="str">
            <v>-</v>
          </cell>
          <cell r="Y502">
            <v>87</v>
          </cell>
          <cell r="Z502">
            <v>87</v>
          </cell>
          <cell r="AA502" t="str">
            <v>P</v>
          </cell>
          <cell r="AB502">
            <v>31</v>
          </cell>
          <cell r="AC502">
            <v>39</v>
          </cell>
          <cell r="AD502">
            <v>70</v>
          </cell>
          <cell r="AE502" t="str">
            <v>P</v>
          </cell>
          <cell r="AF502" t="e">
            <v>#N/A</v>
          </cell>
          <cell r="AG502" t="e">
            <v>#N/A</v>
          </cell>
          <cell r="AH502" t="e">
            <v>#N/A</v>
          </cell>
          <cell r="AI502" t="e">
            <v>#N/A</v>
          </cell>
          <cell r="AJ502" t="e">
            <v>#N/A</v>
          </cell>
          <cell r="AK502" t="e">
            <v>#N/A</v>
          </cell>
          <cell r="AL502" t="e">
            <v>#N/A</v>
          </cell>
          <cell r="AM502" t="e">
            <v>#N/A</v>
          </cell>
          <cell r="AN502" t="e">
            <v>#N/A</v>
          </cell>
          <cell r="AO502" t="e">
            <v>#N/A</v>
          </cell>
          <cell r="AP502" t="e">
            <v>#N/A</v>
          </cell>
          <cell r="AQ502" t="e">
            <v>#N/A</v>
          </cell>
          <cell r="DT502" t="str">
            <v>NA</v>
          </cell>
          <cell r="DU502" t="str">
            <v>NA</v>
          </cell>
          <cell r="DV502" t="str">
            <v>NA</v>
          </cell>
          <cell r="DW502" t="str">
            <v>NA</v>
          </cell>
          <cell r="DX502" t="str">
            <v>NA</v>
          </cell>
          <cell r="DY502" t="str">
            <v>NA</v>
          </cell>
          <cell r="DZ502" t="str">
            <v>NA</v>
          </cell>
          <cell r="EA502" t="str">
            <v>NA</v>
          </cell>
          <cell r="EB502" t="str">
            <v>NA</v>
          </cell>
          <cell r="EC502" t="str">
            <v>NA</v>
          </cell>
          <cell r="ED502" t="str">
            <v>NA</v>
          </cell>
          <cell r="EE502" t="str">
            <v>NA</v>
          </cell>
          <cell r="EF502" t="str">
            <v>NA</v>
          </cell>
          <cell r="EG502" t="str">
            <v>NA</v>
          </cell>
          <cell r="EH502" t="str">
            <v>NA</v>
          </cell>
          <cell r="EI502" t="str">
            <v>NA</v>
          </cell>
          <cell r="EJ502" t="str">
            <v>NA</v>
          </cell>
          <cell r="EK502" t="str">
            <v>NA</v>
          </cell>
          <cell r="EL502" t="str">
            <v>NA</v>
          </cell>
          <cell r="EM502" t="str">
            <v>NA</v>
          </cell>
          <cell r="EN502" t="str">
            <v>NA</v>
          </cell>
          <cell r="EO502" t="str">
            <v>NA</v>
          </cell>
          <cell r="EP502" t="str">
            <v>NA</v>
          </cell>
          <cell r="EQ502" t="str">
            <v>NA</v>
          </cell>
          <cell r="ER502" t="str">
            <v>NA</v>
          </cell>
          <cell r="ES502" t="str">
            <v>NA</v>
          </cell>
          <cell r="ET502" t="str">
            <v>NA</v>
          </cell>
          <cell r="EU502" t="str">
            <v>NA</v>
          </cell>
          <cell r="EV502" t="str">
            <v>NA</v>
          </cell>
          <cell r="EW502" t="str">
            <v>NA</v>
          </cell>
          <cell r="EX502" t="str">
            <v>NA</v>
          </cell>
          <cell r="EY502" t="str">
            <v>NA</v>
          </cell>
          <cell r="EZ502" t="str">
            <v>NA</v>
          </cell>
          <cell r="FA502" t="str">
            <v>NA</v>
          </cell>
          <cell r="FB502" t="str">
            <v>NA</v>
          </cell>
        </row>
        <row r="503">
          <cell r="B503" t="str">
            <v>I150114</v>
          </cell>
          <cell r="C503" t="str">
            <v>Gayathri P</v>
          </cell>
          <cell r="D503">
            <v>25</v>
          </cell>
          <cell r="E503">
            <v>31</v>
          </cell>
          <cell r="F503">
            <v>56</v>
          </cell>
          <cell r="G503" t="str">
            <v>P</v>
          </cell>
          <cell r="H503">
            <v>26</v>
          </cell>
          <cell r="I503">
            <v>32</v>
          </cell>
          <cell r="J503">
            <v>58</v>
          </cell>
          <cell r="K503" t="str">
            <v>P</v>
          </cell>
          <cell r="L503">
            <v>24</v>
          </cell>
          <cell r="M503">
            <v>21</v>
          </cell>
          <cell r="N503">
            <v>45</v>
          </cell>
          <cell r="O503" t="str">
            <v>P</v>
          </cell>
          <cell r="P503" t="str">
            <v>-</v>
          </cell>
          <cell r="Q503">
            <v>48</v>
          </cell>
          <cell r="R503">
            <v>48</v>
          </cell>
          <cell r="S503" t="str">
            <v>P</v>
          </cell>
          <cell r="T503">
            <v>23</v>
          </cell>
          <cell r="U503">
            <v>40</v>
          </cell>
          <cell r="V503">
            <v>63</v>
          </cell>
          <cell r="W503" t="str">
            <v>P</v>
          </cell>
          <cell r="X503" t="str">
            <v>-</v>
          </cell>
          <cell r="Y503">
            <v>83</v>
          </cell>
          <cell r="Z503">
            <v>83</v>
          </cell>
          <cell r="AA503" t="str">
            <v>P</v>
          </cell>
          <cell r="AB503">
            <v>30</v>
          </cell>
          <cell r="AC503">
            <v>40</v>
          </cell>
          <cell r="AD503">
            <v>70</v>
          </cell>
          <cell r="AE503" t="str">
            <v>P</v>
          </cell>
          <cell r="AF503" t="e">
            <v>#N/A</v>
          </cell>
          <cell r="AG503" t="e">
            <v>#N/A</v>
          </cell>
          <cell r="AH503" t="e">
            <v>#N/A</v>
          </cell>
          <cell r="AI503" t="e">
            <v>#N/A</v>
          </cell>
          <cell r="AJ503" t="e">
            <v>#N/A</v>
          </cell>
          <cell r="AK503" t="e">
            <v>#N/A</v>
          </cell>
          <cell r="AL503" t="e">
            <v>#N/A</v>
          </cell>
          <cell r="AM503" t="e">
            <v>#N/A</v>
          </cell>
          <cell r="AN503" t="e">
            <v>#N/A</v>
          </cell>
          <cell r="AO503" t="e">
            <v>#N/A</v>
          </cell>
          <cell r="AP503" t="e">
            <v>#N/A</v>
          </cell>
          <cell r="AQ503" t="e">
            <v>#N/A</v>
          </cell>
          <cell r="DT503" t="str">
            <v>NA</v>
          </cell>
          <cell r="DU503" t="str">
            <v>NA</v>
          </cell>
          <cell r="DV503" t="str">
            <v>NA</v>
          </cell>
          <cell r="DW503" t="str">
            <v>NA</v>
          </cell>
          <cell r="DX503" t="str">
            <v>NA</v>
          </cell>
          <cell r="DY503" t="str">
            <v>NA</v>
          </cell>
          <cell r="DZ503" t="str">
            <v>NA</v>
          </cell>
          <cell r="EA503" t="str">
            <v>NA</v>
          </cell>
          <cell r="EB503" t="str">
            <v>NA</v>
          </cell>
          <cell r="EC503" t="str">
            <v>NA</v>
          </cell>
          <cell r="ED503" t="str">
            <v>NA</v>
          </cell>
          <cell r="EE503" t="str">
            <v>NA</v>
          </cell>
          <cell r="EF503" t="str">
            <v>NA</v>
          </cell>
          <cell r="EG503" t="str">
            <v>NA</v>
          </cell>
          <cell r="EH503" t="str">
            <v>NA</v>
          </cell>
          <cell r="EI503" t="str">
            <v>NA</v>
          </cell>
          <cell r="EJ503" t="str">
            <v>NA</v>
          </cell>
          <cell r="EK503" t="str">
            <v>NA</v>
          </cell>
          <cell r="EL503" t="str">
            <v>NA</v>
          </cell>
          <cell r="EM503" t="str">
            <v>NA</v>
          </cell>
          <cell r="EN503" t="str">
            <v>NA</v>
          </cell>
          <cell r="EO503" t="str">
            <v>NA</v>
          </cell>
          <cell r="EP503" t="str">
            <v>NA</v>
          </cell>
          <cell r="EQ503" t="str">
            <v>NA</v>
          </cell>
          <cell r="ER503" t="str">
            <v>NA</v>
          </cell>
          <cell r="ES503" t="str">
            <v>NA</v>
          </cell>
          <cell r="ET503" t="str">
            <v>NA</v>
          </cell>
          <cell r="EU503" t="str">
            <v>NA</v>
          </cell>
          <cell r="EV503" t="str">
            <v>NA</v>
          </cell>
          <cell r="EW503" t="str">
            <v>NA</v>
          </cell>
          <cell r="EX503" t="str">
            <v>NA</v>
          </cell>
          <cell r="EY503" t="str">
            <v>NA</v>
          </cell>
          <cell r="EZ503" t="str">
            <v>NA</v>
          </cell>
          <cell r="FA503" t="str">
            <v>NA</v>
          </cell>
          <cell r="FB503" t="str">
            <v>NA</v>
          </cell>
        </row>
        <row r="504">
          <cell r="B504" t="str">
            <v>I150115</v>
          </cell>
          <cell r="C504" t="str">
            <v>Geethanjali R</v>
          </cell>
          <cell r="D504">
            <v>29</v>
          </cell>
          <cell r="E504">
            <v>29</v>
          </cell>
          <cell r="F504">
            <v>58</v>
          </cell>
          <cell r="G504" t="str">
            <v>P</v>
          </cell>
          <cell r="H504">
            <v>24</v>
          </cell>
          <cell r="I504">
            <v>35</v>
          </cell>
          <cell r="J504">
            <v>59</v>
          </cell>
          <cell r="K504" t="str">
            <v>P</v>
          </cell>
          <cell r="L504">
            <v>12</v>
          </cell>
          <cell r="M504">
            <v>12</v>
          </cell>
          <cell r="N504">
            <v>24</v>
          </cell>
          <cell r="O504" t="str">
            <v>F</v>
          </cell>
          <cell r="P504" t="str">
            <v>-</v>
          </cell>
          <cell r="Q504">
            <v>49</v>
          </cell>
          <cell r="R504">
            <v>49</v>
          </cell>
          <cell r="S504" t="str">
            <v>P</v>
          </cell>
          <cell r="T504">
            <v>26</v>
          </cell>
          <cell r="U504">
            <v>21</v>
          </cell>
          <cell r="V504">
            <v>47</v>
          </cell>
          <cell r="W504" t="str">
            <v>P</v>
          </cell>
          <cell r="X504" t="str">
            <v>-</v>
          </cell>
          <cell r="Y504">
            <v>77</v>
          </cell>
          <cell r="Z504">
            <v>77</v>
          </cell>
          <cell r="AA504" t="str">
            <v>P</v>
          </cell>
          <cell r="AB504">
            <v>29</v>
          </cell>
          <cell r="AC504">
            <v>38</v>
          </cell>
          <cell r="AD504">
            <v>67</v>
          </cell>
          <cell r="AE504" t="str">
            <v>P</v>
          </cell>
          <cell r="AF504" t="e">
            <v>#N/A</v>
          </cell>
          <cell r="AG504" t="e">
            <v>#N/A</v>
          </cell>
          <cell r="AH504" t="e">
            <v>#N/A</v>
          </cell>
          <cell r="AI504" t="e">
            <v>#N/A</v>
          </cell>
          <cell r="AJ504" t="e">
            <v>#N/A</v>
          </cell>
          <cell r="AK504" t="e">
            <v>#N/A</v>
          </cell>
          <cell r="AL504" t="e">
            <v>#N/A</v>
          </cell>
          <cell r="AM504" t="e">
            <v>#N/A</v>
          </cell>
          <cell r="AN504" t="e">
            <v>#N/A</v>
          </cell>
          <cell r="AO504" t="e">
            <v>#N/A</v>
          </cell>
          <cell r="AP504" t="e">
            <v>#N/A</v>
          </cell>
          <cell r="AQ504" t="e">
            <v>#N/A</v>
          </cell>
          <cell r="DT504" t="str">
            <v>NA</v>
          </cell>
          <cell r="DU504" t="str">
            <v>NA</v>
          </cell>
          <cell r="DV504" t="str">
            <v>NA</v>
          </cell>
          <cell r="DW504" t="str">
            <v>NA</v>
          </cell>
          <cell r="DX504" t="str">
            <v>NA</v>
          </cell>
          <cell r="DY504" t="str">
            <v>NA</v>
          </cell>
          <cell r="DZ504" t="str">
            <v>NA</v>
          </cell>
          <cell r="EA504" t="str">
            <v>NA</v>
          </cell>
          <cell r="EB504" t="str">
            <v>NA</v>
          </cell>
          <cell r="EC504" t="str">
            <v>NA</v>
          </cell>
          <cell r="ED504" t="str">
            <v>NA</v>
          </cell>
          <cell r="EE504" t="str">
            <v>NA</v>
          </cell>
          <cell r="EF504" t="str">
            <v>NA</v>
          </cell>
          <cell r="EG504" t="str">
            <v>NA</v>
          </cell>
          <cell r="EH504" t="str">
            <v>NA</v>
          </cell>
          <cell r="EI504" t="str">
            <v>NA</v>
          </cell>
          <cell r="EJ504" t="str">
            <v>NA</v>
          </cell>
          <cell r="EK504" t="str">
            <v>NA</v>
          </cell>
          <cell r="EL504" t="str">
            <v>NA</v>
          </cell>
          <cell r="EM504" t="str">
            <v>NA</v>
          </cell>
          <cell r="EN504" t="str">
            <v>NA</v>
          </cell>
          <cell r="EO504" t="str">
            <v>NA</v>
          </cell>
          <cell r="EP504" t="str">
            <v>NA</v>
          </cell>
          <cell r="EQ504" t="str">
            <v>NA</v>
          </cell>
          <cell r="ER504" t="str">
            <v>NA</v>
          </cell>
          <cell r="ES504" t="str">
            <v>NA</v>
          </cell>
          <cell r="ET504" t="str">
            <v>NA</v>
          </cell>
          <cell r="EU504" t="str">
            <v>NA</v>
          </cell>
          <cell r="EV504" t="str">
            <v>NA</v>
          </cell>
          <cell r="EW504" t="str">
            <v>NA</v>
          </cell>
          <cell r="EX504" t="str">
            <v>NA</v>
          </cell>
          <cell r="EY504" t="str">
            <v>NA</v>
          </cell>
          <cell r="EZ504" t="str">
            <v>NA</v>
          </cell>
          <cell r="FA504" t="str">
            <v>NA</v>
          </cell>
          <cell r="FB504" t="str">
            <v>NA</v>
          </cell>
        </row>
        <row r="505">
          <cell r="B505" t="str">
            <v>I150116</v>
          </cell>
          <cell r="C505" t="str">
            <v>Gopika Krishnan</v>
          </cell>
          <cell r="D505">
            <v>32</v>
          </cell>
          <cell r="E505">
            <v>35</v>
          </cell>
          <cell r="F505">
            <v>67</v>
          </cell>
          <cell r="G505" t="str">
            <v>P</v>
          </cell>
          <cell r="H505">
            <v>29</v>
          </cell>
          <cell r="I505">
            <v>40</v>
          </cell>
          <cell r="J505">
            <v>69</v>
          </cell>
          <cell r="K505" t="str">
            <v>P</v>
          </cell>
          <cell r="L505">
            <v>28</v>
          </cell>
          <cell r="M505">
            <v>47</v>
          </cell>
          <cell r="N505">
            <v>75</v>
          </cell>
          <cell r="O505" t="str">
            <v>P</v>
          </cell>
          <cell r="P505" t="str">
            <v>-</v>
          </cell>
          <cell r="Q505">
            <v>82</v>
          </cell>
          <cell r="R505">
            <v>82</v>
          </cell>
          <cell r="S505" t="str">
            <v>P</v>
          </cell>
          <cell r="T505">
            <v>34</v>
          </cell>
          <cell r="U505">
            <v>39</v>
          </cell>
          <cell r="V505">
            <v>73</v>
          </cell>
          <cell r="W505" t="str">
            <v>P</v>
          </cell>
          <cell r="X505" t="str">
            <v>-</v>
          </cell>
          <cell r="Y505">
            <v>91</v>
          </cell>
          <cell r="Z505">
            <v>91</v>
          </cell>
          <cell r="AA505" t="str">
            <v>P</v>
          </cell>
          <cell r="AB505">
            <v>34</v>
          </cell>
          <cell r="AC505">
            <v>48</v>
          </cell>
          <cell r="AD505">
            <v>82</v>
          </cell>
          <cell r="AE505" t="str">
            <v>P</v>
          </cell>
          <cell r="AF505" t="e">
            <v>#N/A</v>
          </cell>
          <cell r="AG505" t="e">
            <v>#N/A</v>
          </cell>
          <cell r="AH505" t="e">
            <v>#N/A</v>
          </cell>
          <cell r="AI505" t="e">
            <v>#N/A</v>
          </cell>
          <cell r="AJ505" t="e">
            <v>#N/A</v>
          </cell>
          <cell r="AK505" t="e">
            <v>#N/A</v>
          </cell>
          <cell r="AL505" t="e">
            <v>#N/A</v>
          </cell>
          <cell r="AM505" t="e">
            <v>#N/A</v>
          </cell>
          <cell r="AN505" t="e">
            <v>#N/A</v>
          </cell>
          <cell r="AO505" t="e">
            <v>#N/A</v>
          </cell>
          <cell r="AP505" t="e">
            <v>#N/A</v>
          </cell>
          <cell r="AQ505" t="e">
            <v>#N/A</v>
          </cell>
          <cell r="DT505" t="str">
            <v>NA</v>
          </cell>
          <cell r="DU505" t="str">
            <v>NA</v>
          </cell>
          <cell r="DV505" t="str">
            <v>NA</v>
          </cell>
          <cell r="DW505" t="str">
            <v>NA</v>
          </cell>
          <cell r="DX505" t="str">
            <v>NA</v>
          </cell>
          <cell r="DY505" t="str">
            <v>NA</v>
          </cell>
          <cell r="DZ505" t="str">
            <v>NA</v>
          </cell>
          <cell r="EA505" t="str">
            <v>NA</v>
          </cell>
          <cell r="EB505" t="str">
            <v>NA</v>
          </cell>
          <cell r="EC505" t="str">
            <v>NA</v>
          </cell>
          <cell r="ED505" t="str">
            <v>NA</v>
          </cell>
          <cell r="EE505" t="str">
            <v>NA</v>
          </cell>
          <cell r="EF505" t="str">
            <v>NA</v>
          </cell>
          <cell r="EG505" t="str">
            <v>NA</v>
          </cell>
          <cell r="EH505" t="str">
            <v>NA</v>
          </cell>
          <cell r="EI505" t="str">
            <v>NA</v>
          </cell>
          <cell r="EJ505" t="str">
            <v>NA</v>
          </cell>
          <cell r="EK505" t="str">
            <v>NA</v>
          </cell>
          <cell r="EL505" t="str">
            <v>NA</v>
          </cell>
          <cell r="EM505" t="str">
            <v>NA</v>
          </cell>
          <cell r="EN505" t="str">
            <v>NA</v>
          </cell>
          <cell r="EO505" t="str">
            <v>NA</v>
          </cell>
          <cell r="EP505" t="str">
            <v>NA</v>
          </cell>
          <cell r="EQ505" t="str">
            <v>NA</v>
          </cell>
          <cell r="ER505" t="str">
            <v>NA</v>
          </cell>
          <cell r="ES505" t="str">
            <v>NA</v>
          </cell>
          <cell r="ET505" t="str">
            <v>NA</v>
          </cell>
          <cell r="EU505" t="str">
            <v>NA</v>
          </cell>
          <cell r="EV505" t="str">
            <v>NA</v>
          </cell>
          <cell r="EW505" t="str">
            <v>NA</v>
          </cell>
          <cell r="EX505" t="str">
            <v>NA</v>
          </cell>
          <cell r="EY505" t="str">
            <v>NA</v>
          </cell>
          <cell r="EZ505" t="str">
            <v>NA</v>
          </cell>
          <cell r="FA505" t="str">
            <v>NA</v>
          </cell>
          <cell r="FB505" t="str">
            <v>NA</v>
          </cell>
        </row>
        <row r="506">
          <cell r="B506" t="str">
            <v>I150117</v>
          </cell>
          <cell r="C506" t="str">
            <v>Hemaprasath V</v>
          </cell>
          <cell r="D506">
            <v>29</v>
          </cell>
          <cell r="E506">
            <v>34</v>
          </cell>
          <cell r="F506">
            <v>63</v>
          </cell>
          <cell r="G506" t="str">
            <v>P</v>
          </cell>
          <cell r="H506">
            <v>19</v>
          </cell>
          <cell r="I506">
            <v>29</v>
          </cell>
          <cell r="J506">
            <v>48</v>
          </cell>
          <cell r="K506" t="str">
            <v>P</v>
          </cell>
          <cell r="L506">
            <v>28</v>
          </cell>
          <cell r="M506">
            <v>47</v>
          </cell>
          <cell r="N506">
            <v>75</v>
          </cell>
          <cell r="O506" t="str">
            <v>P</v>
          </cell>
          <cell r="P506" t="str">
            <v>-</v>
          </cell>
          <cell r="Q506">
            <v>88</v>
          </cell>
          <cell r="R506">
            <v>88</v>
          </cell>
          <cell r="S506" t="str">
            <v>P</v>
          </cell>
          <cell r="T506">
            <v>28</v>
          </cell>
          <cell r="U506">
            <v>41</v>
          </cell>
          <cell r="V506">
            <v>69</v>
          </cell>
          <cell r="W506" t="str">
            <v>P</v>
          </cell>
          <cell r="X506" t="str">
            <v>-</v>
          </cell>
          <cell r="Y506">
            <v>85</v>
          </cell>
          <cell r="Z506">
            <v>85</v>
          </cell>
          <cell r="AA506" t="str">
            <v>P</v>
          </cell>
          <cell r="AB506">
            <v>31</v>
          </cell>
          <cell r="AC506">
            <v>31</v>
          </cell>
          <cell r="AD506">
            <v>62</v>
          </cell>
          <cell r="AE506" t="str">
            <v>P</v>
          </cell>
          <cell r="AF506" t="e">
            <v>#N/A</v>
          </cell>
          <cell r="AG506" t="e">
            <v>#N/A</v>
          </cell>
          <cell r="AH506" t="e">
            <v>#N/A</v>
          </cell>
          <cell r="AI506" t="e">
            <v>#N/A</v>
          </cell>
          <cell r="AJ506" t="e">
            <v>#N/A</v>
          </cell>
          <cell r="AK506" t="e">
            <v>#N/A</v>
          </cell>
          <cell r="AL506" t="e">
            <v>#N/A</v>
          </cell>
          <cell r="AM506" t="e">
            <v>#N/A</v>
          </cell>
          <cell r="AN506" t="e">
            <v>#N/A</v>
          </cell>
          <cell r="AO506" t="e">
            <v>#N/A</v>
          </cell>
          <cell r="AP506" t="e">
            <v>#N/A</v>
          </cell>
          <cell r="AQ506" t="e">
            <v>#N/A</v>
          </cell>
          <cell r="DT506" t="str">
            <v>NA</v>
          </cell>
          <cell r="DU506" t="str">
            <v>NA</v>
          </cell>
          <cell r="DV506" t="str">
            <v>NA</v>
          </cell>
          <cell r="DW506" t="str">
            <v>NA</v>
          </cell>
          <cell r="DX506" t="str">
            <v>NA</v>
          </cell>
          <cell r="DY506" t="str">
            <v>NA</v>
          </cell>
          <cell r="DZ506" t="str">
            <v>NA</v>
          </cell>
          <cell r="EA506" t="str">
            <v>NA</v>
          </cell>
          <cell r="EB506" t="str">
            <v>NA</v>
          </cell>
          <cell r="EC506" t="str">
            <v>NA</v>
          </cell>
          <cell r="ED506" t="str">
            <v>NA</v>
          </cell>
          <cell r="EE506" t="str">
            <v>NA</v>
          </cell>
          <cell r="EF506" t="str">
            <v>NA</v>
          </cell>
          <cell r="EG506" t="str">
            <v>NA</v>
          </cell>
          <cell r="EH506" t="str">
            <v>NA</v>
          </cell>
          <cell r="EI506" t="str">
            <v>NA</v>
          </cell>
          <cell r="EJ506" t="str">
            <v>NA</v>
          </cell>
          <cell r="EK506" t="str">
            <v>NA</v>
          </cell>
          <cell r="EL506" t="str">
            <v>NA</v>
          </cell>
          <cell r="EM506" t="str">
            <v>NA</v>
          </cell>
          <cell r="EN506" t="str">
            <v>NA</v>
          </cell>
          <cell r="EO506" t="str">
            <v>NA</v>
          </cell>
          <cell r="EP506" t="str">
            <v>NA</v>
          </cell>
          <cell r="EQ506" t="str">
            <v>NA</v>
          </cell>
          <cell r="ER506" t="str">
            <v>NA</v>
          </cell>
          <cell r="ES506" t="str">
            <v>NA</v>
          </cell>
          <cell r="ET506" t="str">
            <v>NA</v>
          </cell>
          <cell r="EU506" t="str">
            <v>NA</v>
          </cell>
          <cell r="EV506" t="str">
            <v>NA</v>
          </cell>
          <cell r="EW506" t="str">
            <v>NA</v>
          </cell>
          <cell r="EX506" t="str">
            <v>NA</v>
          </cell>
          <cell r="EY506" t="str">
            <v>NA</v>
          </cell>
          <cell r="EZ506" t="str">
            <v>NA</v>
          </cell>
          <cell r="FA506" t="str">
            <v>NA</v>
          </cell>
          <cell r="FB506" t="str">
            <v>NA</v>
          </cell>
        </row>
        <row r="507">
          <cell r="B507" t="str">
            <v>I150118</v>
          </cell>
          <cell r="C507" t="str">
            <v>Jayasurya V</v>
          </cell>
          <cell r="D507">
            <v>27</v>
          </cell>
          <cell r="E507">
            <v>35</v>
          </cell>
          <cell r="F507">
            <v>62</v>
          </cell>
          <cell r="G507" t="str">
            <v>P</v>
          </cell>
          <cell r="H507">
            <v>24</v>
          </cell>
          <cell r="I507">
            <v>39</v>
          </cell>
          <cell r="J507">
            <v>63</v>
          </cell>
          <cell r="K507" t="str">
            <v>P</v>
          </cell>
          <cell r="L507">
            <v>22</v>
          </cell>
          <cell r="M507">
            <v>48</v>
          </cell>
          <cell r="N507">
            <v>70</v>
          </cell>
          <cell r="O507" t="str">
            <v>P</v>
          </cell>
          <cell r="P507" t="str">
            <v>-</v>
          </cell>
          <cell r="Q507">
            <v>53</v>
          </cell>
          <cell r="R507">
            <v>53</v>
          </cell>
          <cell r="S507" t="str">
            <v>P</v>
          </cell>
          <cell r="T507">
            <v>28</v>
          </cell>
          <cell r="U507">
            <v>39</v>
          </cell>
          <cell r="V507">
            <v>67</v>
          </cell>
          <cell r="W507" t="str">
            <v>P</v>
          </cell>
          <cell r="X507" t="str">
            <v>-</v>
          </cell>
          <cell r="Y507">
            <v>82</v>
          </cell>
          <cell r="Z507">
            <v>82</v>
          </cell>
          <cell r="AA507" t="str">
            <v>P</v>
          </cell>
          <cell r="AB507">
            <v>32</v>
          </cell>
          <cell r="AC507">
            <v>30</v>
          </cell>
          <cell r="AD507">
            <v>62</v>
          </cell>
          <cell r="AE507" t="str">
            <v>P</v>
          </cell>
          <cell r="AF507" t="e">
            <v>#N/A</v>
          </cell>
          <cell r="AG507" t="e">
            <v>#N/A</v>
          </cell>
          <cell r="AH507" t="e">
            <v>#N/A</v>
          </cell>
          <cell r="AI507" t="e">
            <v>#N/A</v>
          </cell>
          <cell r="AJ507" t="e">
            <v>#N/A</v>
          </cell>
          <cell r="AK507" t="e">
            <v>#N/A</v>
          </cell>
          <cell r="AL507" t="e">
            <v>#N/A</v>
          </cell>
          <cell r="AM507" t="e">
            <v>#N/A</v>
          </cell>
          <cell r="AN507" t="e">
            <v>#N/A</v>
          </cell>
          <cell r="AO507" t="e">
            <v>#N/A</v>
          </cell>
          <cell r="AP507" t="e">
            <v>#N/A</v>
          </cell>
          <cell r="AQ507" t="e">
            <v>#N/A</v>
          </cell>
          <cell r="DT507" t="str">
            <v>NA</v>
          </cell>
          <cell r="DU507" t="str">
            <v>NA</v>
          </cell>
          <cell r="DV507" t="str">
            <v>NA</v>
          </cell>
          <cell r="DW507" t="str">
            <v>NA</v>
          </cell>
          <cell r="DX507" t="str">
            <v>NA</v>
          </cell>
          <cell r="DY507" t="str">
            <v>NA</v>
          </cell>
          <cell r="DZ507" t="str">
            <v>NA</v>
          </cell>
          <cell r="EA507" t="str">
            <v>NA</v>
          </cell>
          <cell r="EB507" t="str">
            <v>NA</v>
          </cell>
          <cell r="EC507" t="str">
            <v>NA</v>
          </cell>
          <cell r="ED507" t="str">
            <v>NA</v>
          </cell>
          <cell r="EE507" t="str">
            <v>NA</v>
          </cell>
          <cell r="EF507" t="str">
            <v>NA</v>
          </cell>
          <cell r="EG507" t="str">
            <v>NA</v>
          </cell>
          <cell r="EH507" t="str">
            <v>NA</v>
          </cell>
          <cell r="EI507" t="str">
            <v>NA</v>
          </cell>
          <cell r="EJ507" t="str">
            <v>NA</v>
          </cell>
          <cell r="EK507" t="str">
            <v>NA</v>
          </cell>
          <cell r="EL507" t="str">
            <v>NA</v>
          </cell>
          <cell r="EM507" t="str">
            <v>NA</v>
          </cell>
          <cell r="EN507" t="str">
            <v>NA</v>
          </cell>
          <cell r="EO507" t="str">
            <v>NA</v>
          </cell>
          <cell r="EP507" t="str">
            <v>NA</v>
          </cell>
          <cell r="EQ507" t="str">
            <v>NA</v>
          </cell>
          <cell r="ER507" t="str">
            <v>NA</v>
          </cell>
          <cell r="ES507" t="str">
            <v>NA</v>
          </cell>
          <cell r="ET507" t="str">
            <v>NA</v>
          </cell>
          <cell r="EU507" t="str">
            <v>NA</v>
          </cell>
          <cell r="EV507" t="str">
            <v>NA</v>
          </cell>
          <cell r="EW507" t="str">
            <v>NA</v>
          </cell>
          <cell r="EX507" t="str">
            <v>NA</v>
          </cell>
          <cell r="EY507" t="str">
            <v>NA</v>
          </cell>
          <cell r="EZ507" t="str">
            <v>NA</v>
          </cell>
          <cell r="FA507" t="str">
            <v>NA</v>
          </cell>
          <cell r="FB507" t="str">
            <v>NA</v>
          </cell>
        </row>
        <row r="508">
          <cell r="B508" t="str">
            <v>I150119</v>
          </cell>
          <cell r="C508" t="str">
            <v>Jesmary K J</v>
          </cell>
          <cell r="D508">
            <v>32</v>
          </cell>
          <cell r="E508">
            <v>39</v>
          </cell>
          <cell r="F508">
            <v>71</v>
          </cell>
          <cell r="G508" t="str">
            <v>P</v>
          </cell>
          <cell r="H508">
            <v>33</v>
          </cell>
          <cell r="I508">
            <v>42</v>
          </cell>
          <cell r="J508">
            <v>75</v>
          </cell>
          <cell r="K508" t="str">
            <v>P</v>
          </cell>
          <cell r="L508">
            <v>27</v>
          </cell>
          <cell r="M508">
            <v>41</v>
          </cell>
          <cell r="N508">
            <v>68</v>
          </cell>
          <cell r="O508" t="str">
            <v>P</v>
          </cell>
          <cell r="P508" t="str">
            <v>-</v>
          </cell>
          <cell r="Q508">
            <v>68</v>
          </cell>
          <cell r="R508">
            <v>68</v>
          </cell>
          <cell r="S508" t="str">
            <v>P</v>
          </cell>
          <cell r="T508">
            <v>30</v>
          </cell>
          <cell r="U508">
            <v>44</v>
          </cell>
          <cell r="V508">
            <v>74</v>
          </cell>
          <cell r="W508" t="str">
            <v>P</v>
          </cell>
          <cell r="X508" t="str">
            <v>-</v>
          </cell>
          <cell r="Y508">
            <v>94</v>
          </cell>
          <cell r="Z508">
            <v>94</v>
          </cell>
          <cell r="AA508" t="str">
            <v>P</v>
          </cell>
          <cell r="AB508">
            <v>32</v>
          </cell>
          <cell r="AC508">
            <v>47</v>
          </cell>
          <cell r="AD508">
            <v>79</v>
          </cell>
          <cell r="AE508" t="str">
            <v>P</v>
          </cell>
          <cell r="AF508">
            <v>40</v>
          </cell>
          <cell r="AG508">
            <v>52</v>
          </cell>
          <cell r="AH508">
            <v>92</v>
          </cell>
          <cell r="AI508" t="str">
            <v>P</v>
          </cell>
          <cell r="AJ508" t="e">
            <v>#N/A</v>
          </cell>
          <cell r="AK508" t="e">
            <v>#N/A</v>
          </cell>
          <cell r="AL508" t="e">
            <v>#N/A</v>
          </cell>
          <cell r="AM508" t="e">
            <v>#N/A</v>
          </cell>
          <cell r="AN508" t="e">
            <v>#N/A</v>
          </cell>
          <cell r="AO508" t="e">
            <v>#N/A</v>
          </cell>
          <cell r="AP508" t="e">
            <v>#N/A</v>
          </cell>
          <cell r="AQ508" t="e">
            <v>#N/A</v>
          </cell>
          <cell r="DT508" t="str">
            <v>NA</v>
          </cell>
          <cell r="DU508" t="str">
            <v>NA</v>
          </cell>
          <cell r="DV508" t="str">
            <v>NA</v>
          </cell>
          <cell r="DW508" t="str">
            <v>NA</v>
          </cell>
          <cell r="DX508" t="str">
            <v>NA</v>
          </cell>
          <cell r="DY508" t="str">
            <v>NA</v>
          </cell>
          <cell r="DZ508" t="str">
            <v>NA</v>
          </cell>
          <cell r="EA508" t="str">
            <v>NA</v>
          </cell>
          <cell r="EB508" t="str">
            <v>NA</v>
          </cell>
          <cell r="EC508" t="str">
            <v>NA</v>
          </cell>
          <cell r="ED508" t="str">
            <v>NA</v>
          </cell>
          <cell r="EE508" t="str">
            <v>NA</v>
          </cell>
          <cell r="EF508" t="str">
            <v>NA</v>
          </cell>
          <cell r="EG508" t="str">
            <v>NA</v>
          </cell>
          <cell r="EH508" t="str">
            <v>NA</v>
          </cell>
          <cell r="EI508" t="str">
            <v>NA</v>
          </cell>
          <cell r="EJ508" t="str">
            <v>NA</v>
          </cell>
          <cell r="EK508" t="str">
            <v>NA</v>
          </cell>
          <cell r="EL508" t="str">
            <v>NA</v>
          </cell>
          <cell r="EM508" t="str">
            <v>NA</v>
          </cell>
          <cell r="EN508" t="str">
            <v>NA</v>
          </cell>
          <cell r="EO508" t="str">
            <v>NA</v>
          </cell>
          <cell r="EP508" t="str">
            <v>NA</v>
          </cell>
          <cell r="EQ508" t="str">
            <v>NA</v>
          </cell>
          <cell r="ER508" t="str">
            <v>NA</v>
          </cell>
          <cell r="ES508" t="str">
            <v>NA</v>
          </cell>
          <cell r="ET508" t="str">
            <v>NA</v>
          </cell>
          <cell r="EU508" t="str">
            <v>NA</v>
          </cell>
          <cell r="EV508" t="str">
            <v>NA</v>
          </cell>
          <cell r="EW508" t="str">
            <v>NA</v>
          </cell>
          <cell r="EX508" t="str">
            <v>NA</v>
          </cell>
          <cell r="EY508" t="str">
            <v>NA</v>
          </cell>
          <cell r="EZ508" t="str">
            <v>NA</v>
          </cell>
          <cell r="FA508" t="str">
            <v>NA</v>
          </cell>
          <cell r="FB508" t="str">
            <v>NA</v>
          </cell>
        </row>
        <row r="509">
          <cell r="B509" t="str">
            <v>I150120</v>
          </cell>
          <cell r="C509" t="str">
            <v>Karthika K T</v>
          </cell>
          <cell r="D509">
            <v>30</v>
          </cell>
          <cell r="E509">
            <v>37</v>
          </cell>
          <cell r="F509">
            <v>67</v>
          </cell>
          <cell r="G509" t="str">
            <v>P</v>
          </cell>
          <cell r="H509">
            <v>31</v>
          </cell>
          <cell r="I509">
            <v>48</v>
          </cell>
          <cell r="J509">
            <v>79</v>
          </cell>
          <cell r="K509" t="str">
            <v>P</v>
          </cell>
          <cell r="L509">
            <v>33</v>
          </cell>
          <cell r="M509">
            <v>52</v>
          </cell>
          <cell r="N509">
            <v>85</v>
          </cell>
          <cell r="O509" t="str">
            <v>P</v>
          </cell>
          <cell r="P509" t="str">
            <v>-</v>
          </cell>
          <cell r="Q509">
            <v>57</v>
          </cell>
          <cell r="R509">
            <v>57</v>
          </cell>
          <cell r="S509" t="str">
            <v>P</v>
          </cell>
          <cell r="T509">
            <v>32</v>
          </cell>
          <cell r="U509">
            <v>51</v>
          </cell>
          <cell r="V509">
            <v>83</v>
          </cell>
          <cell r="W509" t="str">
            <v>P</v>
          </cell>
          <cell r="X509" t="str">
            <v>-</v>
          </cell>
          <cell r="Y509">
            <v>85</v>
          </cell>
          <cell r="Z509">
            <v>85</v>
          </cell>
          <cell r="AA509" t="str">
            <v>P</v>
          </cell>
          <cell r="AB509">
            <v>31</v>
          </cell>
          <cell r="AC509">
            <v>51</v>
          </cell>
          <cell r="AD509">
            <v>82</v>
          </cell>
          <cell r="AE509" t="str">
            <v>P</v>
          </cell>
          <cell r="AF509" t="e">
            <v>#N/A</v>
          </cell>
          <cell r="AG509" t="e">
            <v>#N/A</v>
          </cell>
          <cell r="AH509" t="e">
            <v>#N/A</v>
          </cell>
          <cell r="AI509" t="e">
            <v>#N/A</v>
          </cell>
          <cell r="AJ509" t="e">
            <v>#N/A</v>
          </cell>
          <cell r="AK509" t="e">
            <v>#N/A</v>
          </cell>
          <cell r="AL509" t="e">
            <v>#N/A</v>
          </cell>
          <cell r="AM509" t="e">
            <v>#N/A</v>
          </cell>
          <cell r="AN509" t="e">
            <v>#N/A</v>
          </cell>
          <cell r="AO509" t="e">
            <v>#N/A</v>
          </cell>
          <cell r="AP509" t="e">
            <v>#N/A</v>
          </cell>
          <cell r="AQ509" t="e">
            <v>#N/A</v>
          </cell>
          <cell r="DT509" t="str">
            <v>NA</v>
          </cell>
          <cell r="DU509" t="str">
            <v>NA</v>
          </cell>
          <cell r="DV509" t="str">
            <v>NA</v>
          </cell>
          <cell r="DW509" t="str">
            <v>NA</v>
          </cell>
          <cell r="DX509" t="str">
            <v>NA</v>
          </cell>
          <cell r="DY509" t="str">
            <v>NA</v>
          </cell>
          <cell r="DZ509" t="str">
            <v>NA</v>
          </cell>
          <cell r="EA509" t="str">
            <v>NA</v>
          </cell>
          <cell r="EB509" t="str">
            <v>NA</v>
          </cell>
          <cell r="EC509" t="str">
            <v>NA</v>
          </cell>
          <cell r="ED509" t="str">
            <v>NA</v>
          </cell>
          <cell r="EE509" t="str">
            <v>NA</v>
          </cell>
          <cell r="EF509" t="str">
            <v>NA</v>
          </cell>
          <cell r="EG509" t="str">
            <v>NA</v>
          </cell>
          <cell r="EH509" t="str">
            <v>NA</v>
          </cell>
          <cell r="EI509" t="str">
            <v>NA</v>
          </cell>
          <cell r="EJ509" t="str">
            <v>NA</v>
          </cell>
          <cell r="EK509" t="str">
            <v>NA</v>
          </cell>
          <cell r="EL509" t="str">
            <v>NA</v>
          </cell>
          <cell r="EM509" t="str">
            <v>NA</v>
          </cell>
          <cell r="EN509" t="str">
            <v>NA</v>
          </cell>
          <cell r="EO509" t="str">
            <v>NA</v>
          </cell>
          <cell r="EP509" t="str">
            <v>NA</v>
          </cell>
          <cell r="EQ509" t="str">
            <v>NA</v>
          </cell>
          <cell r="ER509" t="str">
            <v>NA</v>
          </cell>
          <cell r="ES509" t="str">
            <v>NA</v>
          </cell>
          <cell r="ET509" t="str">
            <v>NA</v>
          </cell>
          <cell r="EU509" t="str">
            <v>NA</v>
          </cell>
          <cell r="EV509" t="str">
            <v>NA</v>
          </cell>
          <cell r="EW509" t="str">
            <v>NA</v>
          </cell>
          <cell r="EX509" t="str">
            <v>NA</v>
          </cell>
          <cell r="EY509" t="str">
            <v>NA</v>
          </cell>
          <cell r="EZ509" t="str">
            <v>NA</v>
          </cell>
          <cell r="FA509" t="str">
            <v>NA</v>
          </cell>
          <cell r="FB509" t="str">
            <v>NA</v>
          </cell>
        </row>
        <row r="510">
          <cell r="B510" t="str">
            <v>I150121</v>
          </cell>
          <cell r="C510" t="str">
            <v>Kaviyadharshini D</v>
          </cell>
          <cell r="D510">
            <v>23</v>
          </cell>
          <cell r="E510">
            <v>30</v>
          </cell>
          <cell r="F510">
            <v>53</v>
          </cell>
          <cell r="G510" t="str">
            <v>P</v>
          </cell>
          <cell r="H510">
            <v>19</v>
          </cell>
          <cell r="I510">
            <v>21</v>
          </cell>
          <cell r="J510">
            <v>40</v>
          </cell>
          <cell r="K510" t="str">
            <v>P</v>
          </cell>
          <cell r="L510">
            <v>16</v>
          </cell>
          <cell r="M510">
            <v>19</v>
          </cell>
          <cell r="N510">
            <v>35</v>
          </cell>
          <cell r="O510" t="str">
            <v>F</v>
          </cell>
          <cell r="P510" t="str">
            <v>-</v>
          </cell>
          <cell r="Q510">
            <v>48</v>
          </cell>
          <cell r="R510">
            <v>48</v>
          </cell>
          <cell r="S510" t="str">
            <v>P</v>
          </cell>
          <cell r="T510">
            <v>20</v>
          </cell>
          <cell r="U510">
            <v>22</v>
          </cell>
          <cell r="V510">
            <v>42</v>
          </cell>
          <cell r="W510" t="str">
            <v>P</v>
          </cell>
          <cell r="X510" t="str">
            <v>-</v>
          </cell>
          <cell r="Y510">
            <v>82</v>
          </cell>
          <cell r="Z510">
            <v>82</v>
          </cell>
          <cell r="AA510" t="str">
            <v>P</v>
          </cell>
          <cell r="AB510">
            <v>22</v>
          </cell>
          <cell r="AC510">
            <v>25</v>
          </cell>
          <cell r="AD510">
            <v>47</v>
          </cell>
          <cell r="AE510" t="str">
            <v>P</v>
          </cell>
          <cell r="AF510" t="e">
            <v>#N/A</v>
          </cell>
          <cell r="AG510" t="e">
            <v>#N/A</v>
          </cell>
          <cell r="AH510" t="e">
            <v>#N/A</v>
          </cell>
          <cell r="AI510" t="e">
            <v>#N/A</v>
          </cell>
          <cell r="AJ510" t="e">
            <v>#N/A</v>
          </cell>
          <cell r="AK510" t="e">
            <v>#N/A</v>
          </cell>
          <cell r="AL510" t="e">
            <v>#N/A</v>
          </cell>
          <cell r="AM510" t="e">
            <v>#N/A</v>
          </cell>
          <cell r="AN510" t="e">
            <v>#N/A</v>
          </cell>
          <cell r="AO510" t="e">
            <v>#N/A</v>
          </cell>
          <cell r="AP510" t="e">
            <v>#N/A</v>
          </cell>
          <cell r="AQ510" t="e">
            <v>#N/A</v>
          </cell>
          <cell r="DT510" t="str">
            <v>NA</v>
          </cell>
          <cell r="DU510" t="str">
            <v>NA</v>
          </cell>
          <cell r="DV510" t="str">
            <v>NA</v>
          </cell>
          <cell r="DW510" t="str">
            <v>NA</v>
          </cell>
          <cell r="DX510" t="str">
            <v>NA</v>
          </cell>
          <cell r="DY510" t="str">
            <v>NA</v>
          </cell>
          <cell r="DZ510" t="str">
            <v>NA</v>
          </cell>
          <cell r="EA510" t="str">
            <v>NA</v>
          </cell>
          <cell r="EB510" t="str">
            <v>NA</v>
          </cell>
          <cell r="EC510" t="str">
            <v>NA</v>
          </cell>
          <cell r="ED510" t="str">
            <v>NA</v>
          </cell>
          <cell r="EE510" t="str">
            <v>NA</v>
          </cell>
          <cell r="EF510" t="str">
            <v>NA</v>
          </cell>
          <cell r="EG510" t="str">
            <v>NA</v>
          </cell>
          <cell r="EH510" t="str">
            <v>NA</v>
          </cell>
          <cell r="EI510" t="str">
            <v>NA</v>
          </cell>
          <cell r="EJ510" t="str">
            <v>NA</v>
          </cell>
          <cell r="EK510" t="str">
            <v>NA</v>
          </cell>
          <cell r="EL510" t="str">
            <v>NA</v>
          </cell>
          <cell r="EM510" t="str">
            <v>NA</v>
          </cell>
          <cell r="EN510" t="str">
            <v>NA</v>
          </cell>
          <cell r="EO510" t="str">
            <v>NA</v>
          </cell>
          <cell r="EP510" t="str">
            <v>NA</v>
          </cell>
          <cell r="EQ510" t="str">
            <v>NA</v>
          </cell>
          <cell r="ER510" t="str">
            <v>NA</v>
          </cell>
          <cell r="ES510" t="str">
            <v>NA</v>
          </cell>
          <cell r="ET510" t="str">
            <v>NA</v>
          </cell>
          <cell r="EU510" t="str">
            <v>NA</v>
          </cell>
          <cell r="EV510" t="str">
            <v>NA</v>
          </cell>
          <cell r="EW510" t="str">
            <v>NA</v>
          </cell>
          <cell r="EX510" t="str">
            <v>NA</v>
          </cell>
          <cell r="EY510" t="str">
            <v>NA</v>
          </cell>
          <cell r="EZ510" t="str">
            <v>NA</v>
          </cell>
          <cell r="FA510" t="str">
            <v>NA</v>
          </cell>
          <cell r="FB510" t="str">
            <v>NA</v>
          </cell>
        </row>
        <row r="511">
          <cell r="B511" t="str">
            <v>I150122</v>
          </cell>
          <cell r="C511" t="str">
            <v xml:space="preserve">Malavika Unni </v>
          </cell>
          <cell r="D511">
            <v>26</v>
          </cell>
          <cell r="E511">
            <v>35</v>
          </cell>
          <cell r="F511">
            <v>61</v>
          </cell>
          <cell r="G511" t="str">
            <v>P</v>
          </cell>
          <cell r="H511">
            <v>31</v>
          </cell>
          <cell r="I511">
            <v>48</v>
          </cell>
          <cell r="J511">
            <v>79</v>
          </cell>
          <cell r="K511" t="str">
            <v>P</v>
          </cell>
          <cell r="L511">
            <v>29</v>
          </cell>
          <cell r="M511">
            <v>49</v>
          </cell>
          <cell r="N511">
            <v>78</v>
          </cell>
          <cell r="O511" t="str">
            <v>P</v>
          </cell>
          <cell r="P511" t="str">
            <v>-</v>
          </cell>
          <cell r="Q511">
            <v>55</v>
          </cell>
          <cell r="R511">
            <v>55</v>
          </cell>
          <cell r="S511" t="str">
            <v>P</v>
          </cell>
          <cell r="T511">
            <v>34</v>
          </cell>
          <cell r="U511">
            <v>58</v>
          </cell>
          <cell r="V511">
            <v>92</v>
          </cell>
          <cell r="W511" t="str">
            <v>P</v>
          </cell>
          <cell r="X511" t="str">
            <v>-</v>
          </cell>
          <cell r="Y511">
            <v>89</v>
          </cell>
          <cell r="Z511">
            <v>89</v>
          </cell>
          <cell r="AA511" t="str">
            <v>P</v>
          </cell>
          <cell r="AB511">
            <v>34</v>
          </cell>
          <cell r="AC511">
            <v>55</v>
          </cell>
          <cell r="AD511">
            <v>89</v>
          </cell>
          <cell r="AE511" t="str">
            <v>P</v>
          </cell>
          <cell r="AF511" t="e">
            <v>#N/A</v>
          </cell>
          <cell r="AG511" t="e">
            <v>#N/A</v>
          </cell>
          <cell r="AH511" t="e">
            <v>#N/A</v>
          </cell>
          <cell r="AI511" t="e">
            <v>#N/A</v>
          </cell>
          <cell r="AJ511" t="e">
            <v>#N/A</v>
          </cell>
          <cell r="AK511" t="e">
            <v>#N/A</v>
          </cell>
          <cell r="AL511" t="e">
            <v>#N/A</v>
          </cell>
          <cell r="AM511" t="e">
            <v>#N/A</v>
          </cell>
          <cell r="AN511" t="e">
            <v>#N/A</v>
          </cell>
          <cell r="AO511" t="e">
            <v>#N/A</v>
          </cell>
          <cell r="AP511" t="e">
            <v>#N/A</v>
          </cell>
          <cell r="AQ511" t="e">
            <v>#N/A</v>
          </cell>
          <cell r="DT511" t="str">
            <v>NA</v>
          </cell>
          <cell r="DU511" t="str">
            <v>NA</v>
          </cell>
          <cell r="DV511" t="str">
            <v>NA</v>
          </cell>
          <cell r="DW511" t="str">
            <v>NA</v>
          </cell>
          <cell r="DX511" t="str">
            <v>NA</v>
          </cell>
          <cell r="DY511" t="str">
            <v>NA</v>
          </cell>
          <cell r="DZ511" t="str">
            <v>NA</v>
          </cell>
          <cell r="EA511" t="str">
            <v>NA</v>
          </cell>
          <cell r="EB511" t="str">
            <v>NA</v>
          </cell>
          <cell r="EC511" t="str">
            <v>NA</v>
          </cell>
          <cell r="ED511" t="str">
            <v>NA</v>
          </cell>
          <cell r="EE511" t="str">
            <v>NA</v>
          </cell>
          <cell r="EF511" t="str">
            <v>NA</v>
          </cell>
          <cell r="EG511" t="str">
            <v>NA</v>
          </cell>
          <cell r="EH511" t="str">
            <v>NA</v>
          </cell>
          <cell r="EI511" t="str">
            <v>NA</v>
          </cell>
          <cell r="EJ511" t="str">
            <v>NA</v>
          </cell>
          <cell r="EK511" t="str">
            <v>NA</v>
          </cell>
          <cell r="EL511" t="str">
            <v>NA</v>
          </cell>
          <cell r="EM511" t="str">
            <v>NA</v>
          </cell>
          <cell r="EN511" t="str">
            <v>NA</v>
          </cell>
          <cell r="EO511" t="str">
            <v>NA</v>
          </cell>
          <cell r="EP511" t="str">
            <v>NA</v>
          </cell>
          <cell r="EQ511" t="str">
            <v>NA</v>
          </cell>
          <cell r="ER511" t="str">
            <v>NA</v>
          </cell>
          <cell r="ES511" t="str">
            <v>NA</v>
          </cell>
          <cell r="ET511" t="str">
            <v>NA</v>
          </cell>
          <cell r="EU511" t="str">
            <v>NA</v>
          </cell>
          <cell r="EV511" t="str">
            <v>NA</v>
          </cell>
          <cell r="EW511" t="str">
            <v>NA</v>
          </cell>
          <cell r="EX511" t="str">
            <v>NA</v>
          </cell>
          <cell r="EY511" t="str">
            <v>NA</v>
          </cell>
          <cell r="EZ511" t="str">
            <v>NA</v>
          </cell>
          <cell r="FA511" t="str">
            <v>NA</v>
          </cell>
          <cell r="FB511" t="str">
            <v>NA</v>
          </cell>
        </row>
        <row r="512">
          <cell r="B512" t="str">
            <v>I150123</v>
          </cell>
          <cell r="C512" t="str">
            <v>Narasimhan B</v>
          </cell>
          <cell r="D512">
            <v>26</v>
          </cell>
          <cell r="E512">
            <v>34</v>
          </cell>
          <cell r="F512">
            <v>60</v>
          </cell>
          <cell r="G512" t="str">
            <v>P</v>
          </cell>
          <cell r="H512">
            <v>20</v>
          </cell>
          <cell r="I512">
            <v>37</v>
          </cell>
          <cell r="J512">
            <v>57</v>
          </cell>
          <cell r="K512" t="str">
            <v>P</v>
          </cell>
          <cell r="L512">
            <v>23</v>
          </cell>
          <cell r="M512">
            <v>32</v>
          </cell>
          <cell r="N512">
            <v>55</v>
          </cell>
          <cell r="O512" t="str">
            <v>P</v>
          </cell>
          <cell r="P512" t="str">
            <v>-</v>
          </cell>
          <cell r="Q512">
            <v>40</v>
          </cell>
          <cell r="R512">
            <v>40</v>
          </cell>
          <cell r="S512" t="str">
            <v>P</v>
          </cell>
          <cell r="T512">
            <v>22</v>
          </cell>
          <cell r="U512">
            <v>40</v>
          </cell>
          <cell r="V512">
            <v>62</v>
          </cell>
          <cell r="W512" t="str">
            <v>P</v>
          </cell>
          <cell r="X512" t="str">
            <v>-</v>
          </cell>
          <cell r="Y512">
            <v>87</v>
          </cell>
          <cell r="Z512">
            <v>87</v>
          </cell>
          <cell r="AA512" t="str">
            <v>P</v>
          </cell>
          <cell r="AB512">
            <v>28</v>
          </cell>
          <cell r="AC512">
            <v>38</v>
          </cell>
          <cell r="AD512">
            <v>66</v>
          </cell>
          <cell r="AE512" t="str">
            <v>P</v>
          </cell>
          <cell r="AF512" t="e">
            <v>#N/A</v>
          </cell>
          <cell r="AG512" t="e">
            <v>#N/A</v>
          </cell>
          <cell r="AH512" t="e">
            <v>#N/A</v>
          </cell>
          <cell r="AI512" t="e">
            <v>#N/A</v>
          </cell>
          <cell r="AJ512">
            <v>35</v>
          </cell>
          <cell r="AK512">
            <v>20</v>
          </cell>
          <cell r="AL512">
            <v>55</v>
          </cell>
          <cell r="AM512" t="str">
            <v>P</v>
          </cell>
          <cell r="AN512" t="e">
            <v>#N/A</v>
          </cell>
          <cell r="AO512" t="e">
            <v>#N/A</v>
          </cell>
          <cell r="AP512" t="e">
            <v>#N/A</v>
          </cell>
          <cell r="AQ512" t="e">
            <v>#N/A</v>
          </cell>
          <cell r="DT512" t="str">
            <v>NA</v>
          </cell>
          <cell r="DU512" t="str">
            <v>NA</v>
          </cell>
          <cell r="DV512" t="str">
            <v>NA</v>
          </cell>
          <cell r="DW512" t="str">
            <v>NA</v>
          </cell>
          <cell r="DX512" t="str">
            <v>NA</v>
          </cell>
          <cell r="DY512" t="str">
            <v>NA</v>
          </cell>
          <cell r="DZ512" t="str">
            <v>NA</v>
          </cell>
          <cell r="EA512" t="str">
            <v>NA</v>
          </cell>
          <cell r="EB512" t="str">
            <v>NA</v>
          </cell>
          <cell r="EC512" t="str">
            <v>NA</v>
          </cell>
          <cell r="ED512" t="str">
            <v>NA</v>
          </cell>
          <cell r="EE512" t="str">
            <v>NA</v>
          </cell>
          <cell r="EF512" t="str">
            <v>NA</v>
          </cell>
          <cell r="EG512" t="str">
            <v>NA</v>
          </cell>
          <cell r="EH512" t="str">
            <v>NA</v>
          </cell>
          <cell r="EI512" t="str">
            <v>NA</v>
          </cell>
          <cell r="EJ512" t="str">
            <v>NA</v>
          </cell>
          <cell r="EK512" t="str">
            <v>NA</v>
          </cell>
          <cell r="EL512" t="str">
            <v>NA</v>
          </cell>
          <cell r="EM512" t="str">
            <v>NA</v>
          </cell>
          <cell r="EN512" t="str">
            <v>NA</v>
          </cell>
          <cell r="EO512" t="str">
            <v>NA</v>
          </cell>
          <cell r="EP512" t="str">
            <v>NA</v>
          </cell>
          <cell r="EQ512" t="str">
            <v>NA</v>
          </cell>
          <cell r="ER512" t="str">
            <v>NA</v>
          </cell>
          <cell r="ES512" t="str">
            <v>NA</v>
          </cell>
          <cell r="ET512" t="str">
            <v>NA</v>
          </cell>
          <cell r="EU512" t="str">
            <v>NA</v>
          </cell>
          <cell r="EV512" t="str">
            <v>NA</v>
          </cell>
          <cell r="EW512" t="str">
            <v>NA</v>
          </cell>
          <cell r="EX512" t="str">
            <v>NA</v>
          </cell>
          <cell r="EY512" t="str">
            <v>NA</v>
          </cell>
          <cell r="EZ512" t="str">
            <v>NA</v>
          </cell>
          <cell r="FA512" t="str">
            <v>NA</v>
          </cell>
          <cell r="FB512" t="str">
            <v>NA</v>
          </cell>
        </row>
        <row r="513">
          <cell r="B513" t="str">
            <v>I150124</v>
          </cell>
          <cell r="C513" t="str">
            <v>Pavithra V S</v>
          </cell>
          <cell r="D513">
            <v>31</v>
          </cell>
          <cell r="E513">
            <v>33</v>
          </cell>
          <cell r="F513">
            <v>64</v>
          </cell>
          <cell r="G513" t="str">
            <v>P</v>
          </cell>
          <cell r="H513">
            <v>28</v>
          </cell>
          <cell r="I513">
            <v>28</v>
          </cell>
          <cell r="J513">
            <v>56</v>
          </cell>
          <cell r="K513" t="str">
            <v>P</v>
          </cell>
          <cell r="L513">
            <v>23</v>
          </cell>
          <cell r="M513">
            <v>35</v>
          </cell>
          <cell r="N513">
            <v>58</v>
          </cell>
          <cell r="O513" t="str">
            <v>P</v>
          </cell>
          <cell r="P513" t="str">
            <v>-</v>
          </cell>
          <cell r="Q513">
            <v>42</v>
          </cell>
          <cell r="R513">
            <v>42</v>
          </cell>
          <cell r="S513" t="str">
            <v>P</v>
          </cell>
          <cell r="T513">
            <v>28</v>
          </cell>
          <cell r="U513">
            <v>42</v>
          </cell>
          <cell r="V513">
            <v>70</v>
          </cell>
          <cell r="W513" t="str">
            <v>P</v>
          </cell>
          <cell r="X513" t="str">
            <v>-</v>
          </cell>
          <cell r="Y513">
            <v>88</v>
          </cell>
          <cell r="Z513">
            <v>88</v>
          </cell>
          <cell r="AA513" t="str">
            <v>P</v>
          </cell>
          <cell r="AB513">
            <v>24</v>
          </cell>
          <cell r="AC513">
            <v>30</v>
          </cell>
          <cell r="AD513">
            <v>54</v>
          </cell>
          <cell r="AE513" t="str">
            <v>P</v>
          </cell>
          <cell r="AF513" t="e">
            <v>#N/A</v>
          </cell>
          <cell r="AG513" t="e">
            <v>#N/A</v>
          </cell>
          <cell r="AH513" t="e">
            <v>#N/A</v>
          </cell>
          <cell r="AI513" t="e">
            <v>#N/A</v>
          </cell>
          <cell r="AJ513" t="e">
            <v>#N/A</v>
          </cell>
          <cell r="AK513" t="e">
            <v>#N/A</v>
          </cell>
          <cell r="AL513" t="e">
            <v>#N/A</v>
          </cell>
          <cell r="AM513" t="e">
            <v>#N/A</v>
          </cell>
          <cell r="AN513" t="e">
            <v>#N/A</v>
          </cell>
          <cell r="AO513" t="e">
            <v>#N/A</v>
          </cell>
          <cell r="AP513" t="e">
            <v>#N/A</v>
          </cell>
          <cell r="AQ513" t="e">
            <v>#N/A</v>
          </cell>
          <cell r="DT513" t="str">
            <v>NA</v>
          </cell>
          <cell r="DU513" t="str">
            <v>NA</v>
          </cell>
          <cell r="DV513" t="str">
            <v>NA</v>
          </cell>
          <cell r="DW513" t="str">
            <v>NA</v>
          </cell>
          <cell r="DX513" t="str">
            <v>NA</v>
          </cell>
          <cell r="DY513" t="str">
            <v>NA</v>
          </cell>
          <cell r="DZ513" t="str">
            <v>NA</v>
          </cell>
          <cell r="EA513" t="str">
            <v>NA</v>
          </cell>
          <cell r="EB513" t="str">
            <v>NA</v>
          </cell>
          <cell r="EC513" t="str">
            <v>NA</v>
          </cell>
          <cell r="ED513" t="str">
            <v>NA</v>
          </cell>
          <cell r="EE513" t="str">
            <v>NA</v>
          </cell>
          <cell r="EF513" t="str">
            <v>NA</v>
          </cell>
          <cell r="EG513" t="str">
            <v>NA</v>
          </cell>
          <cell r="EH513" t="str">
            <v>NA</v>
          </cell>
          <cell r="EI513" t="str">
            <v>NA</v>
          </cell>
          <cell r="EJ513" t="str">
            <v>NA</v>
          </cell>
          <cell r="EK513" t="str">
            <v>NA</v>
          </cell>
          <cell r="EL513" t="str">
            <v>NA</v>
          </cell>
          <cell r="EM513" t="str">
            <v>NA</v>
          </cell>
          <cell r="EN513" t="str">
            <v>NA</v>
          </cell>
          <cell r="EO513" t="str">
            <v>NA</v>
          </cell>
          <cell r="EP513" t="str">
            <v>NA</v>
          </cell>
          <cell r="EQ513" t="str">
            <v>NA</v>
          </cell>
          <cell r="ER513" t="str">
            <v>NA</v>
          </cell>
          <cell r="ES513" t="str">
            <v>NA</v>
          </cell>
          <cell r="ET513" t="str">
            <v>NA</v>
          </cell>
          <cell r="EU513" t="str">
            <v>NA</v>
          </cell>
          <cell r="EV513" t="str">
            <v>NA</v>
          </cell>
          <cell r="EW513" t="str">
            <v>NA</v>
          </cell>
          <cell r="EX513" t="str">
            <v>NA</v>
          </cell>
          <cell r="EY513" t="str">
            <v>NA</v>
          </cell>
          <cell r="EZ513" t="str">
            <v>NA</v>
          </cell>
          <cell r="FA513" t="str">
            <v>NA</v>
          </cell>
          <cell r="FB513" t="str">
            <v>NA</v>
          </cell>
        </row>
        <row r="514">
          <cell r="B514" t="str">
            <v>I150125</v>
          </cell>
          <cell r="C514" t="str">
            <v>Sahaya Raj F</v>
          </cell>
          <cell r="D514">
            <v>26</v>
          </cell>
          <cell r="E514">
            <v>24</v>
          </cell>
          <cell r="F514">
            <v>50</v>
          </cell>
          <cell r="G514" t="str">
            <v>P</v>
          </cell>
          <cell r="H514">
            <v>25</v>
          </cell>
          <cell r="I514">
            <v>32</v>
          </cell>
          <cell r="J514">
            <v>57</v>
          </cell>
          <cell r="K514" t="str">
            <v>P</v>
          </cell>
          <cell r="L514">
            <v>30</v>
          </cell>
          <cell r="M514">
            <v>57</v>
          </cell>
          <cell r="N514">
            <v>87</v>
          </cell>
          <cell r="O514" t="str">
            <v>P</v>
          </cell>
          <cell r="P514" t="str">
            <v>-</v>
          </cell>
          <cell r="Q514">
            <v>92</v>
          </cell>
          <cell r="R514">
            <v>92</v>
          </cell>
          <cell r="S514" t="str">
            <v>P</v>
          </cell>
          <cell r="T514">
            <v>33</v>
          </cell>
          <cell r="U514">
            <v>43</v>
          </cell>
          <cell r="V514">
            <v>76</v>
          </cell>
          <cell r="W514" t="str">
            <v>P</v>
          </cell>
          <cell r="X514" t="str">
            <v>-</v>
          </cell>
          <cell r="Y514">
            <v>91</v>
          </cell>
          <cell r="Z514">
            <v>91</v>
          </cell>
          <cell r="AA514" t="str">
            <v>P</v>
          </cell>
          <cell r="AB514">
            <v>30</v>
          </cell>
          <cell r="AC514">
            <v>45</v>
          </cell>
          <cell r="AD514">
            <v>75</v>
          </cell>
          <cell r="AE514" t="str">
            <v>P</v>
          </cell>
          <cell r="AF514" t="e">
            <v>#N/A</v>
          </cell>
          <cell r="AG514" t="e">
            <v>#N/A</v>
          </cell>
          <cell r="AH514" t="e">
            <v>#N/A</v>
          </cell>
          <cell r="AI514" t="e">
            <v>#N/A</v>
          </cell>
          <cell r="AJ514" t="e">
            <v>#N/A</v>
          </cell>
          <cell r="AK514" t="e">
            <v>#N/A</v>
          </cell>
          <cell r="AL514" t="e">
            <v>#N/A</v>
          </cell>
          <cell r="AM514" t="e">
            <v>#N/A</v>
          </cell>
          <cell r="AN514" t="e">
            <v>#N/A</v>
          </cell>
          <cell r="AO514" t="e">
            <v>#N/A</v>
          </cell>
          <cell r="AP514" t="e">
            <v>#N/A</v>
          </cell>
          <cell r="AQ514" t="e">
            <v>#N/A</v>
          </cell>
          <cell r="DT514" t="str">
            <v>NA</v>
          </cell>
          <cell r="DU514" t="str">
            <v>NA</v>
          </cell>
          <cell r="DV514" t="str">
            <v>NA</v>
          </cell>
          <cell r="DW514" t="str">
            <v>NA</v>
          </cell>
          <cell r="DX514" t="str">
            <v>NA</v>
          </cell>
          <cell r="DY514" t="str">
            <v>NA</v>
          </cell>
          <cell r="DZ514" t="str">
            <v>NA</v>
          </cell>
          <cell r="EA514" t="str">
            <v>NA</v>
          </cell>
          <cell r="EB514" t="str">
            <v>NA</v>
          </cell>
          <cell r="EC514" t="str">
            <v>NA</v>
          </cell>
          <cell r="ED514" t="str">
            <v>NA</v>
          </cell>
          <cell r="EE514" t="str">
            <v>NA</v>
          </cell>
          <cell r="EF514" t="str">
            <v>NA</v>
          </cell>
          <cell r="EG514" t="str">
            <v>NA</v>
          </cell>
          <cell r="EH514" t="str">
            <v>NA</v>
          </cell>
          <cell r="EI514" t="str">
            <v>NA</v>
          </cell>
          <cell r="EJ514" t="str">
            <v>NA</v>
          </cell>
          <cell r="EK514" t="str">
            <v>NA</v>
          </cell>
          <cell r="EL514" t="str">
            <v>NA</v>
          </cell>
          <cell r="EM514" t="str">
            <v>NA</v>
          </cell>
          <cell r="EN514" t="str">
            <v>NA</v>
          </cell>
          <cell r="EO514" t="str">
            <v>NA</v>
          </cell>
          <cell r="EP514" t="str">
            <v>NA</v>
          </cell>
          <cell r="EQ514" t="str">
            <v>NA</v>
          </cell>
          <cell r="ER514" t="str">
            <v>NA</v>
          </cell>
          <cell r="ES514" t="str">
            <v>NA</v>
          </cell>
          <cell r="ET514" t="str">
            <v>NA</v>
          </cell>
          <cell r="EU514" t="str">
            <v>NA</v>
          </cell>
          <cell r="EV514" t="str">
            <v>NA</v>
          </cell>
          <cell r="EW514" t="str">
            <v>NA</v>
          </cell>
          <cell r="EX514" t="str">
            <v>NA</v>
          </cell>
          <cell r="EY514" t="str">
            <v>NA</v>
          </cell>
          <cell r="EZ514" t="str">
            <v>NA</v>
          </cell>
          <cell r="FA514" t="str">
            <v>NA</v>
          </cell>
          <cell r="FB514" t="str">
            <v>NA</v>
          </cell>
        </row>
        <row r="515">
          <cell r="B515" t="str">
            <v>I150126</v>
          </cell>
          <cell r="C515" t="str">
            <v>Sarumathi R</v>
          </cell>
          <cell r="D515">
            <v>27</v>
          </cell>
          <cell r="E515">
            <v>28</v>
          </cell>
          <cell r="F515">
            <v>55</v>
          </cell>
          <cell r="G515" t="str">
            <v>P</v>
          </cell>
          <cell r="H515">
            <v>17</v>
          </cell>
          <cell r="I515">
            <v>18</v>
          </cell>
          <cell r="J515">
            <v>35</v>
          </cell>
          <cell r="K515" t="str">
            <v>F</v>
          </cell>
          <cell r="L515">
            <v>9</v>
          </cell>
          <cell r="M515">
            <v>15</v>
          </cell>
          <cell r="N515">
            <v>24</v>
          </cell>
          <cell r="O515" t="str">
            <v>F</v>
          </cell>
          <cell r="P515" t="str">
            <v>-</v>
          </cell>
          <cell r="Q515">
            <v>40</v>
          </cell>
          <cell r="R515">
            <v>40</v>
          </cell>
          <cell r="S515" t="str">
            <v>P</v>
          </cell>
          <cell r="T515">
            <v>16</v>
          </cell>
          <cell r="U515">
            <v>13</v>
          </cell>
          <cell r="V515">
            <v>29</v>
          </cell>
          <cell r="W515" t="str">
            <v>F</v>
          </cell>
          <cell r="X515" t="str">
            <v>-</v>
          </cell>
          <cell r="Y515">
            <v>78</v>
          </cell>
          <cell r="Z515">
            <v>78</v>
          </cell>
          <cell r="AA515" t="str">
            <v>P</v>
          </cell>
          <cell r="AB515">
            <v>20</v>
          </cell>
          <cell r="AC515">
            <v>13</v>
          </cell>
          <cell r="AD515">
            <v>33</v>
          </cell>
          <cell r="AE515" t="str">
            <v>F</v>
          </cell>
          <cell r="AF515" t="e">
            <v>#N/A</v>
          </cell>
          <cell r="AG515" t="e">
            <v>#N/A</v>
          </cell>
          <cell r="AH515" t="e">
            <v>#N/A</v>
          </cell>
          <cell r="AI515" t="e">
            <v>#N/A</v>
          </cell>
          <cell r="AJ515" t="e">
            <v>#N/A</v>
          </cell>
          <cell r="AK515" t="e">
            <v>#N/A</v>
          </cell>
          <cell r="AL515" t="e">
            <v>#N/A</v>
          </cell>
          <cell r="AM515" t="e">
            <v>#N/A</v>
          </cell>
          <cell r="AN515" t="e">
            <v>#N/A</v>
          </cell>
          <cell r="AO515" t="e">
            <v>#N/A</v>
          </cell>
          <cell r="AP515" t="e">
            <v>#N/A</v>
          </cell>
          <cell r="AQ515" t="e">
            <v>#N/A</v>
          </cell>
          <cell r="DT515" t="str">
            <v>NA</v>
          </cell>
          <cell r="DU515" t="str">
            <v>NA</v>
          </cell>
          <cell r="DV515" t="str">
            <v>NA</v>
          </cell>
          <cell r="DW515" t="str">
            <v>NA</v>
          </cell>
          <cell r="DX515" t="str">
            <v>NA</v>
          </cell>
          <cell r="DY515" t="str">
            <v>NA</v>
          </cell>
          <cell r="DZ515" t="str">
            <v>NA</v>
          </cell>
          <cell r="EA515" t="str">
            <v>NA</v>
          </cell>
          <cell r="EB515" t="str">
            <v>NA</v>
          </cell>
          <cell r="EC515" t="str">
            <v>NA</v>
          </cell>
          <cell r="ED515" t="str">
            <v>NA</v>
          </cell>
          <cell r="EE515" t="str">
            <v>NA</v>
          </cell>
          <cell r="EF515" t="str">
            <v>NA</v>
          </cell>
          <cell r="EG515" t="str">
            <v>NA</v>
          </cell>
          <cell r="EH515" t="str">
            <v>NA</v>
          </cell>
          <cell r="EI515" t="str">
            <v>NA</v>
          </cell>
          <cell r="EJ515" t="str">
            <v>NA</v>
          </cell>
          <cell r="EK515" t="str">
            <v>NA</v>
          </cell>
          <cell r="EL515" t="str">
            <v>NA</v>
          </cell>
          <cell r="EM515" t="str">
            <v>NA</v>
          </cell>
          <cell r="EN515" t="str">
            <v>NA</v>
          </cell>
          <cell r="EO515" t="str">
            <v>NA</v>
          </cell>
          <cell r="EP515" t="str">
            <v>NA</v>
          </cell>
          <cell r="EQ515" t="str">
            <v>NA</v>
          </cell>
          <cell r="ER515" t="str">
            <v>NA</v>
          </cell>
          <cell r="ES515" t="str">
            <v>NA</v>
          </cell>
          <cell r="ET515" t="str">
            <v>NA</v>
          </cell>
          <cell r="EU515" t="str">
            <v>NA</v>
          </cell>
          <cell r="EV515" t="str">
            <v>NA</v>
          </cell>
          <cell r="EW515" t="str">
            <v>NA</v>
          </cell>
          <cell r="EX515" t="str">
            <v>NA</v>
          </cell>
          <cell r="EY515" t="str">
            <v>NA</v>
          </cell>
          <cell r="EZ515" t="str">
            <v>NA</v>
          </cell>
          <cell r="FA515" t="str">
            <v>NA</v>
          </cell>
          <cell r="FB515" t="str">
            <v>NA</v>
          </cell>
        </row>
        <row r="516">
          <cell r="B516" t="str">
            <v>I150127</v>
          </cell>
          <cell r="C516" t="str">
            <v>Sivarenjani B</v>
          </cell>
          <cell r="D516">
            <v>29</v>
          </cell>
          <cell r="E516">
            <v>41</v>
          </cell>
          <cell r="F516">
            <v>70</v>
          </cell>
          <cell r="G516" t="str">
            <v>P</v>
          </cell>
          <cell r="H516">
            <v>32</v>
          </cell>
          <cell r="I516">
            <v>41</v>
          </cell>
          <cell r="J516">
            <v>73</v>
          </cell>
          <cell r="K516" t="str">
            <v>P</v>
          </cell>
          <cell r="L516">
            <v>25</v>
          </cell>
          <cell r="M516">
            <v>34</v>
          </cell>
          <cell r="N516">
            <v>59</v>
          </cell>
          <cell r="O516" t="str">
            <v>P</v>
          </cell>
          <cell r="P516" t="str">
            <v>-</v>
          </cell>
          <cell r="Q516">
            <v>53</v>
          </cell>
          <cell r="R516">
            <v>53</v>
          </cell>
          <cell r="S516" t="str">
            <v>P</v>
          </cell>
          <cell r="T516">
            <v>30</v>
          </cell>
          <cell r="U516">
            <v>34</v>
          </cell>
          <cell r="V516">
            <v>64</v>
          </cell>
          <cell r="W516" t="str">
            <v>P</v>
          </cell>
          <cell r="X516" t="str">
            <v>-</v>
          </cell>
          <cell r="Y516">
            <v>89</v>
          </cell>
          <cell r="Z516">
            <v>89</v>
          </cell>
          <cell r="AA516" t="str">
            <v>P</v>
          </cell>
          <cell r="AB516">
            <v>33</v>
          </cell>
          <cell r="AC516">
            <v>49</v>
          </cell>
          <cell r="AD516">
            <v>82</v>
          </cell>
          <cell r="AE516" t="str">
            <v>P</v>
          </cell>
          <cell r="AF516" t="e">
            <v>#N/A</v>
          </cell>
          <cell r="AG516" t="e">
            <v>#N/A</v>
          </cell>
          <cell r="AH516" t="e">
            <v>#N/A</v>
          </cell>
          <cell r="AI516" t="e">
            <v>#N/A</v>
          </cell>
          <cell r="AJ516" t="e">
            <v>#N/A</v>
          </cell>
          <cell r="AK516" t="e">
            <v>#N/A</v>
          </cell>
          <cell r="AL516" t="e">
            <v>#N/A</v>
          </cell>
          <cell r="AM516" t="e">
            <v>#N/A</v>
          </cell>
          <cell r="AN516" t="e">
            <v>#N/A</v>
          </cell>
          <cell r="AO516" t="e">
            <v>#N/A</v>
          </cell>
          <cell r="AP516" t="e">
            <v>#N/A</v>
          </cell>
          <cell r="AQ516" t="e">
            <v>#N/A</v>
          </cell>
          <cell r="DT516" t="str">
            <v>NA</v>
          </cell>
          <cell r="DU516" t="str">
            <v>NA</v>
          </cell>
          <cell r="DV516" t="str">
            <v>NA</v>
          </cell>
          <cell r="DW516" t="str">
            <v>NA</v>
          </cell>
          <cell r="DX516" t="str">
            <v>NA</v>
          </cell>
          <cell r="DY516" t="str">
            <v>NA</v>
          </cell>
          <cell r="DZ516" t="str">
            <v>NA</v>
          </cell>
          <cell r="EA516" t="str">
            <v>NA</v>
          </cell>
          <cell r="EB516" t="str">
            <v>NA</v>
          </cell>
          <cell r="EC516" t="str">
            <v>NA</v>
          </cell>
          <cell r="ED516" t="str">
            <v>NA</v>
          </cell>
          <cell r="EE516" t="str">
            <v>NA</v>
          </cell>
          <cell r="EF516" t="str">
            <v>NA</v>
          </cell>
          <cell r="EG516" t="str">
            <v>NA</v>
          </cell>
          <cell r="EH516" t="str">
            <v>NA</v>
          </cell>
          <cell r="EI516" t="str">
            <v>NA</v>
          </cell>
          <cell r="EJ516" t="str">
            <v>NA</v>
          </cell>
          <cell r="EK516" t="str">
            <v>NA</v>
          </cell>
          <cell r="EL516" t="str">
            <v>NA</v>
          </cell>
          <cell r="EM516" t="str">
            <v>NA</v>
          </cell>
          <cell r="EN516" t="str">
            <v>NA</v>
          </cell>
          <cell r="EO516" t="str">
            <v>NA</v>
          </cell>
          <cell r="EP516" t="str">
            <v>NA</v>
          </cell>
          <cell r="EQ516" t="str">
            <v>NA</v>
          </cell>
          <cell r="ER516" t="str">
            <v>NA</v>
          </cell>
          <cell r="ES516" t="str">
            <v>NA</v>
          </cell>
          <cell r="ET516" t="str">
            <v>NA</v>
          </cell>
          <cell r="EU516" t="str">
            <v>NA</v>
          </cell>
          <cell r="EV516" t="str">
            <v>NA</v>
          </cell>
          <cell r="EW516" t="str">
            <v>NA</v>
          </cell>
          <cell r="EX516" t="str">
            <v>NA</v>
          </cell>
          <cell r="EY516" t="str">
            <v>NA</v>
          </cell>
          <cell r="EZ516" t="str">
            <v>NA</v>
          </cell>
          <cell r="FA516" t="str">
            <v>NA</v>
          </cell>
          <cell r="FB516" t="str">
            <v>NA</v>
          </cell>
        </row>
        <row r="517">
          <cell r="B517" t="str">
            <v>I150128</v>
          </cell>
          <cell r="C517" t="str">
            <v>Vaigal K</v>
          </cell>
          <cell r="D517">
            <v>26</v>
          </cell>
          <cell r="E517">
            <v>32</v>
          </cell>
          <cell r="F517">
            <v>58</v>
          </cell>
          <cell r="G517" t="str">
            <v>P</v>
          </cell>
          <cell r="H517">
            <v>23</v>
          </cell>
          <cell r="I517">
            <v>35</v>
          </cell>
          <cell r="J517">
            <v>58</v>
          </cell>
          <cell r="K517" t="str">
            <v>P</v>
          </cell>
          <cell r="L517">
            <v>27</v>
          </cell>
          <cell r="M517">
            <v>43</v>
          </cell>
          <cell r="N517">
            <v>70</v>
          </cell>
          <cell r="O517" t="str">
            <v>P</v>
          </cell>
          <cell r="P517" t="str">
            <v>-</v>
          </cell>
          <cell r="Q517">
            <v>63</v>
          </cell>
          <cell r="R517">
            <v>63</v>
          </cell>
          <cell r="S517" t="str">
            <v>P</v>
          </cell>
          <cell r="T517">
            <v>28</v>
          </cell>
          <cell r="U517">
            <v>32</v>
          </cell>
          <cell r="V517">
            <v>60</v>
          </cell>
          <cell r="W517" t="str">
            <v>P</v>
          </cell>
          <cell r="X517" t="str">
            <v>-</v>
          </cell>
          <cell r="Y517">
            <v>83</v>
          </cell>
          <cell r="Z517">
            <v>83</v>
          </cell>
          <cell r="AA517" t="str">
            <v>P</v>
          </cell>
          <cell r="AB517">
            <v>26</v>
          </cell>
          <cell r="AC517">
            <v>38</v>
          </cell>
          <cell r="AD517">
            <v>64</v>
          </cell>
          <cell r="AE517" t="str">
            <v>P</v>
          </cell>
          <cell r="AF517" t="e">
            <v>#N/A</v>
          </cell>
          <cell r="AG517" t="e">
            <v>#N/A</v>
          </cell>
          <cell r="AH517" t="e">
            <v>#N/A</v>
          </cell>
          <cell r="AI517" t="e">
            <v>#N/A</v>
          </cell>
          <cell r="AJ517" t="e">
            <v>#N/A</v>
          </cell>
          <cell r="AK517" t="e">
            <v>#N/A</v>
          </cell>
          <cell r="AL517" t="e">
            <v>#N/A</v>
          </cell>
          <cell r="AM517" t="e">
            <v>#N/A</v>
          </cell>
          <cell r="AN517" t="e">
            <v>#N/A</v>
          </cell>
          <cell r="AO517" t="e">
            <v>#N/A</v>
          </cell>
          <cell r="AP517" t="e">
            <v>#N/A</v>
          </cell>
          <cell r="AQ517" t="e">
            <v>#N/A</v>
          </cell>
          <cell r="DT517" t="str">
            <v>NA</v>
          </cell>
          <cell r="DU517" t="str">
            <v>NA</v>
          </cell>
          <cell r="DV517" t="str">
            <v>NA</v>
          </cell>
          <cell r="DW517" t="str">
            <v>NA</v>
          </cell>
          <cell r="DX517" t="str">
            <v>NA</v>
          </cell>
          <cell r="DY517" t="str">
            <v>NA</v>
          </cell>
          <cell r="DZ517" t="str">
            <v>NA</v>
          </cell>
          <cell r="EA517" t="str">
            <v>NA</v>
          </cell>
          <cell r="EB517" t="str">
            <v>NA</v>
          </cell>
          <cell r="EC517" t="str">
            <v>NA</v>
          </cell>
          <cell r="ED517" t="str">
            <v>NA</v>
          </cell>
          <cell r="EE517" t="str">
            <v>NA</v>
          </cell>
          <cell r="EF517" t="str">
            <v>NA</v>
          </cell>
          <cell r="EG517" t="str">
            <v>NA</v>
          </cell>
          <cell r="EH517" t="str">
            <v>NA</v>
          </cell>
          <cell r="EI517" t="str">
            <v>NA</v>
          </cell>
          <cell r="EJ517" t="str">
            <v>NA</v>
          </cell>
          <cell r="EK517" t="str">
            <v>NA</v>
          </cell>
          <cell r="EL517" t="str">
            <v>NA</v>
          </cell>
          <cell r="EM517" t="str">
            <v>NA</v>
          </cell>
          <cell r="EN517" t="str">
            <v>NA</v>
          </cell>
          <cell r="EO517" t="str">
            <v>NA</v>
          </cell>
          <cell r="EP517" t="str">
            <v>NA</v>
          </cell>
          <cell r="EQ517" t="str">
            <v>NA</v>
          </cell>
          <cell r="ER517" t="str">
            <v>NA</v>
          </cell>
          <cell r="ES517" t="str">
            <v>NA</v>
          </cell>
          <cell r="ET517" t="str">
            <v>NA</v>
          </cell>
          <cell r="EU517" t="str">
            <v>NA</v>
          </cell>
          <cell r="EV517" t="str">
            <v>NA</v>
          </cell>
          <cell r="EW517" t="str">
            <v>NA</v>
          </cell>
          <cell r="EX517" t="str">
            <v>NA</v>
          </cell>
          <cell r="EY517" t="str">
            <v>NA</v>
          </cell>
          <cell r="EZ517" t="str">
            <v>NA</v>
          </cell>
          <cell r="FA517" t="str">
            <v>NA</v>
          </cell>
          <cell r="FB517" t="str">
            <v>NA</v>
          </cell>
        </row>
        <row r="518">
          <cell r="B518" t="str">
            <v>I150129</v>
          </cell>
          <cell r="C518" t="str">
            <v>Vaishnavi B</v>
          </cell>
          <cell r="D518">
            <v>28</v>
          </cell>
          <cell r="E518">
            <v>35</v>
          </cell>
          <cell r="F518">
            <v>63</v>
          </cell>
          <cell r="G518" t="str">
            <v>P</v>
          </cell>
          <cell r="H518">
            <v>31</v>
          </cell>
          <cell r="I518">
            <v>36</v>
          </cell>
          <cell r="J518">
            <v>67</v>
          </cell>
          <cell r="K518" t="str">
            <v>P</v>
          </cell>
          <cell r="L518">
            <v>22</v>
          </cell>
          <cell r="M518">
            <v>35</v>
          </cell>
          <cell r="N518">
            <v>57</v>
          </cell>
          <cell r="O518" t="str">
            <v>P</v>
          </cell>
          <cell r="P518" t="str">
            <v>-</v>
          </cell>
          <cell r="Q518">
            <v>58</v>
          </cell>
          <cell r="R518">
            <v>58</v>
          </cell>
          <cell r="S518" t="str">
            <v>P</v>
          </cell>
          <cell r="T518">
            <v>29</v>
          </cell>
          <cell r="U518">
            <v>40</v>
          </cell>
          <cell r="V518">
            <v>69</v>
          </cell>
          <cell r="W518" t="str">
            <v>P</v>
          </cell>
          <cell r="X518" t="str">
            <v>-</v>
          </cell>
          <cell r="Y518">
            <v>89</v>
          </cell>
          <cell r="Z518">
            <v>89</v>
          </cell>
          <cell r="AA518" t="str">
            <v>P</v>
          </cell>
          <cell r="AB518">
            <v>30</v>
          </cell>
          <cell r="AC518">
            <v>48</v>
          </cell>
          <cell r="AD518">
            <v>78</v>
          </cell>
          <cell r="AE518" t="str">
            <v>P</v>
          </cell>
          <cell r="AF518" t="e">
            <v>#N/A</v>
          </cell>
          <cell r="AG518" t="e">
            <v>#N/A</v>
          </cell>
          <cell r="AH518" t="e">
            <v>#N/A</v>
          </cell>
          <cell r="AI518" t="e">
            <v>#N/A</v>
          </cell>
          <cell r="AJ518" t="e">
            <v>#N/A</v>
          </cell>
          <cell r="AK518" t="e">
            <v>#N/A</v>
          </cell>
          <cell r="AL518" t="e">
            <v>#N/A</v>
          </cell>
          <cell r="AM518" t="e">
            <v>#N/A</v>
          </cell>
          <cell r="AN518" t="e">
            <v>#N/A</v>
          </cell>
          <cell r="AO518" t="e">
            <v>#N/A</v>
          </cell>
          <cell r="AP518" t="e">
            <v>#N/A</v>
          </cell>
          <cell r="AQ518" t="e">
            <v>#N/A</v>
          </cell>
          <cell r="DT518" t="str">
            <v>NA</v>
          </cell>
          <cell r="DU518" t="str">
            <v>NA</v>
          </cell>
          <cell r="DV518" t="str">
            <v>NA</v>
          </cell>
          <cell r="DW518" t="str">
            <v>NA</v>
          </cell>
          <cell r="DX518" t="str">
            <v>NA</v>
          </cell>
          <cell r="DY518" t="str">
            <v>NA</v>
          </cell>
          <cell r="DZ518" t="str">
            <v>NA</v>
          </cell>
          <cell r="EA518" t="str">
            <v>NA</v>
          </cell>
          <cell r="EB518" t="str">
            <v>NA</v>
          </cell>
          <cell r="EC518" t="str">
            <v>NA</v>
          </cell>
          <cell r="ED518" t="str">
            <v>NA</v>
          </cell>
          <cell r="EE518" t="str">
            <v>NA</v>
          </cell>
          <cell r="EF518" t="str">
            <v>NA</v>
          </cell>
          <cell r="EG518" t="str">
            <v>NA</v>
          </cell>
          <cell r="EH518" t="str">
            <v>NA</v>
          </cell>
          <cell r="EI518" t="str">
            <v>NA</v>
          </cell>
          <cell r="EJ518" t="str">
            <v>NA</v>
          </cell>
          <cell r="EK518" t="str">
            <v>NA</v>
          </cell>
          <cell r="EL518" t="str">
            <v>NA</v>
          </cell>
          <cell r="EM518" t="str">
            <v>NA</v>
          </cell>
          <cell r="EN518" t="str">
            <v>NA</v>
          </cell>
          <cell r="EO518" t="str">
            <v>NA</v>
          </cell>
          <cell r="EP518" t="str">
            <v>NA</v>
          </cell>
          <cell r="EQ518" t="str">
            <v>NA</v>
          </cell>
          <cell r="ER518" t="str">
            <v>NA</v>
          </cell>
          <cell r="ES518" t="str">
            <v>NA</v>
          </cell>
          <cell r="ET518" t="str">
            <v>NA</v>
          </cell>
          <cell r="EU518" t="str">
            <v>NA</v>
          </cell>
          <cell r="EV518" t="str">
            <v>NA</v>
          </cell>
          <cell r="EW518" t="str">
            <v>NA</v>
          </cell>
          <cell r="EX518" t="str">
            <v>NA</v>
          </cell>
          <cell r="EY518" t="str">
            <v>NA</v>
          </cell>
          <cell r="EZ518" t="str">
            <v>NA</v>
          </cell>
          <cell r="FA518" t="str">
            <v>NA</v>
          </cell>
          <cell r="FB518" t="str">
            <v>NA</v>
          </cell>
        </row>
        <row r="519">
          <cell r="B519" t="str">
            <v>I150130</v>
          </cell>
          <cell r="C519" t="str">
            <v>Vishnu Prasad C V</v>
          </cell>
          <cell r="D519">
            <v>28</v>
          </cell>
          <cell r="E519">
            <v>32</v>
          </cell>
          <cell r="F519">
            <v>60</v>
          </cell>
          <cell r="G519" t="str">
            <v>P</v>
          </cell>
          <cell r="H519">
            <v>29</v>
          </cell>
          <cell r="I519">
            <v>32</v>
          </cell>
          <cell r="J519">
            <v>61</v>
          </cell>
          <cell r="K519" t="str">
            <v>P</v>
          </cell>
          <cell r="L519">
            <v>24</v>
          </cell>
          <cell r="M519">
            <v>43</v>
          </cell>
          <cell r="N519">
            <v>67</v>
          </cell>
          <cell r="O519" t="str">
            <v>P</v>
          </cell>
          <cell r="P519" t="str">
            <v>-</v>
          </cell>
          <cell r="Q519">
            <v>54</v>
          </cell>
          <cell r="R519">
            <v>54</v>
          </cell>
          <cell r="S519" t="str">
            <v>P</v>
          </cell>
          <cell r="T519">
            <v>25</v>
          </cell>
          <cell r="U519">
            <v>40</v>
          </cell>
          <cell r="V519">
            <v>65</v>
          </cell>
          <cell r="W519" t="str">
            <v>P</v>
          </cell>
          <cell r="X519" t="str">
            <v>-</v>
          </cell>
          <cell r="Y519">
            <v>88</v>
          </cell>
          <cell r="Z519">
            <v>88</v>
          </cell>
          <cell r="AA519" t="str">
            <v>P</v>
          </cell>
          <cell r="AB519">
            <v>26</v>
          </cell>
          <cell r="AC519">
            <v>37</v>
          </cell>
          <cell r="AD519">
            <v>63</v>
          </cell>
          <cell r="AE519" t="str">
            <v>P</v>
          </cell>
          <cell r="AF519" t="e">
            <v>#N/A</v>
          </cell>
          <cell r="AG519" t="e">
            <v>#N/A</v>
          </cell>
          <cell r="AH519" t="e">
            <v>#N/A</v>
          </cell>
          <cell r="AI519" t="e">
            <v>#N/A</v>
          </cell>
          <cell r="AJ519" t="e">
            <v>#N/A</v>
          </cell>
          <cell r="AK519" t="e">
            <v>#N/A</v>
          </cell>
          <cell r="AL519" t="e">
            <v>#N/A</v>
          </cell>
          <cell r="AM519" t="e">
            <v>#N/A</v>
          </cell>
          <cell r="AN519">
            <v>29</v>
          </cell>
          <cell r="AO519">
            <v>39</v>
          </cell>
          <cell r="AP519">
            <v>68</v>
          </cell>
          <cell r="AQ519" t="str">
            <v>P</v>
          </cell>
          <cell r="DT519" t="str">
            <v>NA</v>
          </cell>
          <cell r="DU519" t="str">
            <v>NA</v>
          </cell>
          <cell r="DV519" t="str">
            <v>NA</v>
          </cell>
          <cell r="DW519" t="str">
            <v>NA</v>
          </cell>
          <cell r="DX519" t="str">
            <v>NA</v>
          </cell>
          <cell r="DY519" t="str">
            <v>NA</v>
          </cell>
          <cell r="DZ519" t="str">
            <v>NA</v>
          </cell>
          <cell r="EA519" t="str">
            <v>NA</v>
          </cell>
          <cell r="EB519" t="str">
            <v>NA</v>
          </cell>
          <cell r="EC519" t="str">
            <v>NA</v>
          </cell>
          <cell r="ED519" t="str">
            <v>NA</v>
          </cell>
          <cell r="EE519" t="str">
            <v>NA</v>
          </cell>
          <cell r="EF519" t="str">
            <v>NA</v>
          </cell>
          <cell r="EG519" t="str">
            <v>NA</v>
          </cell>
          <cell r="EH519" t="str">
            <v>NA</v>
          </cell>
          <cell r="EI519" t="str">
            <v>NA</v>
          </cell>
          <cell r="EJ519" t="str">
            <v>NA</v>
          </cell>
          <cell r="EK519" t="str">
            <v>NA</v>
          </cell>
          <cell r="EL519" t="str">
            <v>NA</v>
          </cell>
          <cell r="EM519" t="str">
            <v>NA</v>
          </cell>
          <cell r="EN519" t="str">
            <v>NA</v>
          </cell>
          <cell r="EO519" t="str">
            <v>NA</v>
          </cell>
          <cell r="EP519" t="str">
            <v>NA</v>
          </cell>
          <cell r="EQ519" t="str">
            <v>NA</v>
          </cell>
          <cell r="ER519" t="str">
            <v>NA</v>
          </cell>
          <cell r="ES519" t="str">
            <v>NA</v>
          </cell>
          <cell r="ET519" t="str">
            <v>NA</v>
          </cell>
          <cell r="EU519" t="str">
            <v>NA</v>
          </cell>
          <cell r="EV519" t="str">
            <v>NA</v>
          </cell>
          <cell r="EW519" t="str">
            <v>NA</v>
          </cell>
          <cell r="EX519" t="str">
            <v>NA</v>
          </cell>
          <cell r="EY519" t="str">
            <v>NA</v>
          </cell>
          <cell r="EZ519" t="str">
            <v>NA</v>
          </cell>
          <cell r="FA519" t="str">
            <v>NA</v>
          </cell>
          <cell r="FB519" t="str">
            <v>NA</v>
          </cell>
        </row>
        <row r="520">
          <cell r="B520" t="str">
            <v>I150131</v>
          </cell>
          <cell r="C520" t="str">
            <v>Sundar.P</v>
          </cell>
          <cell r="D520">
            <v>29</v>
          </cell>
          <cell r="E520">
            <v>31</v>
          </cell>
          <cell r="F520">
            <v>60</v>
          </cell>
          <cell r="G520" t="str">
            <v>P</v>
          </cell>
          <cell r="H520">
            <v>26</v>
          </cell>
          <cell r="I520">
            <v>37</v>
          </cell>
          <cell r="J520">
            <v>63</v>
          </cell>
          <cell r="K520" t="str">
            <v>P</v>
          </cell>
          <cell r="L520">
            <v>25</v>
          </cell>
          <cell r="M520">
            <v>40</v>
          </cell>
          <cell r="N520">
            <v>65</v>
          </cell>
          <cell r="O520" t="str">
            <v>P</v>
          </cell>
          <cell r="P520" t="str">
            <v>-</v>
          </cell>
          <cell r="Q520">
            <v>50</v>
          </cell>
          <cell r="R520">
            <v>50</v>
          </cell>
          <cell r="S520" t="str">
            <v>P</v>
          </cell>
          <cell r="T520">
            <v>29</v>
          </cell>
          <cell r="U520">
            <v>40</v>
          </cell>
          <cell r="V520">
            <v>69</v>
          </cell>
          <cell r="W520" t="str">
            <v>P</v>
          </cell>
          <cell r="X520" t="str">
            <v>-</v>
          </cell>
          <cell r="Y520">
            <v>84</v>
          </cell>
          <cell r="Z520">
            <v>84</v>
          </cell>
          <cell r="AA520" t="str">
            <v>P</v>
          </cell>
          <cell r="AB520">
            <v>29</v>
          </cell>
          <cell r="AC520">
            <v>43</v>
          </cell>
          <cell r="AD520">
            <v>72</v>
          </cell>
          <cell r="AE520" t="str">
            <v>P</v>
          </cell>
          <cell r="AF520" t="e">
            <v>#N/A</v>
          </cell>
          <cell r="AG520" t="e">
            <v>#N/A</v>
          </cell>
          <cell r="AH520" t="e">
            <v>#N/A</v>
          </cell>
          <cell r="AI520" t="e">
            <v>#N/A</v>
          </cell>
          <cell r="AJ520">
            <v>38</v>
          </cell>
          <cell r="AK520">
            <v>15</v>
          </cell>
          <cell r="AL520">
            <v>53</v>
          </cell>
          <cell r="AM520" t="str">
            <v>P</v>
          </cell>
          <cell r="AN520" t="e">
            <v>#N/A</v>
          </cell>
          <cell r="AO520" t="e">
            <v>#N/A</v>
          </cell>
          <cell r="AP520" t="e">
            <v>#N/A</v>
          </cell>
          <cell r="AQ520" t="e">
            <v>#N/A</v>
          </cell>
          <cell r="DT520" t="str">
            <v>NA</v>
          </cell>
          <cell r="DU520" t="str">
            <v>NA</v>
          </cell>
          <cell r="DV520" t="str">
            <v>NA</v>
          </cell>
          <cell r="DW520" t="str">
            <v>NA</v>
          </cell>
          <cell r="DX520" t="str">
            <v>NA</v>
          </cell>
          <cell r="DY520" t="str">
            <v>NA</v>
          </cell>
          <cell r="DZ520" t="str">
            <v>NA</v>
          </cell>
          <cell r="EA520" t="str">
            <v>NA</v>
          </cell>
          <cell r="EB520" t="str">
            <v>NA</v>
          </cell>
          <cell r="EC520" t="str">
            <v>NA</v>
          </cell>
          <cell r="ED520" t="str">
            <v>NA</v>
          </cell>
          <cell r="EE520" t="str">
            <v>NA</v>
          </cell>
          <cell r="EF520" t="str">
            <v>NA</v>
          </cell>
          <cell r="EG520" t="str">
            <v>NA</v>
          </cell>
          <cell r="EH520" t="str">
            <v>NA</v>
          </cell>
          <cell r="EI520" t="str">
            <v>NA</v>
          </cell>
          <cell r="EJ520" t="str">
            <v>NA</v>
          </cell>
          <cell r="EK520" t="str">
            <v>NA</v>
          </cell>
          <cell r="EL520" t="str">
            <v>NA</v>
          </cell>
          <cell r="EM520" t="str">
            <v>NA</v>
          </cell>
          <cell r="EN520" t="str">
            <v>NA</v>
          </cell>
          <cell r="EO520" t="str">
            <v>NA</v>
          </cell>
          <cell r="EP520" t="str">
            <v>NA</v>
          </cell>
          <cell r="EQ520" t="str">
            <v>NA</v>
          </cell>
          <cell r="ER520" t="str">
            <v>NA</v>
          </cell>
          <cell r="ES520" t="str">
            <v>NA</v>
          </cell>
          <cell r="ET520" t="str">
            <v>NA</v>
          </cell>
          <cell r="EU520" t="str">
            <v>NA</v>
          </cell>
          <cell r="EV520" t="str">
            <v>NA</v>
          </cell>
          <cell r="EW520" t="str">
            <v>NA</v>
          </cell>
          <cell r="EX520" t="str">
            <v>NA</v>
          </cell>
          <cell r="EY520" t="str">
            <v>NA</v>
          </cell>
          <cell r="EZ520" t="str">
            <v>NA</v>
          </cell>
          <cell r="FA520" t="str">
            <v>NA</v>
          </cell>
          <cell r="FB520" t="str">
            <v>NA</v>
          </cell>
        </row>
        <row r="521">
          <cell r="B521"/>
          <cell r="C521"/>
          <cell r="D521"/>
          <cell r="E521"/>
          <cell r="F521"/>
          <cell r="G521"/>
          <cell r="H521"/>
          <cell r="I521"/>
          <cell r="J521"/>
          <cell r="K521"/>
          <cell r="L521"/>
          <cell r="M521"/>
          <cell r="N521"/>
          <cell r="O521"/>
          <cell r="P521"/>
          <cell r="Q521"/>
          <cell r="R521"/>
          <cell r="S521"/>
          <cell r="T521"/>
          <cell r="U521"/>
          <cell r="V521"/>
          <cell r="W521"/>
          <cell r="X521"/>
          <cell r="Y521"/>
          <cell r="Z521"/>
          <cell r="AA521"/>
          <cell r="AB521"/>
          <cell r="AC521"/>
          <cell r="AD521"/>
          <cell r="AE521"/>
          <cell r="AF521"/>
          <cell r="AG521"/>
          <cell r="AH521"/>
          <cell r="AI521"/>
          <cell r="AJ521"/>
          <cell r="AK521"/>
          <cell r="AL521"/>
          <cell r="AM521"/>
          <cell r="AN521"/>
          <cell r="AO521"/>
          <cell r="AP521"/>
          <cell r="AQ521"/>
          <cell r="AR521"/>
          <cell r="AS521"/>
          <cell r="AT521"/>
          <cell r="AU521"/>
          <cell r="AV521"/>
          <cell r="AW521"/>
          <cell r="AX521"/>
          <cell r="AY521"/>
          <cell r="AZ521"/>
          <cell r="BA521"/>
          <cell r="BB521"/>
          <cell r="BC521"/>
          <cell r="BD521"/>
          <cell r="BE521"/>
          <cell r="BF521"/>
          <cell r="BG521"/>
          <cell r="BH521"/>
          <cell r="BI521"/>
          <cell r="BJ521"/>
          <cell r="BK521"/>
          <cell r="BL521"/>
          <cell r="BM521"/>
          <cell r="BN521"/>
          <cell r="BO521"/>
          <cell r="BP521"/>
          <cell r="BQ521"/>
          <cell r="BR521"/>
          <cell r="BS521"/>
          <cell r="BT521"/>
          <cell r="BU521"/>
          <cell r="BV521"/>
          <cell r="BW521"/>
          <cell r="BX521"/>
          <cell r="BY521"/>
          <cell r="BZ521"/>
          <cell r="CA521"/>
          <cell r="CB521"/>
          <cell r="CC521"/>
          <cell r="CD521"/>
          <cell r="CE521"/>
          <cell r="DT521" t="str">
            <v>NA</v>
          </cell>
          <cell r="DU521" t="str">
            <v>NA</v>
          </cell>
          <cell r="DV521" t="str">
            <v>NA</v>
          </cell>
          <cell r="DW521" t="str">
            <v>NA</v>
          </cell>
          <cell r="DX521" t="str">
            <v>NA</v>
          </cell>
          <cell r="DY521" t="str">
            <v>NA</v>
          </cell>
          <cell r="DZ521" t="str">
            <v>NA</v>
          </cell>
          <cell r="EA521" t="str">
            <v>NA</v>
          </cell>
          <cell r="EB521" t="str">
            <v>NA</v>
          </cell>
          <cell r="EC521" t="str">
            <v>NA</v>
          </cell>
          <cell r="ED521" t="str">
            <v>NA</v>
          </cell>
          <cell r="EE521" t="str">
            <v>NA</v>
          </cell>
          <cell r="EF521" t="str">
            <v>NA</v>
          </cell>
          <cell r="EG521" t="str">
            <v>NA</v>
          </cell>
          <cell r="EH521" t="str">
            <v>NA</v>
          </cell>
          <cell r="EI521" t="str">
            <v>NA</v>
          </cell>
          <cell r="EJ521" t="str">
            <v>NA</v>
          </cell>
          <cell r="EK521" t="str">
            <v>NA</v>
          </cell>
          <cell r="EL521" t="str">
            <v>NA</v>
          </cell>
          <cell r="EM521" t="str">
            <v>NA</v>
          </cell>
          <cell r="EN521" t="str">
            <v>NA</v>
          </cell>
          <cell r="EO521" t="str">
            <v>NA</v>
          </cell>
          <cell r="EP521" t="str">
            <v>NA</v>
          </cell>
          <cell r="EQ521" t="str">
            <v>NA</v>
          </cell>
          <cell r="ER521" t="str">
            <v>NA</v>
          </cell>
          <cell r="ES521" t="str">
            <v>NA</v>
          </cell>
          <cell r="ET521" t="str">
            <v>NA</v>
          </cell>
          <cell r="EU521" t="str">
            <v>NA</v>
          </cell>
          <cell r="EV521" t="str">
            <v>NA</v>
          </cell>
          <cell r="EW521" t="str">
            <v>NA</v>
          </cell>
          <cell r="EX521" t="str">
            <v>NA</v>
          </cell>
          <cell r="EY521" t="str">
            <v>NA</v>
          </cell>
          <cell r="EZ521" t="str">
            <v>NA</v>
          </cell>
          <cell r="FA521" t="str">
            <v>NA</v>
          </cell>
          <cell r="FB521" t="str">
            <v>NA</v>
          </cell>
        </row>
        <row r="522">
          <cell r="B522"/>
          <cell r="C522"/>
          <cell r="D522"/>
          <cell r="E522"/>
          <cell r="F522"/>
          <cell r="G522"/>
          <cell r="H522"/>
          <cell r="I522"/>
          <cell r="J522"/>
          <cell r="K522"/>
          <cell r="L522"/>
          <cell r="M522"/>
          <cell r="N522"/>
          <cell r="O522"/>
          <cell r="P522"/>
          <cell r="Q522"/>
          <cell r="R522"/>
          <cell r="S522"/>
          <cell r="T522"/>
          <cell r="U522"/>
          <cell r="V522"/>
          <cell r="W522"/>
          <cell r="X522"/>
          <cell r="Y522"/>
          <cell r="Z522"/>
          <cell r="AA522"/>
          <cell r="AB522"/>
          <cell r="AC522"/>
          <cell r="AD522"/>
          <cell r="AE522"/>
          <cell r="AF522"/>
          <cell r="AG522"/>
          <cell r="AH522"/>
          <cell r="AI522"/>
          <cell r="AJ522"/>
          <cell r="AK522"/>
          <cell r="AL522"/>
          <cell r="AM522"/>
          <cell r="AN522"/>
          <cell r="AO522"/>
          <cell r="AP522"/>
          <cell r="AQ522"/>
          <cell r="AR522"/>
          <cell r="AS522"/>
          <cell r="AT522"/>
          <cell r="AU522"/>
          <cell r="AV522"/>
          <cell r="AW522"/>
          <cell r="AX522"/>
          <cell r="AY522"/>
          <cell r="AZ522"/>
          <cell r="BA522"/>
          <cell r="BB522"/>
          <cell r="BC522"/>
          <cell r="BD522"/>
          <cell r="BE522"/>
          <cell r="BF522"/>
          <cell r="BG522"/>
          <cell r="BH522"/>
          <cell r="BI522"/>
          <cell r="BJ522"/>
          <cell r="BK522"/>
          <cell r="BL522"/>
          <cell r="BM522"/>
          <cell r="BN522"/>
          <cell r="BO522"/>
          <cell r="BP522"/>
          <cell r="BQ522"/>
          <cell r="BR522"/>
          <cell r="BS522"/>
          <cell r="BT522"/>
          <cell r="BU522"/>
          <cell r="BV522"/>
          <cell r="BW522"/>
          <cell r="BX522"/>
          <cell r="BY522"/>
          <cell r="BZ522"/>
          <cell r="CA522"/>
          <cell r="CB522"/>
          <cell r="CC522"/>
          <cell r="CD522"/>
          <cell r="CE522"/>
          <cell r="DT522" t="str">
            <v>NA</v>
          </cell>
          <cell r="DU522" t="str">
            <v>NA</v>
          </cell>
          <cell r="DV522" t="str">
            <v>NA</v>
          </cell>
          <cell r="DW522" t="str">
            <v>NA</v>
          </cell>
          <cell r="DX522" t="str">
            <v>NA</v>
          </cell>
          <cell r="DY522" t="str">
            <v>NA</v>
          </cell>
          <cell r="DZ522" t="str">
            <v>NA</v>
          </cell>
          <cell r="EA522" t="str">
            <v>NA</v>
          </cell>
          <cell r="EB522" t="str">
            <v>NA</v>
          </cell>
          <cell r="EC522" t="str">
            <v>NA</v>
          </cell>
          <cell r="ED522" t="str">
            <v>NA</v>
          </cell>
          <cell r="EE522" t="str">
            <v>NA</v>
          </cell>
          <cell r="EF522" t="str">
            <v>NA</v>
          </cell>
          <cell r="EG522" t="str">
            <v>NA</v>
          </cell>
          <cell r="EH522" t="str">
            <v>NA</v>
          </cell>
          <cell r="EI522" t="str">
            <v>NA</v>
          </cell>
          <cell r="EJ522" t="str">
            <v>NA</v>
          </cell>
          <cell r="EK522" t="str">
            <v>NA</v>
          </cell>
          <cell r="EL522" t="str">
            <v>NA</v>
          </cell>
          <cell r="EM522" t="str">
            <v>NA</v>
          </cell>
          <cell r="EN522" t="str">
            <v>NA</v>
          </cell>
          <cell r="EO522" t="str">
            <v>NA</v>
          </cell>
          <cell r="EP522" t="str">
            <v>NA</v>
          </cell>
          <cell r="EQ522" t="str">
            <v>NA</v>
          </cell>
          <cell r="ER522" t="str">
            <v>NA</v>
          </cell>
          <cell r="ES522" t="str">
            <v>NA</v>
          </cell>
          <cell r="ET522" t="str">
            <v>NA</v>
          </cell>
          <cell r="EU522" t="str">
            <v>NA</v>
          </cell>
          <cell r="EV522" t="str">
            <v>NA</v>
          </cell>
          <cell r="EW522" t="str">
            <v>NA</v>
          </cell>
          <cell r="EX522" t="str">
            <v>NA</v>
          </cell>
          <cell r="EY522" t="str">
            <v>NA</v>
          </cell>
          <cell r="EZ522" t="str">
            <v>NA</v>
          </cell>
          <cell r="FA522" t="str">
            <v>NA</v>
          </cell>
          <cell r="FB522" t="str">
            <v>NA</v>
          </cell>
        </row>
        <row r="523">
          <cell r="B523"/>
          <cell r="C523"/>
          <cell r="D523" t="str">
            <v>ENG011</v>
          </cell>
          <cell r="E523"/>
          <cell r="F523"/>
          <cell r="G523"/>
          <cell r="H523" t="str">
            <v>ENV101</v>
          </cell>
          <cell r="I523"/>
          <cell r="J523"/>
          <cell r="K523"/>
          <cell r="L523" t="str">
            <v>MAT011</v>
          </cell>
          <cell r="M523"/>
          <cell r="N523"/>
          <cell r="O523"/>
          <cell r="P523" t="str">
            <v>MAT012</v>
          </cell>
          <cell r="Q523"/>
          <cell r="R523"/>
          <cell r="S523"/>
          <cell r="T523" t="str">
            <v>PHY011</v>
          </cell>
          <cell r="U523"/>
          <cell r="V523"/>
          <cell r="W523"/>
          <cell r="X523" t="str">
            <v>PHY012</v>
          </cell>
          <cell r="Y523"/>
          <cell r="Z523"/>
          <cell r="AA523"/>
          <cell r="AB523" t="str">
            <v>CY1101</v>
          </cell>
          <cell r="AC523"/>
          <cell r="AD523"/>
          <cell r="AE523"/>
          <cell r="AF523" t="str">
            <v>SWY001</v>
          </cell>
          <cell r="AG523"/>
          <cell r="AH523"/>
          <cell r="AI523"/>
          <cell r="AJ523" t="str">
            <v>TAME04</v>
          </cell>
          <cell r="AK523"/>
          <cell r="AL523"/>
          <cell r="AM523"/>
          <cell r="AN523"/>
          <cell r="AO523"/>
          <cell r="AP523"/>
          <cell r="AQ523"/>
          <cell r="AR523"/>
          <cell r="AS523"/>
          <cell r="AT523"/>
          <cell r="AU523"/>
          <cell r="AV523"/>
          <cell r="AW523"/>
          <cell r="AX523"/>
          <cell r="AY523"/>
          <cell r="AZ523"/>
          <cell r="BA523"/>
          <cell r="BB523"/>
          <cell r="BC523"/>
          <cell r="BD523"/>
          <cell r="BE523"/>
          <cell r="BF523"/>
          <cell r="BG523"/>
          <cell r="BH523"/>
          <cell r="BI523"/>
          <cell r="BJ523"/>
          <cell r="BK523"/>
          <cell r="BL523"/>
          <cell r="BM523"/>
          <cell r="BN523"/>
          <cell r="BO523"/>
          <cell r="BP523"/>
          <cell r="BQ523"/>
          <cell r="BR523"/>
          <cell r="BS523"/>
          <cell r="BT523"/>
          <cell r="BU523"/>
          <cell r="BV523"/>
          <cell r="BW523"/>
          <cell r="BX523"/>
          <cell r="BY523"/>
          <cell r="BZ523"/>
          <cell r="CA523"/>
          <cell r="CB523"/>
          <cell r="CC523"/>
          <cell r="CD523"/>
          <cell r="CE523"/>
          <cell r="DT523" t="str">
            <v>NA</v>
          </cell>
          <cell r="DU523" t="str">
            <v>NA</v>
          </cell>
          <cell r="DV523" t="str">
            <v>NA</v>
          </cell>
          <cell r="DW523" t="str">
            <v>NA</v>
          </cell>
          <cell r="DX523" t="str">
            <v>NA</v>
          </cell>
          <cell r="DY523" t="str">
            <v>NA</v>
          </cell>
          <cell r="DZ523" t="str">
            <v>NA</v>
          </cell>
          <cell r="EA523" t="str">
            <v>NA</v>
          </cell>
          <cell r="EB523" t="str">
            <v>NA</v>
          </cell>
          <cell r="EC523" t="str">
            <v>NA</v>
          </cell>
          <cell r="ED523" t="str">
            <v>NA</v>
          </cell>
          <cell r="EE523" t="str">
            <v>NA</v>
          </cell>
          <cell r="EF523" t="str">
            <v>NA</v>
          </cell>
          <cell r="EG523" t="str">
            <v>NA</v>
          </cell>
          <cell r="EH523" t="str">
            <v>NA</v>
          </cell>
          <cell r="EI523" t="str">
            <v>NA</v>
          </cell>
          <cell r="EJ523" t="str">
            <v>NA</v>
          </cell>
          <cell r="EK523" t="str">
            <v>NA</v>
          </cell>
          <cell r="EL523" t="str">
            <v>NA</v>
          </cell>
          <cell r="EM523" t="str">
            <v>NA</v>
          </cell>
          <cell r="EN523" t="str">
            <v>NA</v>
          </cell>
          <cell r="EO523" t="str">
            <v>NA</v>
          </cell>
          <cell r="EP523" t="str">
            <v>NA</v>
          </cell>
          <cell r="EQ523" t="str">
            <v>NA</v>
          </cell>
          <cell r="ER523" t="str">
            <v>NA</v>
          </cell>
          <cell r="ES523" t="str">
            <v>NA</v>
          </cell>
          <cell r="ET523" t="str">
            <v>NA</v>
          </cell>
          <cell r="EU523" t="str">
            <v>NA</v>
          </cell>
          <cell r="EV523" t="str">
            <v>NA</v>
          </cell>
          <cell r="EW523" t="str">
            <v>NA</v>
          </cell>
          <cell r="EX523" t="str">
            <v>NA</v>
          </cell>
          <cell r="EY523" t="str">
            <v>NA</v>
          </cell>
          <cell r="EZ523" t="str">
            <v>NA</v>
          </cell>
          <cell r="FA523" t="str">
            <v>NA</v>
          </cell>
          <cell r="FB523" t="str">
            <v>NA</v>
          </cell>
        </row>
        <row r="524">
          <cell r="B524"/>
          <cell r="C524"/>
          <cell r="D524" t="str">
            <v>English for Integrated Sciences - I</v>
          </cell>
          <cell r="E524"/>
          <cell r="F524"/>
          <cell r="G524"/>
          <cell r="H524" t="str">
            <v>Environmental Studies for Integrated Sciences - I</v>
          </cell>
          <cell r="I524"/>
          <cell r="J524"/>
          <cell r="K524"/>
          <cell r="L524" t="str">
            <v>Mathematics - I</v>
          </cell>
          <cell r="M524"/>
          <cell r="N524"/>
          <cell r="O524"/>
          <cell r="P524" t="str">
            <v>Basics of Computing Lab I</v>
          </cell>
          <cell r="Q524"/>
          <cell r="R524"/>
          <cell r="S524"/>
          <cell r="T524" t="str">
            <v>Properties of Matter</v>
          </cell>
          <cell r="U524"/>
          <cell r="V524"/>
          <cell r="W524"/>
          <cell r="X524" t="str">
            <v>Physics Laboratory – I  Properties of Matter</v>
          </cell>
          <cell r="Y524"/>
          <cell r="Z524"/>
          <cell r="AA524"/>
          <cell r="AB524" t="str">
            <v>General Chemistry I</v>
          </cell>
          <cell r="AC524"/>
          <cell r="AD524"/>
          <cell r="AE524"/>
          <cell r="AF524" t="str">
            <v>Yoga Course</v>
          </cell>
          <cell r="AG524"/>
          <cell r="AH524"/>
          <cell r="AI524"/>
          <cell r="AJ524" t="str">
            <v>Introduction to Sanskrit</v>
          </cell>
          <cell r="AK524"/>
          <cell r="AL524"/>
          <cell r="AM524"/>
          <cell r="AN524"/>
          <cell r="AO524"/>
          <cell r="AP524"/>
          <cell r="AQ524"/>
          <cell r="AR524"/>
          <cell r="AS524"/>
          <cell r="AT524"/>
          <cell r="AU524"/>
          <cell r="AV524"/>
          <cell r="AW524"/>
          <cell r="AX524"/>
          <cell r="AY524"/>
          <cell r="AZ524"/>
          <cell r="BA524"/>
          <cell r="BB524"/>
          <cell r="BC524"/>
          <cell r="BD524"/>
          <cell r="BE524"/>
          <cell r="BF524"/>
          <cell r="BG524"/>
          <cell r="BH524"/>
          <cell r="BI524"/>
          <cell r="BJ524"/>
          <cell r="BK524"/>
          <cell r="BL524"/>
          <cell r="BM524"/>
          <cell r="BN524"/>
          <cell r="BO524"/>
          <cell r="BP524"/>
          <cell r="BQ524"/>
          <cell r="BR524"/>
          <cell r="BS524"/>
          <cell r="BT524"/>
          <cell r="BU524"/>
          <cell r="BV524"/>
          <cell r="BW524"/>
          <cell r="BX524"/>
          <cell r="BY524"/>
          <cell r="BZ524"/>
          <cell r="CA524"/>
          <cell r="CB524"/>
          <cell r="CC524"/>
          <cell r="CD524"/>
          <cell r="CE524"/>
          <cell r="DT524" t="str">
            <v>NA</v>
          </cell>
          <cell r="DU524" t="str">
            <v>NA</v>
          </cell>
          <cell r="DV524" t="str">
            <v>NA</v>
          </cell>
          <cell r="DW524" t="str">
            <v>NA</v>
          </cell>
          <cell r="DX524" t="str">
            <v>NA</v>
          </cell>
          <cell r="DY524" t="str">
            <v>NA</v>
          </cell>
          <cell r="DZ524" t="str">
            <v>NA</v>
          </cell>
          <cell r="EA524" t="str">
            <v>NA</v>
          </cell>
          <cell r="EB524" t="str">
            <v>NA</v>
          </cell>
          <cell r="EC524" t="str">
            <v>NA</v>
          </cell>
          <cell r="ED524" t="str">
            <v>NA</v>
          </cell>
          <cell r="EE524" t="str">
            <v>NA</v>
          </cell>
          <cell r="EF524" t="str">
            <v>NA</v>
          </cell>
          <cell r="EG524" t="str">
            <v>NA</v>
          </cell>
          <cell r="EH524" t="str">
            <v>NA</v>
          </cell>
          <cell r="EI524" t="str">
            <v>NA</v>
          </cell>
          <cell r="EJ524" t="str">
            <v>NA</v>
          </cell>
          <cell r="EK524" t="str">
            <v>NA</v>
          </cell>
          <cell r="EL524" t="str">
            <v>NA</v>
          </cell>
          <cell r="EM524" t="str">
            <v>NA</v>
          </cell>
          <cell r="EN524" t="str">
            <v>NA</v>
          </cell>
          <cell r="EO524" t="str">
            <v>NA</v>
          </cell>
          <cell r="EP524" t="str">
            <v>NA</v>
          </cell>
          <cell r="EQ524" t="str">
            <v>NA</v>
          </cell>
          <cell r="ER524" t="str">
            <v>NA</v>
          </cell>
          <cell r="ES524" t="str">
            <v>NA</v>
          </cell>
          <cell r="ET524" t="str">
            <v>NA</v>
          </cell>
          <cell r="EU524" t="str">
            <v>NA</v>
          </cell>
          <cell r="EV524" t="str">
            <v>NA</v>
          </cell>
          <cell r="EW524" t="str">
            <v>NA</v>
          </cell>
          <cell r="EX524" t="str">
            <v>NA</v>
          </cell>
          <cell r="EY524" t="str">
            <v>NA</v>
          </cell>
          <cell r="EZ524" t="str">
            <v>NA</v>
          </cell>
          <cell r="FA524" t="str">
            <v>NA</v>
          </cell>
          <cell r="FB524" t="str">
            <v>NA</v>
          </cell>
        </row>
        <row r="525">
          <cell r="B525" t="str">
            <v>Reg. No.</v>
          </cell>
          <cell r="C525" t="str">
            <v>Name</v>
          </cell>
          <cell r="D525" t="str">
            <v>Int</v>
          </cell>
          <cell r="E525" t="str">
            <v>ESE</v>
          </cell>
          <cell r="F525" t="str">
            <v>Tot</v>
          </cell>
          <cell r="G525" t="str">
            <v>P/F</v>
          </cell>
          <cell r="H525" t="str">
            <v>Int</v>
          </cell>
          <cell r="I525" t="str">
            <v>ESE</v>
          </cell>
          <cell r="J525" t="str">
            <v>Tot</v>
          </cell>
          <cell r="K525" t="str">
            <v>P/F</v>
          </cell>
          <cell r="L525" t="str">
            <v>Int</v>
          </cell>
          <cell r="M525" t="str">
            <v>ESE</v>
          </cell>
          <cell r="N525" t="str">
            <v>Tot</v>
          </cell>
          <cell r="O525" t="str">
            <v>P/F</v>
          </cell>
          <cell r="P525" t="str">
            <v>Int</v>
          </cell>
          <cell r="Q525" t="str">
            <v>ESE</v>
          </cell>
          <cell r="R525" t="str">
            <v>Tot</v>
          </cell>
          <cell r="S525" t="str">
            <v>P/F</v>
          </cell>
          <cell r="T525" t="str">
            <v>Int</v>
          </cell>
          <cell r="U525" t="str">
            <v>ESE</v>
          </cell>
          <cell r="V525" t="str">
            <v>Tot</v>
          </cell>
          <cell r="W525" t="str">
            <v>P/F</v>
          </cell>
          <cell r="X525" t="str">
            <v>Int</v>
          </cell>
          <cell r="Y525" t="str">
            <v>ESE</v>
          </cell>
          <cell r="Z525" t="str">
            <v>Tot</v>
          </cell>
          <cell r="AA525" t="str">
            <v>P/F</v>
          </cell>
          <cell r="AB525" t="str">
            <v>Int</v>
          </cell>
          <cell r="AC525" t="str">
            <v>ESE</v>
          </cell>
          <cell r="AD525" t="str">
            <v>Tot</v>
          </cell>
          <cell r="AE525" t="str">
            <v>P/F</v>
          </cell>
          <cell r="AF525" t="str">
            <v>Int</v>
          </cell>
          <cell r="AG525" t="str">
            <v>ESE</v>
          </cell>
          <cell r="AH525" t="str">
            <v>Tot</v>
          </cell>
          <cell r="AI525" t="str">
            <v>P/F</v>
          </cell>
          <cell r="AJ525" t="str">
            <v>Int</v>
          </cell>
          <cell r="AK525" t="str">
            <v>ESE</v>
          </cell>
          <cell r="AL525" t="str">
            <v>Tot</v>
          </cell>
          <cell r="AM525" t="str">
            <v>P/F</v>
          </cell>
          <cell r="AN525"/>
          <cell r="AO525"/>
          <cell r="AP525"/>
          <cell r="AQ525"/>
          <cell r="AR525"/>
          <cell r="AS525"/>
          <cell r="AT525"/>
          <cell r="AU525"/>
          <cell r="AV525"/>
          <cell r="AW525"/>
          <cell r="AX525"/>
          <cell r="AY525"/>
          <cell r="AZ525"/>
          <cell r="BA525"/>
          <cell r="BB525"/>
          <cell r="BC525"/>
          <cell r="BD525"/>
          <cell r="BE525"/>
          <cell r="BF525"/>
          <cell r="BG525"/>
          <cell r="BH525"/>
          <cell r="BI525"/>
          <cell r="BJ525"/>
          <cell r="BK525"/>
          <cell r="BL525"/>
          <cell r="BM525"/>
          <cell r="BN525"/>
          <cell r="BO525"/>
          <cell r="BP525"/>
          <cell r="BQ525"/>
          <cell r="BR525"/>
          <cell r="BS525"/>
          <cell r="BT525"/>
          <cell r="BU525"/>
          <cell r="BV525"/>
          <cell r="BW525"/>
          <cell r="BX525"/>
          <cell r="BY525"/>
          <cell r="BZ525"/>
          <cell r="CA525"/>
          <cell r="CB525"/>
          <cell r="CC525"/>
          <cell r="CD525"/>
          <cell r="CE525"/>
          <cell r="DT525" t="str">
            <v>NA</v>
          </cell>
          <cell r="DU525" t="str">
            <v>NA</v>
          </cell>
          <cell r="DV525" t="str">
            <v>NA</v>
          </cell>
          <cell r="DW525" t="str">
            <v>NA</v>
          </cell>
          <cell r="DX525" t="str">
            <v>NA</v>
          </cell>
          <cell r="DY525" t="str">
            <v>NA</v>
          </cell>
          <cell r="DZ525" t="str">
            <v>NA</v>
          </cell>
          <cell r="EA525" t="str">
            <v>NA</v>
          </cell>
          <cell r="EB525" t="str">
            <v>NA</v>
          </cell>
          <cell r="EC525" t="str">
            <v>NA</v>
          </cell>
          <cell r="ED525" t="str">
            <v>NA</v>
          </cell>
          <cell r="EE525" t="str">
            <v>NA</v>
          </cell>
          <cell r="EF525" t="str">
            <v>NA</v>
          </cell>
          <cell r="EG525" t="str">
            <v>NA</v>
          </cell>
          <cell r="EH525" t="str">
            <v>NA</v>
          </cell>
          <cell r="EI525" t="str">
            <v>NA</v>
          </cell>
          <cell r="EJ525" t="str">
            <v>NA</v>
          </cell>
          <cell r="EK525" t="str">
            <v>NA</v>
          </cell>
          <cell r="EL525" t="str">
            <v>NA</v>
          </cell>
          <cell r="EM525" t="str">
            <v>NA</v>
          </cell>
          <cell r="EN525" t="str">
            <v>NA</v>
          </cell>
          <cell r="EO525" t="str">
            <v>NA</v>
          </cell>
          <cell r="EP525" t="str">
            <v>NA</v>
          </cell>
          <cell r="EQ525" t="str">
            <v>NA</v>
          </cell>
          <cell r="ER525" t="str">
            <v>NA</v>
          </cell>
          <cell r="ES525" t="str">
            <v>NA</v>
          </cell>
          <cell r="ET525" t="str">
            <v>NA</v>
          </cell>
          <cell r="EU525" t="str">
            <v>NA</v>
          </cell>
          <cell r="EV525" t="str">
            <v>NA</v>
          </cell>
          <cell r="EW525" t="str">
            <v>NA</v>
          </cell>
          <cell r="EX525" t="str">
            <v>NA</v>
          </cell>
          <cell r="EY525" t="str">
            <v>NA</v>
          </cell>
          <cell r="EZ525" t="str">
            <v>NA</v>
          </cell>
          <cell r="FA525" t="str">
            <v>NA</v>
          </cell>
          <cell r="FB525" t="str">
            <v>NA</v>
          </cell>
        </row>
        <row r="526">
          <cell r="B526" t="str">
            <v>I140208</v>
          </cell>
          <cell r="C526" t="str">
            <v xml:space="preserve">Divya Vadhana </v>
          </cell>
          <cell r="D526" t="e">
            <v>#N/A</v>
          </cell>
          <cell r="E526" t="e">
            <v>#N/A</v>
          </cell>
          <cell r="F526" t="e">
            <v>#N/A</v>
          </cell>
          <cell r="G526" t="e">
            <v>#N/A</v>
          </cell>
          <cell r="H526" t="e">
            <v>#N/A</v>
          </cell>
          <cell r="I526" t="e">
            <v>#N/A</v>
          </cell>
          <cell r="J526" t="e">
            <v>#N/A</v>
          </cell>
          <cell r="K526" t="e">
            <v>#N/A</v>
          </cell>
          <cell r="L526" t="e">
            <v>#N/A</v>
          </cell>
          <cell r="M526" t="e">
            <v>#N/A</v>
          </cell>
          <cell r="N526" t="e">
            <v>#N/A</v>
          </cell>
          <cell r="O526" t="e">
            <v>#N/A</v>
          </cell>
          <cell r="P526" t="str">
            <v>-</v>
          </cell>
          <cell r="Q526" t="e">
            <v>#N/A</v>
          </cell>
          <cell r="R526" t="e">
            <v>#N/A</v>
          </cell>
          <cell r="S526" t="e">
            <v>#N/A</v>
          </cell>
          <cell r="T526" t="e">
            <v>#N/A</v>
          </cell>
          <cell r="U526" t="e">
            <v>#N/A</v>
          </cell>
          <cell r="V526" t="e">
            <v>#N/A</v>
          </cell>
          <cell r="W526" t="e">
            <v>#N/A</v>
          </cell>
          <cell r="X526" t="str">
            <v>-</v>
          </cell>
          <cell r="Y526" t="e">
            <v>#N/A</v>
          </cell>
          <cell r="Z526" t="e">
            <v>#N/A</v>
          </cell>
          <cell r="AA526" t="e">
            <v>#N/A</v>
          </cell>
          <cell r="AB526" t="e">
            <v>#N/A</v>
          </cell>
          <cell r="AC526" t="e">
            <v>#N/A</v>
          </cell>
          <cell r="AD526" t="e">
            <v>#N/A</v>
          </cell>
          <cell r="AE526" t="e">
            <v>#N/A</v>
          </cell>
          <cell r="AF526" t="e">
            <v>#N/A</v>
          </cell>
          <cell r="AG526" t="e">
            <v>#N/A</v>
          </cell>
          <cell r="AH526" t="e">
            <v>#N/A</v>
          </cell>
          <cell r="AI526" t="e">
            <v>#N/A</v>
          </cell>
          <cell r="AJ526" t="e">
            <v>#N/A</v>
          </cell>
          <cell r="AK526" t="e">
            <v>#N/A</v>
          </cell>
          <cell r="AL526" t="e">
            <v>#N/A</v>
          </cell>
          <cell r="AM526" t="e">
            <v>#N/A</v>
          </cell>
          <cell r="DT526" t="str">
            <v>NA</v>
          </cell>
          <cell r="DU526" t="str">
            <v>NA</v>
          </cell>
          <cell r="DV526" t="str">
            <v>NA</v>
          </cell>
          <cell r="DW526" t="str">
            <v>NA</v>
          </cell>
          <cell r="DX526" t="str">
            <v>NA</v>
          </cell>
          <cell r="DY526" t="str">
            <v>NA</v>
          </cell>
          <cell r="DZ526" t="str">
            <v>NA</v>
          </cell>
          <cell r="EA526" t="str">
            <v>NA</v>
          </cell>
          <cell r="EB526" t="str">
            <v>NA</v>
          </cell>
          <cell r="EC526" t="str">
            <v>NA</v>
          </cell>
          <cell r="ED526" t="str">
            <v>NA</v>
          </cell>
          <cell r="EE526" t="str">
            <v>NA</v>
          </cell>
          <cell r="EF526" t="str">
            <v>NA</v>
          </cell>
          <cell r="EG526" t="str">
            <v>NA</v>
          </cell>
          <cell r="EH526" t="str">
            <v>NA</v>
          </cell>
          <cell r="EI526" t="str">
            <v>NA</v>
          </cell>
          <cell r="EJ526" t="str">
            <v>NA</v>
          </cell>
          <cell r="EK526" t="str">
            <v>NA</v>
          </cell>
          <cell r="EL526" t="str">
            <v>NA</v>
          </cell>
          <cell r="EM526" t="str">
            <v>NA</v>
          </cell>
          <cell r="EN526" t="str">
            <v>NA</v>
          </cell>
          <cell r="EO526" t="str">
            <v>NA</v>
          </cell>
          <cell r="EP526" t="str">
            <v>NA</v>
          </cell>
          <cell r="EQ526" t="str">
            <v>NA</v>
          </cell>
          <cell r="ER526" t="str">
            <v>NA</v>
          </cell>
          <cell r="ES526" t="str">
            <v>NA</v>
          </cell>
          <cell r="ET526" t="str">
            <v>NA</v>
          </cell>
          <cell r="EU526" t="str">
            <v>NA</v>
          </cell>
          <cell r="EV526" t="str">
            <v>NA</v>
          </cell>
          <cell r="EW526" t="str">
            <v>NA</v>
          </cell>
          <cell r="EX526" t="str">
            <v>NA</v>
          </cell>
          <cell r="EY526" t="str">
            <v>NA</v>
          </cell>
          <cell r="EZ526" t="str">
            <v>NA</v>
          </cell>
          <cell r="FA526" t="str">
            <v>NA</v>
          </cell>
          <cell r="FB526" t="str">
            <v>NA</v>
          </cell>
        </row>
        <row r="527">
          <cell r="B527" t="str">
            <v>I150201</v>
          </cell>
          <cell r="C527" t="str">
            <v xml:space="preserve"> Anju.M</v>
          </cell>
          <cell r="D527">
            <v>29</v>
          </cell>
          <cell r="E527">
            <v>35</v>
          </cell>
          <cell r="F527">
            <v>64</v>
          </cell>
          <cell r="G527" t="str">
            <v>P</v>
          </cell>
          <cell r="H527">
            <v>30</v>
          </cell>
          <cell r="I527">
            <v>50</v>
          </cell>
          <cell r="J527">
            <v>80</v>
          </cell>
          <cell r="K527" t="str">
            <v>P</v>
          </cell>
          <cell r="L527">
            <v>26</v>
          </cell>
          <cell r="M527">
            <v>39</v>
          </cell>
          <cell r="N527">
            <v>65</v>
          </cell>
          <cell r="O527" t="str">
            <v>P</v>
          </cell>
          <cell r="P527" t="str">
            <v>-</v>
          </cell>
          <cell r="Q527">
            <v>79</v>
          </cell>
          <cell r="R527">
            <v>79</v>
          </cell>
          <cell r="S527" t="str">
            <v>P</v>
          </cell>
          <cell r="T527">
            <v>27</v>
          </cell>
          <cell r="U527">
            <v>43</v>
          </cell>
          <cell r="V527">
            <v>70</v>
          </cell>
          <cell r="W527" t="str">
            <v>P</v>
          </cell>
          <cell r="X527" t="str">
            <v>-</v>
          </cell>
          <cell r="Y527">
            <v>94</v>
          </cell>
          <cell r="Z527">
            <v>94</v>
          </cell>
          <cell r="AA527" t="str">
            <v>P</v>
          </cell>
          <cell r="AB527">
            <v>33</v>
          </cell>
          <cell r="AC527">
            <v>46</v>
          </cell>
          <cell r="AD527">
            <v>79</v>
          </cell>
          <cell r="AE527" t="str">
            <v>P</v>
          </cell>
          <cell r="AF527" t="e">
            <v>#N/A</v>
          </cell>
          <cell r="AG527" t="e">
            <v>#N/A</v>
          </cell>
          <cell r="AH527" t="e">
            <v>#N/A</v>
          </cell>
          <cell r="AI527" t="e">
            <v>#N/A</v>
          </cell>
          <cell r="AJ527" t="e">
            <v>#N/A</v>
          </cell>
          <cell r="AK527" t="e">
            <v>#N/A</v>
          </cell>
          <cell r="AL527" t="e">
            <v>#N/A</v>
          </cell>
          <cell r="AM527" t="e">
            <v>#N/A</v>
          </cell>
          <cell r="DT527" t="str">
            <v>NA</v>
          </cell>
          <cell r="DU527" t="str">
            <v>NA</v>
          </cell>
          <cell r="DV527" t="str">
            <v>NA</v>
          </cell>
          <cell r="DW527" t="str">
            <v>NA</v>
          </cell>
          <cell r="DX527" t="str">
            <v>NA</v>
          </cell>
          <cell r="DY527" t="str">
            <v>NA</v>
          </cell>
          <cell r="DZ527" t="str">
            <v>NA</v>
          </cell>
          <cell r="EA527" t="str">
            <v>NA</v>
          </cell>
          <cell r="EB527" t="str">
            <v>NA</v>
          </cell>
          <cell r="EC527" t="str">
            <v>NA</v>
          </cell>
          <cell r="ED527" t="str">
            <v>NA</v>
          </cell>
          <cell r="EE527" t="str">
            <v>NA</v>
          </cell>
          <cell r="EF527" t="str">
            <v>NA</v>
          </cell>
          <cell r="EG527" t="str">
            <v>NA</v>
          </cell>
          <cell r="EH527" t="str">
            <v>NA</v>
          </cell>
          <cell r="EI527" t="str">
            <v>NA</v>
          </cell>
          <cell r="EJ527" t="str">
            <v>NA</v>
          </cell>
          <cell r="EK527" t="str">
            <v>NA</v>
          </cell>
          <cell r="EL527" t="str">
            <v>NA</v>
          </cell>
          <cell r="EM527" t="str">
            <v>NA</v>
          </cell>
          <cell r="EN527" t="str">
            <v>NA</v>
          </cell>
          <cell r="EO527" t="str">
            <v>NA</v>
          </cell>
          <cell r="EP527" t="str">
            <v>NA</v>
          </cell>
          <cell r="EQ527" t="str">
            <v>NA</v>
          </cell>
          <cell r="ER527" t="str">
            <v>NA</v>
          </cell>
          <cell r="ES527" t="str">
            <v>NA</v>
          </cell>
          <cell r="ET527" t="str">
            <v>NA</v>
          </cell>
          <cell r="EU527" t="str">
            <v>NA</v>
          </cell>
          <cell r="EV527" t="str">
            <v>NA</v>
          </cell>
          <cell r="EW527" t="str">
            <v>NA</v>
          </cell>
          <cell r="EX527" t="str">
            <v>NA</v>
          </cell>
          <cell r="EY527" t="str">
            <v>NA</v>
          </cell>
          <cell r="EZ527" t="str">
            <v>NA</v>
          </cell>
          <cell r="FA527" t="str">
            <v>NA</v>
          </cell>
          <cell r="FB527" t="str">
            <v>NA</v>
          </cell>
        </row>
        <row r="528">
          <cell r="B528" t="str">
            <v>I150202</v>
          </cell>
          <cell r="C528" t="str">
            <v>Amritha Bharathan</v>
          </cell>
          <cell r="D528">
            <v>28</v>
          </cell>
          <cell r="E528">
            <v>33</v>
          </cell>
          <cell r="F528">
            <v>61</v>
          </cell>
          <cell r="G528" t="str">
            <v>P</v>
          </cell>
          <cell r="H528">
            <v>29</v>
          </cell>
          <cell r="I528">
            <v>40</v>
          </cell>
          <cell r="J528">
            <v>69</v>
          </cell>
          <cell r="K528" t="str">
            <v>P</v>
          </cell>
          <cell r="L528">
            <v>24</v>
          </cell>
          <cell r="M528">
            <v>46</v>
          </cell>
          <cell r="N528">
            <v>70</v>
          </cell>
          <cell r="O528" t="str">
            <v>P</v>
          </cell>
          <cell r="P528" t="str">
            <v>-</v>
          </cell>
          <cell r="Q528">
            <v>58</v>
          </cell>
          <cell r="R528">
            <v>58</v>
          </cell>
          <cell r="S528" t="str">
            <v>P</v>
          </cell>
          <cell r="T528">
            <v>30</v>
          </cell>
          <cell r="U528">
            <v>47</v>
          </cell>
          <cell r="V528">
            <v>77</v>
          </cell>
          <cell r="W528" t="str">
            <v>P</v>
          </cell>
          <cell r="X528" t="str">
            <v>-</v>
          </cell>
          <cell r="Y528">
            <v>64</v>
          </cell>
          <cell r="Z528">
            <v>64</v>
          </cell>
          <cell r="AA528" t="str">
            <v>P</v>
          </cell>
          <cell r="AB528">
            <v>28</v>
          </cell>
          <cell r="AC528">
            <v>48</v>
          </cell>
          <cell r="AD528">
            <v>76</v>
          </cell>
          <cell r="AE528" t="str">
            <v>P</v>
          </cell>
          <cell r="AF528" t="e">
            <v>#N/A</v>
          </cell>
          <cell r="AG528" t="e">
            <v>#N/A</v>
          </cell>
          <cell r="AH528" t="e">
            <v>#N/A</v>
          </cell>
          <cell r="AI528" t="e">
            <v>#N/A</v>
          </cell>
          <cell r="AJ528" t="e">
            <v>#N/A</v>
          </cell>
          <cell r="AK528" t="e">
            <v>#N/A</v>
          </cell>
          <cell r="AL528" t="e">
            <v>#N/A</v>
          </cell>
          <cell r="AM528" t="e">
            <v>#N/A</v>
          </cell>
          <cell r="DT528" t="str">
            <v>NA</v>
          </cell>
          <cell r="DU528" t="str">
            <v>NA</v>
          </cell>
          <cell r="DV528" t="str">
            <v>NA</v>
          </cell>
          <cell r="DW528" t="str">
            <v>NA</v>
          </cell>
          <cell r="DX528" t="str">
            <v>NA</v>
          </cell>
          <cell r="DY528" t="str">
            <v>NA</v>
          </cell>
          <cell r="DZ528" t="str">
            <v>NA</v>
          </cell>
          <cell r="EA528" t="str">
            <v>NA</v>
          </cell>
          <cell r="EB528" t="str">
            <v>NA</v>
          </cell>
          <cell r="EC528" t="str">
            <v>NA</v>
          </cell>
          <cell r="ED528" t="str">
            <v>NA</v>
          </cell>
          <cell r="EE528" t="str">
            <v>NA</v>
          </cell>
          <cell r="EF528" t="str">
            <v>NA</v>
          </cell>
          <cell r="EG528" t="str">
            <v>NA</v>
          </cell>
          <cell r="EH528" t="str">
            <v>NA</v>
          </cell>
          <cell r="EI528" t="str">
            <v>NA</v>
          </cell>
          <cell r="EJ528" t="str">
            <v>NA</v>
          </cell>
          <cell r="EK528" t="str">
            <v>NA</v>
          </cell>
          <cell r="EL528" t="str">
            <v>NA</v>
          </cell>
          <cell r="EM528" t="str">
            <v>NA</v>
          </cell>
          <cell r="EN528" t="str">
            <v>NA</v>
          </cell>
          <cell r="EO528" t="str">
            <v>NA</v>
          </cell>
          <cell r="EP528" t="str">
            <v>NA</v>
          </cell>
          <cell r="EQ528" t="str">
            <v>NA</v>
          </cell>
          <cell r="ER528" t="str">
            <v>NA</v>
          </cell>
          <cell r="ES528" t="str">
            <v>NA</v>
          </cell>
          <cell r="ET528" t="str">
            <v>NA</v>
          </cell>
          <cell r="EU528" t="str">
            <v>NA</v>
          </cell>
          <cell r="EV528" t="str">
            <v>NA</v>
          </cell>
          <cell r="EW528" t="str">
            <v>NA</v>
          </cell>
          <cell r="EX528" t="str">
            <v>NA</v>
          </cell>
          <cell r="EY528" t="str">
            <v>NA</v>
          </cell>
          <cell r="EZ528" t="str">
            <v>NA</v>
          </cell>
          <cell r="FA528" t="str">
            <v>NA</v>
          </cell>
          <cell r="FB528" t="str">
            <v>NA</v>
          </cell>
        </row>
        <row r="529">
          <cell r="B529" t="str">
            <v>I150203</v>
          </cell>
          <cell r="C529" t="str">
            <v>Ananya Chari</v>
          </cell>
          <cell r="D529">
            <v>29</v>
          </cell>
          <cell r="E529">
            <v>32</v>
          </cell>
          <cell r="F529">
            <v>61</v>
          </cell>
          <cell r="G529" t="str">
            <v>P</v>
          </cell>
          <cell r="H529">
            <v>30</v>
          </cell>
          <cell r="I529">
            <v>37</v>
          </cell>
          <cell r="J529">
            <v>67</v>
          </cell>
          <cell r="K529" t="str">
            <v>P</v>
          </cell>
          <cell r="L529">
            <v>27</v>
          </cell>
          <cell r="M529">
            <v>41</v>
          </cell>
          <cell r="N529">
            <v>68</v>
          </cell>
          <cell r="O529" t="str">
            <v>P</v>
          </cell>
          <cell r="P529" t="str">
            <v>-</v>
          </cell>
          <cell r="Q529">
            <v>40</v>
          </cell>
          <cell r="R529">
            <v>40</v>
          </cell>
          <cell r="S529" t="str">
            <v>P</v>
          </cell>
          <cell r="T529">
            <v>26</v>
          </cell>
          <cell r="U529">
            <v>34</v>
          </cell>
          <cell r="V529">
            <v>60</v>
          </cell>
          <cell r="W529" t="str">
            <v>P</v>
          </cell>
          <cell r="X529" t="str">
            <v>-</v>
          </cell>
          <cell r="Y529">
            <v>87</v>
          </cell>
          <cell r="Z529">
            <v>87</v>
          </cell>
          <cell r="AA529" t="str">
            <v>P</v>
          </cell>
          <cell r="AB529">
            <v>30</v>
          </cell>
          <cell r="AC529">
            <v>46</v>
          </cell>
          <cell r="AD529">
            <v>76</v>
          </cell>
          <cell r="AE529" t="str">
            <v>P</v>
          </cell>
          <cell r="AF529" t="e">
            <v>#N/A</v>
          </cell>
          <cell r="AG529" t="e">
            <v>#N/A</v>
          </cell>
          <cell r="AH529" t="e">
            <v>#N/A</v>
          </cell>
          <cell r="AI529" t="e">
            <v>#N/A</v>
          </cell>
          <cell r="AJ529" t="e">
            <v>#N/A</v>
          </cell>
          <cell r="AK529" t="e">
            <v>#N/A</v>
          </cell>
          <cell r="AL529" t="e">
            <v>#N/A</v>
          </cell>
          <cell r="AM529" t="e">
            <v>#N/A</v>
          </cell>
          <cell r="DT529" t="str">
            <v>NA</v>
          </cell>
          <cell r="DU529" t="str">
            <v>NA</v>
          </cell>
          <cell r="DV529" t="str">
            <v>NA</v>
          </cell>
          <cell r="DW529" t="str">
            <v>NA</v>
          </cell>
          <cell r="DX529" t="str">
            <v>NA</v>
          </cell>
          <cell r="DY529" t="str">
            <v>NA</v>
          </cell>
          <cell r="DZ529" t="str">
            <v>NA</v>
          </cell>
          <cell r="EA529" t="str">
            <v>NA</v>
          </cell>
          <cell r="EB529" t="str">
            <v>NA</v>
          </cell>
          <cell r="EC529" t="str">
            <v>NA</v>
          </cell>
          <cell r="ED529" t="str">
            <v>NA</v>
          </cell>
          <cell r="EE529" t="str">
            <v>NA</v>
          </cell>
          <cell r="EF529" t="str">
            <v>NA</v>
          </cell>
          <cell r="EG529" t="str">
            <v>NA</v>
          </cell>
          <cell r="EH529" t="str">
            <v>NA</v>
          </cell>
          <cell r="EI529" t="str">
            <v>NA</v>
          </cell>
          <cell r="EJ529" t="str">
            <v>NA</v>
          </cell>
          <cell r="EK529" t="str">
            <v>NA</v>
          </cell>
          <cell r="EL529" t="str">
            <v>NA</v>
          </cell>
          <cell r="EM529" t="str">
            <v>NA</v>
          </cell>
          <cell r="EN529" t="str">
            <v>NA</v>
          </cell>
          <cell r="EO529" t="str">
            <v>NA</v>
          </cell>
          <cell r="EP529" t="str">
            <v>NA</v>
          </cell>
          <cell r="EQ529" t="str">
            <v>NA</v>
          </cell>
          <cell r="ER529" t="str">
            <v>NA</v>
          </cell>
          <cell r="ES529" t="str">
            <v>NA</v>
          </cell>
          <cell r="ET529" t="str">
            <v>NA</v>
          </cell>
          <cell r="EU529" t="str">
            <v>NA</v>
          </cell>
          <cell r="EV529" t="str">
            <v>NA</v>
          </cell>
          <cell r="EW529" t="str">
            <v>NA</v>
          </cell>
          <cell r="EX529" t="str">
            <v>NA</v>
          </cell>
          <cell r="EY529" t="str">
            <v>NA</v>
          </cell>
          <cell r="EZ529" t="str">
            <v>NA</v>
          </cell>
          <cell r="FA529" t="str">
            <v>NA</v>
          </cell>
          <cell r="FB529" t="str">
            <v>NA</v>
          </cell>
        </row>
        <row r="530">
          <cell r="B530" t="str">
            <v>I150204</v>
          </cell>
          <cell r="C530" t="str">
            <v>Ancy BrillIa.D.G.</v>
          </cell>
          <cell r="D530">
            <v>30</v>
          </cell>
          <cell r="E530">
            <v>31</v>
          </cell>
          <cell r="F530">
            <v>61</v>
          </cell>
          <cell r="G530" t="str">
            <v>P</v>
          </cell>
          <cell r="H530">
            <v>28</v>
          </cell>
          <cell r="I530">
            <v>33</v>
          </cell>
          <cell r="J530">
            <v>61</v>
          </cell>
          <cell r="K530" t="str">
            <v>P</v>
          </cell>
          <cell r="L530">
            <v>25</v>
          </cell>
          <cell r="M530">
            <v>35</v>
          </cell>
          <cell r="N530">
            <v>60</v>
          </cell>
          <cell r="O530" t="str">
            <v>P</v>
          </cell>
          <cell r="P530" t="str">
            <v>-</v>
          </cell>
          <cell r="Q530">
            <v>62</v>
          </cell>
          <cell r="R530">
            <v>62</v>
          </cell>
          <cell r="S530" t="str">
            <v>P</v>
          </cell>
          <cell r="T530">
            <v>28</v>
          </cell>
          <cell r="U530">
            <v>49</v>
          </cell>
          <cell r="V530">
            <v>77</v>
          </cell>
          <cell r="W530" t="str">
            <v>P</v>
          </cell>
          <cell r="X530" t="str">
            <v>-</v>
          </cell>
          <cell r="Y530">
            <v>85</v>
          </cell>
          <cell r="Z530">
            <v>85</v>
          </cell>
          <cell r="AA530" t="str">
            <v>P</v>
          </cell>
          <cell r="AB530">
            <v>30</v>
          </cell>
          <cell r="AC530">
            <v>43</v>
          </cell>
          <cell r="AD530">
            <v>73</v>
          </cell>
          <cell r="AE530" t="str">
            <v>P</v>
          </cell>
          <cell r="AF530" t="e">
            <v>#N/A</v>
          </cell>
          <cell r="AG530" t="e">
            <v>#N/A</v>
          </cell>
          <cell r="AH530" t="e">
            <v>#N/A</v>
          </cell>
          <cell r="AI530" t="e">
            <v>#N/A</v>
          </cell>
          <cell r="AJ530" t="e">
            <v>#N/A</v>
          </cell>
          <cell r="AK530" t="e">
            <v>#N/A</v>
          </cell>
          <cell r="AL530" t="e">
            <v>#N/A</v>
          </cell>
          <cell r="AM530" t="e">
            <v>#N/A</v>
          </cell>
          <cell r="DT530" t="str">
            <v>NA</v>
          </cell>
          <cell r="DU530" t="str">
            <v>NA</v>
          </cell>
          <cell r="DV530" t="str">
            <v>NA</v>
          </cell>
          <cell r="DW530" t="str">
            <v>NA</v>
          </cell>
          <cell r="DX530" t="str">
            <v>NA</v>
          </cell>
          <cell r="DY530" t="str">
            <v>NA</v>
          </cell>
          <cell r="DZ530" t="str">
            <v>NA</v>
          </cell>
          <cell r="EA530" t="str">
            <v>NA</v>
          </cell>
          <cell r="EB530" t="str">
            <v>NA</v>
          </cell>
          <cell r="EC530" t="str">
            <v>NA</v>
          </cell>
          <cell r="ED530" t="str">
            <v>NA</v>
          </cell>
          <cell r="EE530" t="str">
            <v>NA</v>
          </cell>
          <cell r="EF530" t="str">
            <v>NA</v>
          </cell>
          <cell r="EG530" t="str">
            <v>NA</v>
          </cell>
          <cell r="EH530" t="str">
            <v>NA</v>
          </cell>
          <cell r="EI530" t="str">
            <v>NA</v>
          </cell>
          <cell r="EJ530" t="str">
            <v>NA</v>
          </cell>
          <cell r="EK530" t="str">
            <v>NA</v>
          </cell>
          <cell r="EL530" t="str">
            <v>NA</v>
          </cell>
          <cell r="EM530" t="str">
            <v>NA</v>
          </cell>
          <cell r="EN530" t="str">
            <v>NA</v>
          </cell>
          <cell r="EO530" t="str">
            <v>NA</v>
          </cell>
          <cell r="EP530" t="str">
            <v>NA</v>
          </cell>
          <cell r="EQ530" t="str">
            <v>NA</v>
          </cell>
          <cell r="ER530" t="str">
            <v>NA</v>
          </cell>
          <cell r="ES530" t="str">
            <v>NA</v>
          </cell>
          <cell r="ET530" t="str">
            <v>NA</v>
          </cell>
          <cell r="EU530" t="str">
            <v>NA</v>
          </cell>
          <cell r="EV530" t="str">
            <v>NA</v>
          </cell>
          <cell r="EW530" t="str">
            <v>NA</v>
          </cell>
          <cell r="EX530" t="str">
            <v>NA</v>
          </cell>
          <cell r="EY530" t="str">
            <v>NA</v>
          </cell>
          <cell r="EZ530" t="str">
            <v>NA</v>
          </cell>
          <cell r="FA530" t="str">
            <v>NA</v>
          </cell>
          <cell r="FB530" t="str">
            <v>NA</v>
          </cell>
        </row>
        <row r="531">
          <cell r="B531" t="str">
            <v>I150205</v>
          </cell>
          <cell r="C531" t="str">
            <v>Ankita Panda</v>
          </cell>
          <cell r="D531">
            <v>29</v>
          </cell>
          <cell r="E531">
            <v>36</v>
          </cell>
          <cell r="F531">
            <v>65</v>
          </cell>
          <cell r="G531" t="str">
            <v>P</v>
          </cell>
          <cell r="H531">
            <v>35</v>
          </cell>
          <cell r="I531">
            <v>48</v>
          </cell>
          <cell r="J531">
            <v>83</v>
          </cell>
          <cell r="K531" t="str">
            <v>P</v>
          </cell>
          <cell r="L531">
            <v>32</v>
          </cell>
          <cell r="M531">
            <v>56</v>
          </cell>
          <cell r="N531">
            <v>88</v>
          </cell>
          <cell r="O531" t="str">
            <v>P</v>
          </cell>
          <cell r="P531" t="str">
            <v>-</v>
          </cell>
          <cell r="Q531">
            <v>80</v>
          </cell>
          <cell r="R531">
            <v>80</v>
          </cell>
          <cell r="S531" t="str">
            <v>P</v>
          </cell>
          <cell r="T531">
            <v>34</v>
          </cell>
          <cell r="U531">
            <v>50</v>
          </cell>
          <cell r="V531">
            <v>84</v>
          </cell>
          <cell r="W531" t="str">
            <v>P</v>
          </cell>
          <cell r="X531" t="str">
            <v>-</v>
          </cell>
          <cell r="Y531">
            <v>89</v>
          </cell>
          <cell r="Z531">
            <v>89</v>
          </cell>
          <cell r="AA531" t="str">
            <v>P</v>
          </cell>
          <cell r="AB531">
            <v>35</v>
          </cell>
          <cell r="AC531">
            <v>54</v>
          </cell>
          <cell r="AD531">
            <v>89</v>
          </cell>
          <cell r="AE531" t="str">
            <v>P</v>
          </cell>
          <cell r="AF531" t="e">
            <v>#N/A</v>
          </cell>
          <cell r="AG531" t="e">
            <v>#N/A</v>
          </cell>
          <cell r="AH531" t="e">
            <v>#N/A</v>
          </cell>
          <cell r="AI531" t="e">
            <v>#N/A</v>
          </cell>
          <cell r="AJ531" t="e">
            <v>#N/A</v>
          </cell>
          <cell r="AK531" t="e">
            <v>#N/A</v>
          </cell>
          <cell r="AL531" t="e">
            <v>#N/A</v>
          </cell>
          <cell r="AM531" t="e">
            <v>#N/A</v>
          </cell>
          <cell r="DT531" t="str">
            <v>NA</v>
          </cell>
          <cell r="DU531" t="str">
            <v>NA</v>
          </cell>
          <cell r="DV531" t="str">
            <v>NA</v>
          </cell>
          <cell r="DW531" t="str">
            <v>NA</v>
          </cell>
          <cell r="DX531" t="str">
            <v>NA</v>
          </cell>
          <cell r="DY531" t="str">
            <v>NA</v>
          </cell>
          <cell r="DZ531" t="str">
            <v>NA</v>
          </cell>
          <cell r="EA531" t="str">
            <v>NA</v>
          </cell>
          <cell r="EB531" t="str">
            <v>NA</v>
          </cell>
          <cell r="EC531" t="str">
            <v>NA</v>
          </cell>
          <cell r="ED531" t="str">
            <v>NA</v>
          </cell>
          <cell r="EE531" t="str">
            <v>NA</v>
          </cell>
          <cell r="EF531" t="str">
            <v>NA</v>
          </cell>
          <cell r="EG531" t="str">
            <v>NA</v>
          </cell>
          <cell r="EH531" t="str">
            <v>NA</v>
          </cell>
          <cell r="EI531" t="str">
            <v>NA</v>
          </cell>
          <cell r="EJ531" t="str">
            <v>NA</v>
          </cell>
          <cell r="EK531" t="str">
            <v>NA</v>
          </cell>
          <cell r="EL531" t="str">
            <v>NA</v>
          </cell>
          <cell r="EM531" t="str">
            <v>NA</v>
          </cell>
          <cell r="EN531" t="str">
            <v>NA</v>
          </cell>
          <cell r="EO531" t="str">
            <v>NA</v>
          </cell>
          <cell r="EP531" t="str">
            <v>NA</v>
          </cell>
          <cell r="EQ531" t="str">
            <v>NA</v>
          </cell>
          <cell r="ER531" t="str">
            <v>NA</v>
          </cell>
          <cell r="ES531" t="str">
            <v>NA</v>
          </cell>
          <cell r="ET531" t="str">
            <v>NA</v>
          </cell>
          <cell r="EU531" t="str">
            <v>NA</v>
          </cell>
          <cell r="EV531" t="str">
            <v>NA</v>
          </cell>
          <cell r="EW531" t="str">
            <v>NA</v>
          </cell>
          <cell r="EX531" t="str">
            <v>NA</v>
          </cell>
          <cell r="EY531" t="str">
            <v>NA</v>
          </cell>
          <cell r="EZ531" t="str">
            <v>NA</v>
          </cell>
          <cell r="FA531" t="str">
            <v>NA</v>
          </cell>
          <cell r="FB531" t="str">
            <v>NA</v>
          </cell>
        </row>
        <row r="532">
          <cell r="B532" t="str">
            <v>I150206</v>
          </cell>
          <cell r="C532" t="str">
            <v>Arya Mangalan</v>
          </cell>
          <cell r="D532">
            <v>28</v>
          </cell>
          <cell r="E532">
            <v>31</v>
          </cell>
          <cell r="F532">
            <v>59</v>
          </cell>
          <cell r="G532" t="str">
            <v>P</v>
          </cell>
          <cell r="H532">
            <v>27</v>
          </cell>
          <cell r="I532">
            <v>39</v>
          </cell>
          <cell r="J532">
            <v>66</v>
          </cell>
          <cell r="K532" t="str">
            <v>P</v>
          </cell>
          <cell r="L532">
            <v>21</v>
          </cell>
          <cell r="M532">
            <v>38</v>
          </cell>
          <cell r="N532">
            <v>59</v>
          </cell>
          <cell r="O532" t="str">
            <v>P</v>
          </cell>
          <cell r="P532" t="str">
            <v>-</v>
          </cell>
          <cell r="Q532">
            <v>43</v>
          </cell>
          <cell r="R532">
            <v>43</v>
          </cell>
          <cell r="S532" t="str">
            <v>P</v>
          </cell>
          <cell r="T532">
            <v>25</v>
          </cell>
          <cell r="U532">
            <v>42</v>
          </cell>
          <cell r="V532">
            <v>67</v>
          </cell>
          <cell r="W532" t="str">
            <v>P</v>
          </cell>
          <cell r="X532" t="str">
            <v>-</v>
          </cell>
          <cell r="Y532">
            <v>86</v>
          </cell>
          <cell r="Z532">
            <v>86</v>
          </cell>
          <cell r="AA532" t="str">
            <v>P</v>
          </cell>
          <cell r="AB532">
            <v>31</v>
          </cell>
          <cell r="AC532">
            <v>43</v>
          </cell>
          <cell r="AD532">
            <v>74</v>
          </cell>
          <cell r="AE532" t="str">
            <v>P</v>
          </cell>
          <cell r="AF532" t="e">
            <v>#N/A</v>
          </cell>
          <cell r="AG532" t="e">
            <v>#N/A</v>
          </cell>
          <cell r="AH532" t="e">
            <v>#N/A</v>
          </cell>
          <cell r="AI532" t="e">
            <v>#N/A</v>
          </cell>
          <cell r="AJ532" t="e">
            <v>#N/A</v>
          </cell>
          <cell r="AK532" t="e">
            <v>#N/A</v>
          </cell>
          <cell r="AL532" t="e">
            <v>#N/A</v>
          </cell>
          <cell r="AM532" t="e">
            <v>#N/A</v>
          </cell>
          <cell r="DT532" t="str">
            <v>NA</v>
          </cell>
          <cell r="DU532" t="str">
            <v>NA</v>
          </cell>
          <cell r="DV532" t="str">
            <v>NA</v>
          </cell>
          <cell r="DW532" t="str">
            <v>NA</v>
          </cell>
          <cell r="DX532" t="str">
            <v>NA</v>
          </cell>
          <cell r="DY532" t="str">
            <v>NA</v>
          </cell>
          <cell r="DZ532" t="str">
            <v>NA</v>
          </cell>
          <cell r="EA532" t="str">
            <v>NA</v>
          </cell>
          <cell r="EB532" t="str">
            <v>NA</v>
          </cell>
          <cell r="EC532" t="str">
            <v>NA</v>
          </cell>
          <cell r="ED532" t="str">
            <v>NA</v>
          </cell>
          <cell r="EE532" t="str">
            <v>NA</v>
          </cell>
          <cell r="EF532" t="str">
            <v>NA</v>
          </cell>
          <cell r="EG532" t="str">
            <v>NA</v>
          </cell>
          <cell r="EH532" t="str">
            <v>NA</v>
          </cell>
          <cell r="EI532" t="str">
            <v>NA</v>
          </cell>
          <cell r="EJ532" t="str">
            <v>NA</v>
          </cell>
          <cell r="EK532" t="str">
            <v>NA</v>
          </cell>
          <cell r="EL532" t="str">
            <v>NA</v>
          </cell>
          <cell r="EM532" t="str">
            <v>NA</v>
          </cell>
          <cell r="EN532" t="str">
            <v>NA</v>
          </cell>
          <cell r="EO532" t="str">
            <v>NA</v>
          </cell>
          <cell r="EP532" t="str">
            <v>NA</v>
          </cell>
          <cell r="EQ532" t="str">
            <v>NA</v>
          </cell>
          <cell r="ER532" t="str">
            <v>NA</v>
          </cell>
          <cell r="ES532" t="str">
            <v>NA</v>
          </cell>
          <cell r="ET532" t="str">
            <v>NA</v>
          </cell>
          <cell r="EU532" t="str">
            <v>NA</v>
          </cell>
          <cell r="EV532" t="str">
            <v>NA</v>
          </cell>
          <cell r="EW532" t="str">
            <v>NA</v>
          </cell>
          <cell r="EX532" t="str">
            <v>NA</v>
          </cell>
          <cell r="EY532" t="str">
            <v>NA</v>
          </cell>
          <cell r="EZ532" t="str">
            <v>NA</v>
          </cell>
          <cell r="FA532" t="str">
            <v>NA</v>
          </cell>
          <cell r="FB532" t="str">
            <v>NA</v>
          </cell>
        </row>
        <row r="533">
          <cell r="B533" t="str">
            <v>I150207</v>
          </cell>
          <cell r="C533" t="str">
            <v>Aswathy.S.Lakshmy</v>
          </cell>
          <cell r="D533">
            <v>29</v>
          </cell>
          <cell r="E533">
            <v>33</v>
          </cell>
          <cell r="F533">
            <v>62</v>
          </cell>
          <cell r="G533" t="str">
            <v>P</v>
          </cell>
          <cell r="H533">
            <v>29</v>
          </cell>
          <cell r="I533">
            <v>46</v>
          </cell>
          <cell r="J533">
            <v>75</v>
          </cell>
          <cell r="K533" t="str">
            <v>P</v>
          </cell>
          <cell r="L533">
            <v>27</v>
          </cell>
          <cell r="M533">
            <v>36</v>
          </cell>
          <cell r="N533">
            <v>63</v>
          </cell>
          <cell r="O533" t="str">
            <v>P</v>
          </cell>
          <cell r="P533" t="str">
            <v>-</v>
          </cell>
          <cell r="Q533">
            <v>54</v>
          </cell>
          <cell r="R533">
            <v>54</v>
          </cell>
          <cell r="S533" t="str">
            <v>P</v>
          </cell>
          <cell r="T533">
            <v>24</v>
          </cell>
          <cell r="U533">
            <v>45</v>
          </cell>
          <cell r="V533">
            <v>69</v>
          </cell>
          <cell r="W533" t="str">
            <v>P</v>
          </cell>
          <cell r="X533" t="str">
            <v>-</v>
          </cell>
          <cell r="Y533">
            <v>93</v>
          </cell>
          <cell r="Z533">
            <v>93</v>
          </cell>
          <cell r="AA533" t="str">
            <v>P</v>
          </cell>
          <cell r="AB533">
            <v>31</v>
          </cell>
          <cell r="AC533">
            <v>46</v>
          </cell>
          <cell r="AD533">
            <v>77</v>
          </cell>
          <cell r="AE533" t="str">
            <v>P</v>
          </cell>
          <cell r="AF533" t="e">
            <v>#N/A</v>
          </cell>
          <cell r="AG533" t="e">
            <v>#N/A</v>
          </cell>
          <cell r="AH533" t="e">
            <v>#N/A</v>
          </cell>
          <cell r="AI533" t="e">
            <v>#N/A</v>
          </cell>
          <cell r="AJ533" t="e">
            <v>#N/A</v>
          </cell>
          <cell r="AK533" t="e">
            <v>#N/A</v>
          </cell>
          <cell r="AL533" t="e">
            <v>#N/A</v>
          </cell>
          <cell r="AM533" t="e">
            <v>#N/A</v>
          </cell>
          <cell r="DT533" t="str">
            <v>NA</v>
          </cell>
          <cell r="DU533" t="str">
            <v>NA</v>
          </cell>
          <cell r="DV533" t="str">
            <v>NA</v>
          </cell>
          <cell r="DW533" t="str">
            <v>NA</v>
          </cell>
          <cell r="DX533" t="str">
            <v>NA</v>
          </cell>
          <cell r="DY533" t="str">
            <v>NA</v>
          </cell>
          <cell r="DZ533" t="str">
            <v>NA</v>
          </cell>
          <cell r="EA533" t="str">
            <v>NA</v>
          </cell>
          <cell r="EB533" t="str">
            <v>NA</v>
          </cell>
          <cell r="EC533" t="str">
            <v>NA</v>
          </cell>
          <cell r="ED533" t="str">
            <v>NA</v>
          </cell>
          <cell r="EE533" t="str">
            <v>NA</v>
          </cell>
          <cell r="EF533" t="str">
            <v>NA</v>
          </cell>
          <cell r="EG533" t="str">
            <v>NA</v>
          </cell>
          <cell r="EH533" t="str">
            <v>NA</v>
          </cell>
          <cell r="EI533" t="str">
            <v>NA</v>
          </cell>
          <cell r="EJ533" t="str">
            <v>NA</v>
          </cell>
          <cell r="EK533" t="str">
            <v>NA</v>
          </cell>
          <cell r="EL533" t="str">
            <v>NA</v>
          </cell>
          <cell r="EM533" t="str">
            <v>NA</v>
          </cell>
          <cell r="EN533" t="str">
            <v>NA</v>
          </cell>
          <cell r="EO533" t="str">
            <v>NA</v>
          </cell>
          <cell r="EP533" t="str">
            <v>NA</v>
          </cell>
          <cell r="EQ533" t="str">
            <v>NA</v>
          </cell>
          <cell r="ER533" t="str">
            <v>NA</v>
          </cell>
          <cell r="ES533" t="str">
            <v>NA</v>
          </cell>
          <cell r="ET533" t="str">
            <v>NA</v>
          </cell>
          <cell r="EU533" t="str">
            <v>NA</v>
          </cell>
          <cell r="EV533" t="str">
            <v>NA</v>
          </cell>
          <cell r="EW533" t="str">
            <v>NA</v>
          </cell>
          <cell r="EX533" t="str">
            <v>NA</v>
          </cell>
          <cell r="EY533" t="str">
            <v>NA</v>
          </cell>
          <cell r="EZ533" t="str">
            <v>NA</v>
          </cell>
          <cell r="FA533" t="str">
            <v>NA</v>
          </cell>
          <cell r="FB533" t="str">
            <v>NA</v>
          </cell>
        </row>
        <row r="534">
          <cell r="B534" t="str">
            <v>I150208</v>
          </cell>
          <cell r="C534" t="str">
            <v>Ayana Pavithran K.M</v>
          </cell>
          <cell r="D534">
            <v>28</v>
          </cell>
          <cell r="E534" t="str">
            <v>Absent</v>
          </cell>
          <cell r="F534">
            <v>28</v>
          </cell>
          <cell r="G534" t="str">
            <v>A</v>
          </cell>
          <cell r="H534">
            <v>25</v>
          </cell>
          <cell r="I534" t="str">
            <v>ABSENT</v>
          </cell>
          <cell r="J534">
            <v>25</v>
          </cell>
          <cell r="K534" t="str">
            <v>A</v>
          </cell>
          <cell r="L534">
            <v>11</v>
          </cell>
          <cell r="M534" t="str">
            <v>A</v>
          </cell>
          <cell r="N534">
            <v>11</v>
          </cell>
          <cell r="O534" t="str">
            <v>A</v>
          </cell>
          <cell r="P534" t="str">
            <v>-</v>
          </cell>
          <cell r="Q534">
            <v>43</v>
          </cell>
          <cell r="R534">
            <v>43</v>
          </cell>
          <cell r="S534" t="str">
            <v>P</v>
          </cell>
          <cell r="T534">
            <v>4</v>
          </cell>
          <cell r="U534">
            <v>0</v>
          </cell>
          <cell r="V534">
            <v>4</v>
          </cell>
          <cell r="W534" t="str">
            <v>F</v>
          </cell>
          <cell r="X534" t="str">
            <v>-</v>
          </cell>
          <cell r="Y534">
            <v>15</v>
          </cell>
          <cell r="Z534">
            <v>15</v>
          </cell>
          <cell r="AA534" t="str">
            <v>F</v>
          </cell>
          <cell r="AB534">
            <v>21</v>
          </cell>
          <cell r="AC534">
            <v>23</v>
          </cell>
          <cell r="AD534">
            <v>44</v>
          </cell>
          <cell r="AE534" t="str">
            <v>P</v>
          </cell>
          <cell r="AF534" t="e">
            <v>#N/A</v>
          </cell>
          <cell r="AG534" t="e">
            <v>#N/A</v>
          </cell>
          <cell r="AH534" t="e">
            <v>#N/A</v>
          </cell>
          <cell r="AI534" t="e">
            <v>#N/A</v>
          </cell>
          <cell r="AJ534" t="e">
            <v>#N/A</v>
          </cell>
          <cell r="AK534" t="e">
            <v>#N/A</v>
          </cell>
          <cell r="AL534" t="e">
            <v>#N/A</v>
          </cell>
          <cell r="AM534" t="e">
            <v>#N/A</v>
          </cell>
          <cell r="DT534" t="str">
            <v>NA</v>
          </cell>
          <cell r="DU534" t="str">
            <v>NA</v>
          </cell>
          <cell r="DV534" t="str">
            <v>NA</v>
          </cell>
          <cell r="DW534" t="str">
            <v>NA</v>
          </cell>
          <cell r="DX534" t="str">
            <v>NA</v>
          </cell>
          <cell r="DY534" t="str">
            <v>NA</v>
          </cell>
          <cell r="DZ534" t="str">
            <v>NA</v>
          </cell>
          <cell r="EA534" t="str">
            <v>NA</v>
          </cell>
          <cell r="EB534" t="str">
            <v>NA</v>
          </cell>
          <cell r="EC534" t="str">
            <v>NA</v>
          </cell>
          <cell r="ED534" t="str">
            <v>NA</v>
          </cell>
          <cell r="EE534" t="str">
            <v>NA</v>
          </cell>
          <cell r="EF534" t="str">
            <v>NA</v>
          </cell>
          <cell r="EG534" t="str">
            <v>NA</v>
          </cell>
          <cell r="EH534" t="str">
            <v>NA</v>
          </cell>
          <cell r="EI534" t="str">
            <v>NA</v>
          </cell>
          <cell r="EJ534" t="str">
            <v>NA</v>
          </cell>
          <cell r="EK534" t="str">
            <v>NA</v>
          </cell>
          <cell r="EL534" t="str">
            <v>NA</v>
          </cell>
          <cell r="EM534" t="str">
            <v>NA</v>
          </cell>
          <cell r="EN534" t="str">
            <v>NA</v>
          </cell>
          <cell r="EO534" t="str">
            <v>NA</v>
          </cell>
          <cell r="EP534" t="str">
            <v>NA</v>
          </cell>
          <cell r="EQ534" t="str">
            <v>NA</v>
          </cell>
          <cell r="ER534" t="str">
            <v>NA</v>
          </cell>
          <cell r="ES534" t="str">
            <v>NA</v>
          </cell>
          <cell r="ET534" t="str">
            <v>NA</v>
          </cell>
          <cell r="EU534" t="str">
            <v>NA</v>
          </cell>
          <cell r="EV534" t="str">
            <v>NA</v>
          </cell>
          <cell r="EW534" t="str">
            <v>NA</v>
          </cell>
          <cell r="EX534" t="str">
            <v>NA</v>
          </cell>
          <cell r="EY534" t="str">
            <v>NA</v>
          </cell>
          <cell r="EZ534" t="str">
            <v>NA</v>
          </cell>
          <cell r="FA534" t="str">
            <v>NA</v>
          </cell>
          <cell r="FB534" t="str">
            <v>NA</v>
          </cell>
        </row>
        <row r="535">
          <cell r="B535" t="str">
            <v>I150209</v>
          </cell>
          <cell r="C535" t="str">
            <v>Ballanki Trinadh</v>
          </cell>
          <cell r="D535">
            <v>27</v>
          </cell>
          <cell r="E535">
            <v>29</v>
          </cell>
          <cell r="F535">
            <v>56</v>
          </cell>
          <cell r="G535" t="str">
            <v>P</v>
          </cell>
          <cell r="H535">
            <v>32</v>
          </cell>
          <cell r="I535">
            <v>41</v>
          </cell>
          <cell r="J535">
            <v>73</v>
          </cell>
          <cell r="K535" t="str">
            <v>P</v>
          </cell>
          <cell r="L535">
            <v>30</v>
          </cell>
          <cell r="M535">
            <v>31</v>
          </cell>
          <cell r="N535">
            <v>61</v>
          </cell>
          <cell r="O535" t="str">
            <v>P</v>
          </cell>
          <cell r="P535" t="str">
            <v>-</v>
          </cell>
          <cell r="Q535">
            <v>88</v>
          </cell>
          <cell r="R535">
            <v>88</v>
          </cell>
          <cell r="S535" t="str">
            <v>P</v>
          </cell>
          <cell r="T535">
            <v>19</v>
          </cell>
          <cell r="U535">
            <v>27</v>
          </cell>
          <cell r="V535">
            <v>46</v>
          </cell>
          <cell r="W535" t="str">
            <v>P</v>
          </cell>
          <cell r="X535" t="str">
            <v>-</v>
          </cell>
          <cell r="Y535">
            <v>78</v>
          </cell>
          <cell r="Z535">
            <v>78</v>
          </cell>
          <cell r="AA535" t="str">
            <v>P</v>
          </cell>
          <cell r="AB535">
            <v>27</v>
          </cell>
          <cell r="AC535">
            <v>35</v>
          </cell>
          <cell r="AD535">
            <v>62</v>
          </cell>
          <cell r="AE535" t="str">
            <v>P</v>
          </cell>
          <cell r="AF535" t="e">
            <v>#N/A</v>
          </cell>
          <cell r="AG535" t="e">
            <v>#N/A</v>
          </cell>
          <cell r="AH535" t="e">
            <v>#N/A</v>
          </cell>
          <cell r="AI535" t="e">
            <v>#N/A</v>
          </cell>
          <cell r="AJ535" t="e">
            <v>#N/A</v>
          </cell>
          <cell r="AK535" t="e">
            <v>#N/A</v>
          </cell>
          <cell r="AL535" t="e">
            <v>#N/A</v>
          </cell>
          <cell r="AM535" t="e">
            <v>#N/A</v>
          </cell>
          <cell r="DT535" t="str">
            <v>NA</v>
          </cell>
          <cell r="DU535" t="str">
            <v>NA</v>
          </cell>
          <cell r="DV535" t="str">
            <v>NA</v>
          </cell>
          <cell r="DW535" t="str">
            <v>NA</v>
          </cell>
          <cell r="DX535" t="str">
            <v>NA</v>
          </cell>
          <cell r="DY535" t="str">
            <v>NA</v>
          </cell>
          <cell r="DZ535" t="str">
            <v>NA</v>
          </cell>
          <cell r="EA535" t="str">
            <v>NA</v>
          </cell>
          <cell r="EB535" t="str">
            <v>NA</v>
          </cell>
          <cell r="EC535" t="str">
            <v>NA</v>
          </cell>
          <cell r="ED535" t="str">
            <v>NA</v>
          </cell>
          <cell r="EE535" t="str">
            <v>NA</v>
          </cell>
          <cell r="EF535" t="str">
            <v>NA</v>
          </cell>
          <cell r="EG535" t="str">
            <v>NA</v>
          </cell>
          <cell r="EH535" t="str">
            <v>NA</v>
          </cell>
          <cell r="EI535" t="str">
            <v>NA</v>
          </cell>
          <cell r="EJ535" t="str">
            <v>NA</v>
          </cell>
          <cell r="EK535" t="str">
            <v>NA</v>
          </cell>
          <cell r="EL535" t="str">
            <v>NA</v>
          </cell>
          <cell r="EM535" t="str">
            <v>NA</v>
          </cell>
          <cell r="EN535" t="str">
            <v>NA</v>
          </cell>
          <cell r="EO535" t="str">
            <v>NA</v>
          </cell>
          <cell r="EP535" t="str">
            <v>NA</v>
          </cell>
          <cell r="EQ535" t="str">
            <v>NA</v>
          </cell>
          <cell r="ER535" t="str">
            <v>NA</v>
          </cell>
          <cell r="ES535" t="str">
            <v>NA</v>
          </cell>
          <cell r="ET535" t="str">
            <v>NA</v>
          </cell>
          <cell r="EU535" t="str">
            <v>NA</v>
          </cell>
          <cell r="EV535" t="str">
            <v>NA</v>
          </cell>
          <cell r="EW535" t="str">
            <v>NA</v>
          </cell>
          <cell r="EX535" t="str">
            <v>NA</v>
          </cell>
          <cell r="EY535" t="str">
            <v>NA</v>
          </cell>
          <cell r="EZ535" t="str">
            <v>NA</v>
          </cell>
          <cell r="FA535" t="str">
            <v>NA</v>
          </cell>
          <cell r="FB535" t="str">
            <v>NA</v>
          </cell>
        </row>
        <row r="536">
          <cell r="B536" t="str">
            <v>I150210</v>
          </cell>
          <cell r="C536" t="str">
            <v>Bharani.S</v>
          </cell>
          <cell r="D536">
            <v>30</v>
          </cell>
          <cell r="E536">
            <v>32</v>
          </cell>
          <cell r="F536">
            <v>62</v>
          </cell>
          <cell r="G536" t="str">
            <v>P</v>
          </cell>
          <cell r="H536">
            <v>28</v>
          </cell>
          <cell r="I536">
            <v>37</v>
          </cell>
          <cell r="J536">
            <v>65</v>
          </cell>
          <cell r="K536" t="str">
            <v>P</v>
          </cell>
          <cell r="L536">
            <v>28</v>
          </cell>
          <cell r="M536">
            <v>37</v>
          </cell>
          <cell r="N536">
            <v>65</v>
          </cell>
          <cell r="O536" t="str">
            <v>P</v>
          </cell>
          <cell r="P536" t="str">
            <v>-</v>
          </cell>
          <cell r="Q536">
            <v>40</v>
          </cell>
          <cell r="R536">
            <v>40</v>
          </cell>
          <cell r="S536" t="str">
            <v>P</v>
          </cell>
          <cell r="T536">
            <v>14</v>
          </cell>
          <cell r="U536">
            <v>34</v>
          </cell>
          <cell r="V536">
            <v>48</v>
          </cell>
          <cell r="W536" t="str">
            <v>P</v>
          </cell>
          <cell r="X536" t="str">
            <v>-</v>
          </cell>
          <cell r="Y536">
            <v>84</v>
          </cell>
          <cell r="Z536">
            <v>84</v>
          </cell>
          <cell r="AA536" t="str">
            <v>P</v>
          </cell>
          <cell r="AB536">
            <v>25</v>
          </cell>
          <cell r="AC536">
            <v>28</v>
          </cell>
          <cell r="AD536">
            <v>53</v>
          </cell>
          <cell r="AE536" t="str">
            <v>P</v>
          </cell>
          <cell r="AF536" t="e">
            <v>#N/A</v>
          </cell>
          <cell r="AG536" t="e">
            <v>#N/A</v>
          </cell>
          <cell r="AH536" t="e">
            <v>#N/A</v>
          </cell>
          <cell r="AI536" t="e">
            <v>#N/A</v>
          </cell>
          <cell r="AJ536" t="e">
            <v>#N/A</v>
          </cell>
          <cell r="AK536" t="e">
            <v>#N/A</v>
          </cell>
          <cell r="AL536" t="e">
            <v>#N/A</v>
          </cell>
          <cell r="AM536" t="e">
            <v>#N/A</v>
          </cell>
          <cell r="DT536" t="str">
            <v>NA</v>
          </cell>
          <cell r="DU536" t="str">
            <v>NA</v>
          </cell>
          <cell r="DV536" t="str">
            <v>NA</v>
          </cell>
          <cell r="DW536" t="str">
            <v>NA</v>
          </cell>
          <cell r="DX536" t="str">
            <v>NA</v>
          </cell>
          <cell r="DY536" t="str">
            <v>NA</v>
          </cell>
          <cell r="DZ536" t="str">
            <v>NA</v>
          </cell>
          <cell r="EA536" t="str">
            <v>NA</v>
          </cell>
          <cell r="EB536" t="str">
            <v>NA</v>
          </cell>
          <cell r="EC536" t="str">
            <v>NA</v>
          </cell>
          <cell r="ED536" t="str">
            <v>NA</v>
          </cell>
          <cell r="EE536" t="str">
            <v>NA</v>
          </cell>
          <cell r="EF536" t="str">
            <v>NA</v>
          </cell>
          <cell r="EG536" t="str">
            <v>NA</v>
          </cell>
          <cell r="EH536" t="str">
            <v>NA</v>
          </cell>
          <cell r="EI536" t="str">
            <v>NA</v>
          </cell>
          <cell r="EJ536" t="str">
            <v>NA</v>
          </cell>
          <cell r="EK536" t="str">
            <v>NA</v>
          </cell>
          <cell r="EL536" t="str">
            <v>NA</v>
          </cell>
          <cell r="EM536" t="str">
            <v>NA</v>
          </cell>
          <cell r="EN536" t="str">
            <v>NA</v>
          </cell>
          <cell r="EO536" t="str">
            <v>NA</v>
          </cell>
          <cell r="EP536" t="str">
            <v>NA</v>
          </cell>
          <cell r="EQ536" t="str">
            <v>NA</v>
          </cell>
          <cell r="ER536" t="str">
            <v>NA</v>
          </cell>
          <cell r="ES536" t="str">
            <v>NA</v>
          </cell>
          <cell r="ET536" t="str">
            <v>NA</v>
          </cell>
          <cell r="EU536" t="str">
            <v>NA</v>
          </cell>
          <cell r="EV536" t="str">
            <v>NA</v>
          </cell>
          <cell r="EW536" t="str">
            <v>NA</v>
          </cell>
          <cell r="EX536" t="str">
            <v>NA</v>
          </cell>
          <cell r="EY536" t="str">
            <v>NA</v>
          </cell>
          <cell r="EZ536" t="str">
            <v>NA</v>
          </cell>
          <cell r="FA536" t="str">
            <v>NA</v>
          </cell>
          <cell r="FB536" t="str">
            <v>NA</v>
          </cell>
        </row>
        <row r="537">
          <cell r="B537" t="str">
            <v>I150211</v>
          </cell>
          <cell r="C537" t="str">
            <v>Divya Sadhana B</v>
          </cell>
          <cell r="D537">
            <v>31</v>
          </cell>
          <cell r="E537">
            <v>38</v>
          </cell>
          <cell r="F537">
            <v>69</v>
          </cell>
          <cell r="G537" t="str">
            <v>P</v>
          </cell>
          <cell r="H537">
            <v>22</v>
          </cell>
          <cell r="I537">
            <v>31</v>
          </cell>
          <cell r="J537">
            <v>53</v>
          </cell>
          <cell r="K537" t="str">
            <v>P</v>
          </cell>
          <cell r="L537">
            <v>21</v>
          </cell>
          <cell r="M537">
            <v>35</v>
          </cell>
          <cell r="N537">
            <v>56</v>
          </cell>
          <cell r="O537" t="str">
            <v>P</v>
          </cell>
          <cell r="P537" t="str">
            <v>-</v>
          </cell>
          <cell r="Q537">
            <v>41</v>
          </cell>
          <cell r="R537">
            <v>41</v>
          </cell>
          <cell r="S537" t="str">
            <v>P</v>
          </cell>
          <cell r="T537">
            <v>23</v>
          </cell>
          <cell r="U537">
            <v>24</v>
          </cell>
          <cell r="V537">
            <v>47</v>
          </cell>
          <cell r="W537" t="str">
            <v>P</v>
          </cell>
          <cell r="X537" t="str">
            <v>-</v>
          </cell>
          <cell r="Y537">
            <v>62</v>
          </cell>
          <cell r="Z537">
            <v>62</v>
          </cell>
          <cell r="AA537" t="str">
            <v>P</v>
          </cell>
          <cell r="AB537">
            <v>22</v>
          </cell>
          <cell r="AC537">
            <v>20</v>
          </cell>
          <cell r="AD537">
            <v>42</v>
          </cell>
          <cell r="AE537" t="str">
            <v>P</v>
          </cell>
          <cell r="AF537" t="e">
            <v>#N/A</v>
          </cell>
          <cell r="AG537" t="e">
            <v>#N/A</v>
          </cell>
          <cell r="AH537" t="e">
            <v>#N/A</v>
          </cell>
          <cell r="AI537" t="e">
            <v>#N/A</v>
          </cell>
          <cell r="AJ537" t="e">
            <v>#N/A</v>
          </cell>
          <cell r="AK537" t="e">
            <v>#N/A</v>
          </cell>
          <cell r="AL537" t="e">
            <v>#N/A</v>
          </cell>
          <cell r="AM537" t="e">
            <v>#N/A</v>
          </cell>
          <cell r="DT537" t="str">
            <v>NA</v>
          </cell>
          <cell r="DU537" t="str">
            <v>NA</v>
          </cell>
          <cell r="DV537" t="str">
            <v>NA</v>
          </cell>
          <cell r="DW537" t="str">
            <v>NA</v>
          </cell>
          <cell r="DX537" t="str">
            <v>NA</v>
          </cell>
          <cell r="DY537" t="str">
            <v>NA</v>
          </cell>
          <cell r="DZ537" t="str">
            <v>NA</v>
          </cell>
          <cell r="EA537" t="str">
            <v>NA</v>
          </cell>
          <cell r="EB537" t="str">
            <v>NA</v>
          </cell>
          <cell r="EC537" t="str">
            <v>NA</v>
          </cell>
          <cell r="ED537" t="str">
            <v>NA</v>
          </cell>
          <cell r="EE537" t="str">
            <v>NA</v>
          </cell>
          <cell r="EF537" t="str">
            <v>NA</v>
          </cell>
          <cell r="EG537" t="str">
            <v>NA</v>
          </cell>
          <cell r="EH537" t="str">
            <v>NA</v>
          </cell>
          <cell r="EI537" t="str">
            <v>NA</v>
          </cell>
          <cell r="EJ537" t="str">
            <v>NA</v>
          </cell>
          <cell r="EK537" t="str">
            <v>NA</v>
          </cell>
          <cell r="EL537" t="str">
            <v>NA</v>
          </cell>
          <cell r="EM537" t="str">
            <v>NA</v>
          </cell>
          <cell r="EN537" t="str">
            <v>NA</v>
          </cell>
          <cell r="EO537" t="str">
            <v>NA</v>
          </cell>
          <cell r="EP537" t="str">
            <v>NA</v>
          </cell>
          <cell r="EQ537" t="str">
            <v>NA</v>
          </cell>
          <cell r="ER537" t="str">
            <v>NA</v>
          </cell>
          <cell r="ES537" t="str">
            <v>NA</v>
          </cell>
          <cell r="ET537" t="str">
            <v>NA</v>
          </cell>
          <cell r="EU537" t="str">
            <v>NA</v>
          </cell>
          <cell r="EV537" t="str">
            <v>NA</v>
          </cell>
          <cell r="EW537" t="str">
            <v>NA</v>
          </cell>
          <cell r="EX537" t="str">
            <v>NA</v>
          </cell>
          <cell r="EY537" t="str">
            <v>NA</v>
          </cell>
          <cell r="EZ537" t="str">
            <v>NA</v>
          </cell>
          <cell r="FA537" t="str">
            <v>NA</v>
          </cell>
          <cell r="FB537" t="str">
            <v>NA</v>
          </cell>
        </row>
        <row r="538">
          <cell r="B538" t="str">
            <v>I150212</v>
          </cell>
          <cell r="C538" t="str">
            <v>Gowthamanandhan.T</v>
          </cell>
          <cell r="D538">
            <v>23</v>
          </cell>
          <cell r="E538">
            <v>25</v>
          </cell>
          <cell r="F538">
            <v>48</v>
          </cell>
          <cell r="G538" t="str">
            <v>P</v>
          </cell>
          <cell r="H538">
            <v>26</v>
          </cell>
          <cell r="I538">
            <v>36</v>
          </cell>
          <cell r="J538">
            <v>62</v>
          </cell>
          <cell r="K538" t="str">
            <v>P</v>
          </cell>
          <cell r="L538">
            <v>21</v>
          </cell>
          <cell r="M538">
            <v>48</v>
          </cell>
          <cell r="N538">
            <v>69</v>
          </cell>
          <cell r="O538" t="str">
            <v>P</v>
          </cell>
          <cell r="P538" t="str">
            <v>-</v>
          </cell>
          <cell r="Q538">
            <v>54</v>
          </cell>
          <cell r="R538">
            <v>54</v>
          </cell>
          <cell r="S538" t="str">
            <v>P</v>
          </cell>
          <cell r="T538">
            <v>22</v>
          </cell>
          <cell r="U538">
            <v>39</v>
          </cell>
          <cell r="V538">
            <v>61</v>
          </cell>
          <cell r="W538" t="str">
            <v>P</v>
          </cell>
          <cell r="X538" t="str">
            <v>-</v>
          </cell>
          <cell r="Y538">
            <v>68</v>
          </cell>
          <cell r="Z538">
            <v>68</v>
          </cell>
          <cell r="AA538" t="str">
            <v>P</v>
          </cell>
          <cell r="AB538">
            <v>27</v>
          </cell>
          <cell r="AC538">
            <v>38</v>
          </cell>
          <cell r="AD538">
            <v>65</v>
          </cell>
          <cell r="AE538" t="str">
            <v>P</v>
          </cell>
          <cell r="AF538">
            <v>30</v>
          </cell>
          <cell r="AG538">
            <v>5</v>
          </cell>
          <cell r="AH538">
            <v>35</v>
          </cell>
          <cell r="AI538" t="str">
            <v>F</v>
          </cell>
          <cell r="AJ538" t="e">
            <v>#N/A</v>
          </cell>
          <cell r="AK538" t="e">
            <v>#N/A</v>
          </cell>
          <cell r="AL538" t="e">
            <v>#N/A</v>
          </cell>
          <cell r="AM538" t="e">
            <v>#N/A</v>
          </cell>
          <cell r="DT538" t="str">
            <v>NA</v>
          </cell>
          <cell r="DU538" t="str">
            <v>NA</v>
          </cell>
          <cell r="DV538" t="str">
            <v>NA</v>
          </cell>
          <cell r="DW538" t="str">
            <v>NA</v>
          </cell>
          <cell r="DX538" t="str">
            <v>NA</v>
          </cell>
          <cell r="DY538" t="str">
            <v>NA</v>
          </cell>
          <cell r="DZ538" t="str">
            <v>NA</v>
          </cell>
          <cell r="EA538" t="str">
            <v>NA</v>
          </cell>
          <cell r="EB538" t="str">
            <v>NA</v>
          </cell>
          <cell r="EC538" t="str">
            <v>NA</v>
          </cell>
          <cell r="ED538" t="str">
            <v>NA</v>
          </cell>
          <cell r="EE538" t="str">
            <v>NA</v>
          </cell>
          <cell r="EF538" t="str">
            <v>NA</v>
          </cell>
          <cell r="EG538" t="str">
            <v>NA</v>
          </cell>
          <cell r="EH538" t="str">
            <v>NA</v>
          </cell>
          <cell r="EI538" t="str">
            <v>NA</v>
          </cell>
          <cell r="EJ538" t="str">
            <v>NA</v>
          </cell>
          <cell r="EK538" t="str">
            <v>NA</v>
          </cell>
          <cell r="EL538" t="str">
            <v>NA</v>
          </cell>
          <cell r="EM538" t="str">
            <v>NA</v>
          </cell>
          <cell r="EN538" t="str">
            <v>NA</v>
          </cell>
          <cell r="EO538" t="str">
            <v>NA</v>
          </cell>
          <cell r="EP538" t="str">
            <v>NA</v>
          </cell>
          <cell r="EQ538" t="str">
            <v>NA</v>
          </cell>
          <cell r="ER538" t="str">
            <v>NA</v>
          </cell>
          <cell r="ES538" t="str">
            <v>NA</v>
          </cell>
          <cell r="ET538" t="str">
            <v>NA</v>
          </cell>
          <cell r="EU538" t="str">
            <v>NA</v>
          </cell>
          <cell r="EV538" t="str">
            <v>NA</v>
          </cell>
          <cell r="EW538" t="str">
            <v>NA</v>
          </cell>
          <cell r="EX538" t="str">
            <v>NA</v>
          </cell>
          <cell r="EY538" t="str">
            <v>NA</v>
          </cell>
          <cell r="EZ538" t="str">
            <v>NA</v>
          </cell>
          <cell r="FA538" t="str">
            <v>NA</v>
          </cell>
          <cell r="FB538" t="str">
            <v>NA</v>
          </cell>
        </row>
        <row r="539">
          <cell r="B539" t="str">
            <v>I150213</v>
          </cell>
          <cell r="C539" t="str">
            <v>Ilakya K.P.V</v>
          </cell>
          <cell r="D539">
            <v>32</v>
          </cell>
          <cell r="E539">
            <v>40</v>
          </cell>
          <cell r="F539">
            <v>72</v>
          </cell>
          <cell r="G539" t="str">
            <v>P</v>
          </cell>
          <cell r="H539">
            <v>31</v>
          </cell>
          <cell r="I539">
            <v>41</v>
          </cell>
          <cell r="J539">
            <v>72</v>
          </cell>
          <cell r="K539" t="str">
            <v>P</v>
          </cell>
          <cell r="L539">
            <v>18</v>
          </cell>
          <cell r="M539">
            <v>28</v>
          </cell>
          <cell r="N539">
            <v>46</v>
          </cell>
          <cell r="O539" t="str">
            <v>P</v>
          </cell>
          <cell r="P539" t="str">
            <v>-</v>
          </cell>
          <cell r="Q539">
            <v>58</v>
          </cell>
          <cell r="R539">
            <v>58</v>
          </cell>
          <cell r="S539" t="str">
            <v>P</v>
          </cell>
          <cell r="T539">
            <v>18</v>
          </cell>
          <cell r="U539">
            <v>29</v>
          </cell>
          <cell r="V539">
            <v>47</v>
          </cell>
          <cell r="W539" t="str">
            <v>P</v>
          </cell>
          <cell r="X539" t="str">
            <v>-</v>
          </cell>
          <cell r="Y539">
            <v>77</v>
          </cell>
          <cell r="Z539">
            <v>77</v>
          </cell>
          <cell r="AA539" t="str">
            <v>P</v>
          </cell>
          <cell r="AB539">
            <v>25</v>
          </cell>
          <cell r="AC539">
            <v>24</v>
          </cell>
          <cell r="AD539">
            <v>49</v>
          </cell>
          <cell r="AE539" t="str">
            <v>P</v>
          </cell>
          <cell r="AF539" t="e">
            <v>#N/A</v>
          </cell>
          <cell r="AG539" t="e">
            <v>#N/A</v>
          </cell>
          <cell r="AH539" t="e">
            <v>#N/A</v>
          </cell>
          <cell r="AI539" t="e">
            <v>#N/A</v>
          </cell>
          <cell r="AJ539" t="e">
            <v>#N/A</v>
          </cell>
          <cell r="AK539" t="e">
            <v>#N/A</v>
          </cell>
          <cell r="AL539" t="e">
            <v>#N/A</v>
          </cell>
          <cell r="AM539" t="e">
            <v>#N/A</v>
          </cell>
          <cell r="DT539" t="str">
            <v>NA</v>
          </cell>
          <cell r="DU539" t="str">
            <v>NA</v>
          </cell>
          <cell r="DV539" t="str">
            <v>NA</v>
          </cell>
          <cell r="DW539" t="str">
            <v>NA</v>
          </cell>
          <cell r="DX539" t="str">
            <v>NA</v>
          </cell>
          <cell r="DY539" t="str">
            <v>NA</v>
          </cell>
          <cell r="DZ539" t="str">
            <v>NA</v>
          </cell>
          <cell r="EA539" t="str">
            <v>NA</v>
          </cell>
          <cell r="EB539" t="str">
            <v>NA</v>
          </cell>
          <cell r="EC539" t="str">
            <v>NA</v>
          </cell>
          <cell r="ED539" t="str">
            <v>NA</v>
          </cell>
          <cell r="EE539" t="str">
            <v>NA</v>
          </cell>
          <cell r="EF539" t="str">
            <v>NA</v>
          </cell>
          <cell r="EG539" t="str">
            <v>NA</v>
          </cell>
          <cell r="EH539" t="str">
            <v>NA</v>
          </cell>
          <cell r="EI539" t="str">
            <v>NA</v>
          </cell>
          <cell r="EJ539" t="str">
            <v>NA</v>
          </cell>
          <cell r="EK539" t="str">
            <v>NA</v>
          </cell>
          <cell r="EL539" t="str">
            <v>NA</v>
          </cell>
          <cell r="EM539" t="str">
            <v>NA</v>
          </cell>
          <cell r="EN539" t="str">
            <v>NA</v>
          </cell>
          <cell r="EO539" t="str">
            <v>NA</v>
          </cell>
          <cell r="EP539" t="str">
            <v>NA</v>
          </cell>
          <cell r="EQ539" t="str">
            <v>NA</v>
          </cell>
          <cell r="ER539" t="str">
            <v>NA</v>
          </cell>
          <cell r="ES539" t="str">
            <v>NA</v>
          </cell>
          <cell r="ET539" t="str">
            <v>NA</v>
          </cell>
          <cell r="EU539" t="str">
            <v>NA</v>
          </cell>
          <cell r="EV539" t="str">
            <v>NA</v>
          </cell>
          <cell r="EW539" t="str">
            <v>NA</v>
          </cell>
          <cell r="EX539" t="str">
            <v>NA</v>
          </cell>
          <cell r="EY539" t="str">
            <v>NA</v>
          </cell>
          <cell r="EZ539" t="str">
            <v>NA</v>
          </cell>
          <cell r="FA539" t="str">
            <v>NA</v>
          </cell>
          <cell r="FB539" t="str">
            <v>NA</v>
          </cell>
        </row>
        <row r="540">
          <cell r="B540" t="str">
            <v>I150214</v>
          </cell>
          <cell r="C540" t="str">
            <v>Jayashree.G</v>
          </cell>
          <cell r="D540">
            <v>28</v>
          </cell>
          <cell r="E540">
            <v>28</v>
          </cell>
          <cell r="F540">
            <v>56</v>
          </cell>
          <cell r="G540" t="str">
            <v>P</v>
          </cell>
          <cell r="H540">
            <v>28</v>
          </cell>
          <cell r="I540">
            <v>27</v>
          </cell>
          <cell r="J540">
            <v>55</v>
          </cell>
          <cell r="K540" t="str">
            <v>P</v>
          </cell>
          <cell r="L540">
            <v>15</v>
          </cell>
          <cell r="M540">
            <v>20</v>
          </cell>
          <cell r="N540">
            <v>35</v>
          </cell>
          <cell r="O540" t="str">
            <v>F</v>
          </cell>
          <cell r="P540" t="str">
            <v>-</v>
          </cell>
          <cell r="Q540">
            <v>68</v>
          </cell>
          <cell r="R540">
            <v>68</v>
          </cell>
          <cell r="S540" t="str">
            <v>P</v>
          </cell>
          <cell r="T540">
            <v>26</v>
          </cell>
          <cell r="U540">
            <v>18</v>
          </cell>
          <cell r="V540">
            <v>44</v>
          </cell>
          <cell r="W540" t="str">
            <v>P</v>
          </cell>
          <cell r="X540" t="str">
            <v>-</v>
          </cell>
          <cell r="Y540">
            <v>61</v>
          </cell>
          <cell r="Z540">
            <v>61</v>
          </cell>
          <cell r="AA540" t="str">
            <v>P</v>
          </cell>
          <cell r="AB540">
            <v>28</v>
          </cell>
          <cell r="AC540">
            <v>38</v>
          </cell>
          <cell r="AD540">
            <v>66</v>
          </cell>
          <cell r="AE540" t="str">
            <v>P</v>
          </cell>
          <cell r="AF540" t="e">
            <v>#N/A</v>
          </cell>
          <cell r="AG540" t="e">
            <v>#N/A</v>
          </cell>
          <cell r="AH540" t="e">
            <v>#N/A</v>
          </cell>
          <cell r="AI540" t="e">
            <v>#N/A</v>
          </cell>
          <cell r="AJ540" t="e">
            <v>#N/A</v>
          </cell>
          <cell r="AK540" t="e">
            <v>#N/A</v>
          </cell>
          <cell r="AL540" t="e">
            <v>#N/A</v>
          </cell>
          <cell r="AM540" t="e">
            <v>#N/A</v>
          </cell>
          <cell r="DT540" t="str">
            <v>NA</v>
          </cell>
          <cell r="DU540" t="str">
            <v>NA</v>
          </cell>
          <cell r="DV540" t="str">
            <v>NA</v>
          </cell>
          <cell r="DW540" t="str">
            <v>NA</v>
          </cell>
          <cell r="DX540" t="str">
            <v>NA</v>
          </cell>
          <cell r="DY540" t="str">
            <v>NA</v>
          </cell>
          <cell r="DZ540" t="str">
            <v>NA</v>
          </cell>
          <cell r="EA540" t="str">
            <v>NA</v>
          </cell>
          <cell r="EB540" t="str">
            <v>NA</v>
          </cell>
          <cell r="EC540" t="str">
            <v>NA</v>
          </cell>
          <cell r="ED540" t="str">
            <v>NA</v>
          </cell>
          <cell r="EE540" t="str">
            <v>NA</v>
          </cell>
          <cell r="EF540" t="str">
            <v>NA</v>
          </cell>
          <cell r="EG540" t="str">
            <v>NA</v>
          </cell>
          <cell r="EH540" t="str">
            <v>NA</v>
          </cell>
          <cell r="EI540" t="str">
            <v>NA</v>
          </cell>
          <cell r="EJ540" t="str">
            <v>NA</v>
          </cell>
          <cell r="EK540" t="str">
            <v>NA</v>
          </cell>
          <cell r="EL540" t="str">
            <v>NA</v>
          </cell>
          <cell r="EM540" t="str">
            <v>NA</v>
          </cell>
          <cell r="EN540" t="str">
            <v>NA</v>
          </cell>
          <cell r="EO540" t="str">
            <v>NA</v>
          </cell>
          <cell r="EP540" t="str">
            <v>NA</v>
          </cell>
          <cell r="EQ540" t="str">
            <v>NA</v>
          </cell>
          <cell r="ER540" t="str">
            <v>NA</v>
          </cell>
          <cell r="ES540" t="str">
            <v>NA</v>
          </cell>
          <cell r="ET540" t="str">
            <v>NA</v>
          </cell>
          <cell r="EU540" t="str">
            <v>NA</v>
          </cell>
          <cell r="EV540" t="str">
            <v>NA</v>
          </cell>
          <cell r="EW540" t="str">
            <v>NA</v>
          </cell>
          <cell r="EX540" t="str">
            <v>NA</v>
          </cell>
          <cell r="EY540" t="str">
            <v>NA</v>
          </cell>
          <cell r="EZ540" t="str">
            <v>NA</v>
          </cell>
          <cell r="FA540" t="str">
            <v>NA</v>
          </cell>
          <cell r="FB540" t="str">
            <v>NA</v>
          </cell>
        </row>
        <row r="541">
          <cell r="B541" t="str">
            <v>I150215</v>
          </cell>
          <cell r="C541" t="str">
            <v>Keerthana.R.N</v>
          </cell>
          <cell r="D541">
            <v>29</v>
          </cell>
          <cell r="E541">
            <v>34</v>
          </cell>
          <cell r="F541">
            <v>63</v>
          </cell>
          <cell r="G541" t="str">
            <v>P</v>
          </cell>
          <cell r="H541">
            <v>31</v>
          </cell>
          <cell r="I541">
            <v>45</v>
          </cell>
          <cell r="J541">
            <v>76</v>
          </cell>
          <cell r="K541" t="str">
            <v>P</v>
          </cell>
          <cell r="L541">
            <v>30</v>
          </cell>
          <cell r="M541">
            <v>45</v>
          </cell>
          <cell r="N541">
            <v>75</v>
          </cell>
          <cell r="O541" t="str">
            <v>P</v>
          </cell>
          <cell r="P541" t="str">
            <v>-</v>
          </cell>
          <cell r="Q541">
            <v>80</v>
          </cell>
          <cell r="R541">
            <v>80</v>
          </cell>
          <cell r="S541" t="str">
            <v>P</v>
          </cell>
          <cell r="T541">
            <v>30</v>
          </cell>
          <cell r="U541">
            <v>47</v>
          </cell>
          <cell r="V541">
            <v>77</v>
          </cell>
          <cell r="W541" t="str">
            <v>P</v>
          </cell>
          <cell r="X541" t="str">
            <v>-</v>
          </cell>
          <cell r="Y541">
            <v>93</v>
          </cell>
          <cell r="Z541">
            <v>93</v>
          </cell>
          <cell r="AA541" t="str">
            <v>P</v>
          </cell>
          <cell r="AB541">
            <v>32</v>
          </cell>
          <cell r="AC541">
            <v>51</v>
          </cell>
          <cell r="AD541">
            <v>83</v>
          </cell>
          <cell r="AE541" t="str">
            <v>P</v>
          </cell>
          <cell r="AF541" t="e">
            <v>#N/A</v>
          </cell>
          <cell r="AG541" t="e">
            <v>#N/A</v>
          </cell>
          <cell r="AH541" t="e">
            <v>#N/A</v>
          </cell>
          <cell r="AI541" t="e">
            <v>#N/A</v>
          </cell>
          <cell r="AJ541">
            <v>39</v>
          </cell>
          <cell r="AK541">
            <v>51</v>
          </cell>
          <cell r="AL541">
            <v>90</v>
          </cell>
          <cell r="AM541" t="str">
            <v>P</v>
          </cell>
          <cell r="DT541" t="str">
            <v>NA</v>
          </cell>
          <cell r="DU541" t="str">
            <v>NA</v>
          </cell>
          <cell r="DV541" t="str">
            <v>NA</v>
          </cell>
          <cell r="DW541" t="str">
            <v>NA</v>
          </cell>
          <cell r="DX541" t="str">
            <v>NA</v>
          </cell>
          <cell r="DY541" t="str">
            <v>NA</v>
          </cell>
          <cell r="DZ541" t="str">
            <v>NA</v>
          </cell>
          <cell r="EA541" t="str">
            <v>NA</v>
          </cell>
          <cell r="EB541" t="str">
            <v>NA</v>
          </cell>
          <cell r="EC541" t="str">
            <v>NA</v>
          </cell>
          <cell r="ED541" t="str">
            <v>NA</v>
          </cell>
          <cell r="EE541" t="str">
            <v>NA</v>
          </cell>
          <cell r="EF541" t="str">
            <v>NA</v>
          </cell>
          <cell r="EG541" t="str">
            <v>NA</v>
          </cell>
          <cell r="EH541" t="str">
            <v>NA</v>
          </cell>
          <cell r="EI541" t="str">
            <v>NA</v>
          </cell>
          <cell r="EJ541" t="str">
            <v>NA</v>
          </cell>
          <cell r="EK541" t="str">
            <v>NA</v>
          </cell>
          <cell r="EL541" t="str">
            <v>NA</v>
          </cell>
          <cell r="EM541" t="str">
            <v>NA</v>
          </cell>
          <cell r="EN541" t="str">
            <v>NA</v>
          </cell>
          <cell r="EO541" t="str">
            <v>NA</v>
          </cell>
          <cell r="EP541" t="str">
            <v>NA</v>
          </cell>
          <cell r="EQ541" t="str">
            <v>NA</v>
          </cell>
          <cell r="ER541" t="str">
            <v>NA</v>
          </cell>
          <cell r="ES541" t="str">
            <v>NA</v>
          </cell>
          <cell r="ET541" t="str">
            <v>NA</v>
          </cell>
          <cell r="EU541" t="str">
            <v>NA</v>
          </cell>
          <cell r="EV541" t="str">
            <v>NA</v>
          </cell>
          <cell r="EW541" t="str">
            <v>NA</v>
          </cell>
          <cell r="EX541" t="str">
            <v>NA</v>
          </cell>
          <cell r="EY541" t="str">
            <v>NA</v>
          </cell>
          <cell r="EZ541" t="str">
            <v>NA</v>
          </cell>
          <cell r="FA541" t="str">
            <v>NA</v>
          </cell>
          <cell r="FB541" t="str">
            <v>NA</v>
          </cell>
        </row>
        <row r="542">
          <cell r="B542" t="str">
            <v>I150216</v>
          </cell>
          <cell r="C542" t="str">
            <v>Lavanya.J</v>
          </cell>
          <cell r="D542">
            <v>31</v>
          </cell>
          <cell r="E542">
            <v>32</v>
          </cell>
          <cell r="F542">
            <v>63</v>
          </cell>
          <cell r="G542" t="str">
            <v>P</v>
          </cell>
          <cell r="H542">
            <v>28</v>
          </cell>
          <cell r="I542">
            <v>42</v>
          </cell>
          <cell r="J542">
            <v>70</v>
          </cell>
          <cell r="K542" t="str">
            <v>P</v>
          </cell>
          <cell r="L542">
            <v>26</v>
          </cell>
          <cell r="M542">
            <v>39</v>
          </cell>
          <cell r="N542">
            <v>65</v>
          </cell>
          <cell r="O542" t="str">
            <v>P</v>
          </cell>
          <cell r="P542" t="str">
            <v>-</v>
          </cell>
          <cell r="Q542">
            <v>49</v>
          </cell>
          <cell r="R542">
            <v>49</v>
          </cell>
          <cell r="S542" t="str">
            <v>P</v>
          </cell>
          <cell r="T542">
            <v>26</v>
          </cell>
          <cell r="U542">
            <v>33</v>
          </cell>
          <cell r="V542">
            <v>59</v>
          </cell>
          <cell r="W542" t="str">
            <v>P</v>
          </cell>
          <cell r="X542" t="str">
            <v>-</v>
          </cell>
          <cell r="Y542">
            <v>85</v>
          </cell>
          <cell r="Z542">
            <v>85</v>
          </cell>
          <cell r="AA542" t="str">
            <v>P</v>
          </cell>
          <cell r="AB542">
            <v>26</v>
          </cell>
          <cell r="AC542">
            <v>45</v>
          </cell>
          <cell r="AD542">
            <v>71</v>
          </cell>
          <cell r="AE542" t="str">
            <v>P</v>
          </cell>
          <cell r="AF542" t="e">
            <v>#N/A</v>
          </cell>
          <cell r="AG542" t="e">
            <v>#N/A</v>
          </cell>
          <cell r="AH542" t="e">
            <v>#N/A</v>
          </cell>
          <cell r="AI542" t="e">
            <v>#N/A</v>
          </cell>
          <cell r="AJ542" t="e">
            <v>#N/A</v>
          </cell>
          <cell r="AK542" t="e">
            <v>#N/A</v>
          </cell>
          <cell r="AL542" t="e">
            <v>#N/A</v>
          </cell>
          <cell r="AM542" t="e">
            <v>#N/A</v>
          </cell>
          <cell r="DT542" t="str">
            <v>NA</v>
          </cell>
          <cell r="DU542" t="str">
            <v>NA</v>
          </cell>
          <cell r="DV542" t="str">
            <v>NA</v>
          </cell>
          <cell r="DW542" t="str">
            <v>NA</v>
          </cell>
          <cell r="DX542" t="str">
            <v>NA</v>
          </cell>
          <cell r="DY542" t="str">
            <v>NA</v>
          </cell>
          <cell r="DZ542" t="str">
            <v>NA</v>
          </cell>
          <cell r="EA542" t="str">
            <v>NA</v>
          </cell>
          <cell r="EB542" t="str">
            <v>NA</v>
          </cell>
          <cell r="EC542" t="str">
            <v>NA</v>
          </cell>
          <cell r="ED542" t="str">
            <v>NA</v>
          </cell>
          <cell r="EE542" t="str">
            <v>NA</v>
          </cell>
          <cell r="EF542" t="str">
            <v>NA</v>
          </cell>
          <cell r="EG542" t="str">
            <v>NA</v>
          </cell>
          <cell r="EH542" t="str">
            <v>NA</v>
          </cell>
          <cell r="EI542" t="str">
            <v>NA</v>
          </cell>
          <cell r="EJ542" t="str">
            <v>NA</v>
          </cell>
          <cell r="EK542" t="str">
            <v>NA</v>
          </cell>
          <cell r="EL542" t="str">
            <v>NA</v>
          </cell>
          <cell r="EM542" t="str">
            <v>NA</v>
          </cell>
          <cell r="EN542" t="str">
            <v>NA</v>
          </cell>
          <cell r="EO542" t="str">
            <v>NA</v>
          </cell>
          <cell r="EP542" t="str">
            <v>NA</v>
          </cell>
          <cell r="EQ542" t="str">
            <v>NA</v>
          </cell>
          <cell r="ER542" t="str">
            <v>NA</v>
          </cell>
          <cell r="ES542" t="str">
            <v>NA</v>
          </cell>
          <cell r="ET542" t="str">
            <v>NA</v>
          </cell>
          <cell r="EU542" t="str">
            <v>NA</v>
          </cell>
          <cell r="EV542" t="str">
            <v>NA</v>
          </cell>
          <cell r="EW542" t="str">
            <v>NA</v>
          </cell>
          <cell r="EX542" t="str">
            <v>NA</v>
          </cell>
          <cell r="EY542" t="str">
            <v>NA</v>
          </cell>
          <cell r="EZ542" t="str">
            <v>NA</v>
          </cell>
          <cell r="FA542" t="str">
            <v>NA</v>
          </cell>
          <cell r="FB542" t="str">
            <v>NA</v>
          </cell>
        </row>
        <row r="543">
          <cell r="B543" t="str">
            <v>I150217</v>
          </cell>
          <cell r="C543" t="str">
            <v>Manasi Raveendran.M.A</v>
          </cell>
          <cell r="D543">
            <v>27</v>
          </cell>
          <cell r="E543">
            <v>27</v>
          </cell>
          <cell r="F543">
            <v>54</v>
          </cell>
          <cell r="G543" t="str">
            <v>P</v>
          </cell>
          <cell r="H543">
            <v>27</v>
          </cell>
          <cell r="I543">
            <v>37</v>
          </cell>
          <cell r="J543">
            <v>64</v>
          </cell>
          <cell r="K543" t="str">
            <v>P</v>
          </cell>
          <cell r="L543">
            <v>27</v>
          </cell>
          <cell r="M543">
            <v>44</v>
          </cell>
          <cell r="N543">
            <v>71</v>
          </cell>
          <cell r="O543" t="str">
            <v>P</v>
          </cell>
          <cell r="P543" t="str">
            <v>-</v>
          </cell>
          <cell r="Q543">
            <v>45</v>
          </cell>
          <cell r="R543">
            <v>45</v>
          </cell>
          <cell r="S543" t="str">
            <v>P</v>
          </cell>
          <cell r="T543">
            <v>26</v>
          </cell>
          <cell r="U543">
            <v>43</v>
          </cell>
          <cell r="V543">
            <v>69</v>
          </cell>
          <cell r="W543" t="str">
            <v>P</v>
          </cell>
          <cell r="X543" t="str">
            <v>-</v>
          </cell>
          <cell r="Y543">
            <v>88</v>
          </cell>
          <cell r="Z543">
            <v>88</v>
          </cell>
          <cell r="AA543" t="str">
            <v>P</v>
          </cell>
          <cell r="AB543">
            <v>33</v>
          </cell>
          <cell r="AC543">
            <v>49</v>
          </cell>
          <cell r="AD543">
            <v>82</v>
          </cell>
          <cell r="AE543" t="str">
            <v>P</v>
          </cell>
          <cell r="AF543" t="e">
            <v>#N/A</v>
          </cell>
          <cell r="AG543" t="e">
            <v>#N/A</v>
          </cell>
          <cell r="AH543" t="e">
            <v>#N/A</v>
          </cell>
          <cell r="AI543" t="e">
            <v>#N/A</v>
          </cell>
          <cell r="AJ543" t="e">
            <v>#N/A</v>
          </cell>
          <cell r="AK543" t="e">
            <v>#N/A</v>
          </cell>
          <cell r="AL543" t="e">
            <v>#N/A</v>
          </cell>
          <cell r="AM543" t="e">
            <v>#N/A</v>
          </cell>
          <cell r="DT543" t="str">
            <v>NA</v>
          </cell>
          <cell r="DU543" t="str">
            <v>NA</v>
          </cell>
          <cell r="DV543" t="str">
            <v>NA</v>
          </cell>
          <cell r="DW543" t="str">
            <v>NA</v>
          </cell>
          <cell r="DX543" t="str">
            <v>NA</v>
          </cell>
          <cell r="DY543" t="str">
            <v>NA</v>
          </cell>
          <cell r="DZ543" t="str">
            <v>NA</v>
          </cell>
          <cell r="EA543" t="str">
            <v>NA</v>
          </cell>
          <cell r="EB543" t="str">
            <v>NA</v>
          </cell>
          <cell r="EC543" t="str">
            <v>NA</v>
          </cell>
          <cell r="ED543" t="str">
            <v>NA</v>
          </cell>
          <cell r="EE543" t="str">
            <v>NA</v>
          </cell>
          <cell r="EF543" t="str">
            <v>NA</v>
          </cell>
          <cell r="EG543" t="str">
            <v>NA</v>
          </cell>
          <cell r="EH543" t="str">
            <v>NA</v>
          </cell>
          <cell r="EI543" t="str">
            <v>NA</v>
          </cell>
          <cell r="EJ543" t="str">
            <v>NA</v>
          </cell>
          <cell r="EK543" t="str">
            <v>NA</v>
          </cell>
          <cell r="EL543" t="str">
            <v>NA</v>
          </cell>
          <cell r="EM543" t="str">
            <v>NA</v>
          </cell>
          <cell r="EN543" t="str">
            <v>NA</v>
          </cell>
          <cell r="EO543" t="str">
            <v>NA</v>
          </cell>
          <cell r="EP543" t="str">
            <v>NA</v>
          </cell>
          <cell r="EQ543" t="str">
            <v>NA</v>
          </cell>
          <cell r="ER543" t="str">
            <v>NA</v>
          </cell>
          <cell r="ES543" t="str">
            <v>NA</v>
          </cell>
          <cell r="ET543" t="str">
            <v>NA</v>
          </cell>
          <cell r="EU543" t="str">
            <v>NA</v>
          </cell>
          <cell r="EV543" t="str">
            <v>NA</v>
          </cell>
          <cell r="EW543" t="str">
            <v>NA</v>
          </cell>
          <cell r="EX543" t="str">
            <v>NA</v>
          </cell>
          <cell r="EY543" t="str">
            <v>NA</v>
          </cell>
          <cell r="EZ543" t="str">
            <v>NA</v>
          </cell>
          <cell r="FA543" t="str">
            <v>NA</v>
          </cell>
          <cell r="FB543" t="str">
            <v>NA</v>
          </cell>
        </row>
        <row r="544">
          <cell r="B544" t="str">
            <v>I150218</v>
          </cell>
          <cell r="C544" t="str">
            <v>Manikandan.U</v>
          </cell>
          <cell r="D544">
            <v>25</v>
          </cell>
          <cell r="E544">
            <v>31</v>
          </cell>
          <cell r="F544">
            <v>56</v>
          </cell>
          <cell r="G544" t="str">
            <v>P</v>
          </cell>
          <cell r="H544">
            <v>26</v>
          </cell>
          <cell r="I544">
            <v>31</v>
          </cell>
          <cell r="J544">
            <v>57</v>
          </cell>
          <cell r="K544" t="str">
            <v>P</v>
          </cell>
          <cell r="L544">
            <v>19</v>
          </cell>
          <cell r="M544">
            <v>29</v>
          </cell>
          <cell r="N544">
            <v>48</v>
          </cell>
          <cell r="O544" t="str">
            <v>P</v>
          </cell>
          <cell r="P544" t="str">
            <v>-</v>
          </cell>
          <cell r="Q544">
            <v>58</v>
          </cell>
          <cell r="R544">
            <v>58</v>
          </cell>
          <cell r="S544" t="str">
            <v>P</v>
          </cell>
          <cell r="T544">
            <v>21</v>
          </cell>
          <cell r="U544">
            <v>34</v>
          </cell>
          <cell r="V544">
            <v>55</v>
          </cell>
          <cell r="W544" t="str">
            <v>P</v>
          </cell>
          <cell r="X544" t="str">
            <v>-</v>
          </cell>
          <cell r="Y544">
            <v>83</v>
          </cell>
          <cell r="Z544">
            <v>83</v>
          </cell>
          <cell r="AA544" t="str">
            <v>P</v>
          </cell>
          <cell r="AB544">
            <v>24</v>
          </cell>
          <cell r="AC544">
            <v>36</v>
          </cell>
          <cell r="AD544">
            <v>60</v>
          </cell>
          <cell r="AE544" t="str">
            <v>P</v>
          </cell>
          <cell r="AF544" t="e">
            <v>#N/A</v>
          </cell>
          <cell r="AG544" t="e">
            <v>#N/A</v>
          </cell>
          <cell r="AH544" t="e">
            <v>#N/A</v>
          </cell>
          <cell r="AI544" t="e">
            <v>#N/A</v>
          </cell>
          <cell r="AJ544" t="e">
            <v>#N/A</v>
          </cell>
          <cell r="AK544" t="e">
            <v>#N/A</v>
          </cell>
          <cell r="AL544" t="e">
            <v>#N/A</v>
          </cell>
          <cell r="AM544" t="e">
            <v>#N/A</v>
          </cell>
          <cell r="DT544" t="str">
            <v>NA</v>
          </cell>
          <cell r="DU544" t="str">
            <v>NA</v>
          </cell>
          <cell r="DV544" t="str">
            <v>NA</v>
          </cell>
          <cell r="DW544" t="str">
            <v>NA</v>
          </cell>
          <cell r="DX544" t="str">
            <v>NA</v>
          </cell>
          <cell r="DY544" t="str">
            <v>NA</v>
          </cell>
          <cell r="DZ544" t="str">
            <v>NA</v>
          </cell>
          <cell r="EA544" t="str">
            <v>NA</v>
          </cell>
          <cell r="EB544" t="str">
            <v>NA</v>
          </cell>
          <cell r="EC544" t="str">
            <v>NA</v>
          </cell>
          <cell r="ED544" t="str">
            <v>NA</v>
          </cell>
          <cell r="EE544" t="str">
            <v>NA</v>
          </cell>
          <cell r="EF544" t="str">
            <v>NA</v>
          </cell>
          <cell r="EG544" t="str">
            <v>NA</v>
          </cell>
          <cell r="EH544" t="str">
            <v>NA</v>
          </cell>
          <cell r="EI544" t="str">
            <v>NA</v>
          </cell>
          <cell r="EJ544" t="str">
            <v>NA</v>
          </cell>
          <cell r="EK544" t="str">
            <v>NA</v>
          </cell>
          <cell r="EL544" t="str">
            <v>NA</v>
          </cell>
          <cell r="EM544" t="str">
            <v>NA</v>
          </cell>
          <cell r="EN544" t="str">
            <v>NA</v>
          </cell>
          <cell r="EO544" t="str">
            <v>NA</v>
          </cell>
          <cell r="EP544" t="str">
            <v>NA</v>
          </cell>
          <cell r="EQ544" t="str">
            <v>NA</v>
          </cell>
          <cell r="ER544" t="str">
            <v>NA</v>
          </cell>
          <cell r="ES544" t="str">
            <v>NA</v>
          </cell>
          <cell r="ET544" t="str">
            <v>NA</v>
          </cell>
          <cell r="EU544" t="str">
            <v>NA</v>
          </cell>
          <cell r="EV544" t="str">
            <v>NA</v>
          </cell>
          <cell r="EW544" t="str">
            <v>NA</v>
          </cell>
          <cell r="EX544" t="str">
            <v>NA</v>
          </cell>
          <cell r="EY544" t="str">
            <v>NA</v>
          </cell>
          <cell r="EZ544" t="str">
            <v>NA</v>
          </cell>
          <cell r="FA544" t="str">
            <v>NA</v>
          </cell>
          <cell r="FB544" t="str">
            <v>NA</v>
          </cell>
        </row>
        <row r="545">
          <cell r="B545" t="str">
            <v>I150219</v>
          </cell>
          <cell r="C545" t="str">
            <v>Midhuna Subash</v>
          </cell>
          <cell r="D545">
            <v>26</v>
          </cell>
          <cell r="E545">
            <v>28</v>
          </cell>
          <cell r="F545">
            <v>54</v>
          </cell>
          <cell r="G545" t="str">
            <v>P</v>
          </cell>
          <cell r="H545">
            <v>31</v>
          </cell>
          <cell r="I545">
            <v>33</v>
          </cell>
          <cell r="J545">
            <v>64</v>
          </cell>
          <cell r="K545" t="str">
            <v>P</v>
          </cell>
          <cell r="L545">
            <v>25</v>
          </cell>
          <cell r="M545">
            <v>33</v>
          </cell>
          <cell r="N545">
            <v>58</v>
          </cell>
          <cell r="O545" t="str">
            <v>P</v>
          </cell>
          <cell r="P545" t="str">
            <v>-</v>
          </cell>
          <cell r="Q545">
            <v>53</v>
          </cell>
          <cell r="R545">
            <v>53</v>
          </cell>
          <cell r="S545" t="str">
            <v>P</v>
          </cell>
          <cell r="T545">
            <v>30</v>
          </cell>
          <cell r="U545">
            <v>47</v>
          </cell>
          <cell r="V545">
            <v>77</v>
          </cell>
          <cell r="W545" t="str">
            <v>P</v>
          </cell>
          <cell r="X545" t="str">
            <v>-</v>
          </cell>
          <cell r="Y545">
            <v>85</v>
          </cell>
          <cell r="Z545">
            <v>85</v>
          </cell>
          <cell r="AA545" t="str">
            <v>P</v>
          </cell>
          <cell r="AB545">
            <v>31</v>
          </cell>
          <cell r="AC545">
            <v>49</v>
          </cell>
          <cell r="AD545">
            <v>80</v>
          </cell>
          <cell r="AE545" t="str">
            <v>P</v>
          </cell>
          <cell r="AF545" t="e">
            <v>#N/A</v>
          </cell>
          <cell r="AG545" t="e">
            <v>#N/A</v>
          </cell>
          <cell r="AH545" t="e">
            <v>#N/A</v>
          </cell>
          <cell r="AI545" t="e">
            <v>#N/A</v>
          </cell>
          <cell r="AJ545" t="e">
            <v>#N/A</v>
          </cell>
          <cell r="AK545" t="e">
            <v>#N/A</v>
          </cell>
          <cell r="AL545" t="e">
            <v>#N/A</v>
          </cell>
          <cell r="AM545" t="e">
            <v>#N/A</v>
          </cell>
          <cell r="DT545" t="str">
            <v>NA</v>
          </cell>
          <cell r="DU545" t="str">
            <v>NA</v>
          </cell>
          <cell r="DV545" t="str">
            <v>NA</v>
          </cell>
          <cell r="DW545" t="str">
            <v>NA</v>
          </cell>
          <cell r="DX545" t="str">
            <v>NA</v>
          </cell>
          <cell r="DY545" t="str">
            <v>NA</v>
          </cell>
          <cell r="DZ545" t="str">
            <v>NA</v>
          </cell>
          <cell r="EA545" t="str">
            <v>NA</v>
          </cell>
          <cell r="EB545" t="str">
            <v>NA</v>
          </cell>
          <cell r="EC545" t="str">
            <v>NA</v>
          </cell>
          <cell r="ED545" t="str">
            <v>NA</v>
          </cell>
          <cell r="EE545" t="str">
            <v>NA</v>
          </cell>
          <cell r="EF545" t="str">
            <v>NA</v>
          </cell>
          <cell r="EG545" t="str">
            <v>NA</v>
          </cell>
          <cell r="EH545" t="str">
            <v>NA</v>
          </cell>
          <cell r="EI545" t="str">
            <v>NA</v>
          </cell>
          <cell r="EJ545" t="str">
            <v>NA</v>
          </cell>
          <cell r="EK545" t="str">
            <v>NA</v>
          </cell>
          <cell r="EL545" t="str">
            <v>NA</v>
          </cell>
          <cell r="EM545" t="str">
            <v>NA</v>
          </cell>
          <cell r="EN545" t="str">
            <v>NA</v>
          </cell>
          <cell r="EO545" t="str">
            <v>NA</v>
          </cell>
          <cell r="EP545" t="str">
            <v>NA</v>
          </cell>
          <cell r="EQ545" t="str">
            <v>NA</v>
          </cell>
          <cell r="ER545" t="str">
            <v>NA</v>
          </cell>
          <cell r="ES545" t="str">
            <v>NA</v>
          </cell>
          <cell r="ET545" t="str">
            <v>NA</v>
          </cell>
          <cell r="EU545" t="str">
            <v>NA</v>
          </cell>
          <cell r="EV545" t="str">
            <v>NA</v>
          </cell>
          <cell r="EW545" t="str">
            <v>NA</v>
          </cell>
          <cell r="EX545" t="str">
            <v>NA</v>
          </cell>
          <cell r="EY545" t="str">
            <v>NA</v>
          </cell>
          <cell r="EZ545" t="str">
            <v>NA</v>
          </cell>
          <cell r="FA545" t="str">
            <v>NA</v>
          </cell>
          <cell r="FB545" t="str">
            <v>NA</v>
          </cell>
        </row>
        <row r="546">
          <cell r="B546" t="str">
            <v>I150220</v>
          </cell>
          <cell r="C546" t="str">
            <v>Nandhini.S</v>
          </cell>
          <cell r="D546">
            <v>30</v>
          </cell>
          <cell r="E546">
            <v>33</v>
          </cell>
          <cell r="F546">
            <v>63</v>
          </cell>
          <cell r="G546" t="str">
            <v>P</v>
          </cell>
          <cell r="H546">
            <v>25</v>
          </cell>
          <cell r="I546">
            <v>27</v>
          </cell>
          <cell r="J546">
            <v>52</v>
          </cell>
          <cell r="K546" t="str">
            <v>P</v>
          </cell>
          <cell r="L546">
            <v>20</v>
          </cell>
          <cell r="M546">
            <v>27</v>
          </cell>
          <cell r="N546">
            <v>47</v>
          </cell>
          <cell r="O546" t="str">
            <v>P</v>
          </cell>
          <cell r="P546" t="str">
            <v>-</v>
          </cell>
          <cell r="Q546">
            <v>40</v>
          </cell>
          <cell r="R546">
            <v>40</v>
          </cell>
          <cell r="S546" t="str">
            <v>P</v>
          </cell>
          <cell r="T546">
            <v>20</v>
          </cell>
          <cell r="U546">
            <v>21</v>
          </cell>
          <cell r="V546">
            <v>41</v>
          </cell>
          <cell r="W546" t="str">
            <v>P</v>
          </cell>
          <cell r="X546" t="str">
            <v>-</v>
          </cell>
          <cell r="Y546">
            <v>81</v>
          </cell>
          <cell r="Z546">
            <v>81</v>
          </cell>
          <cell r="AA546" t="str">
            <v>P</v>
          </cell>
          <cell r="AB546">
            <v>20</v>
          </cell>
          <cell r="AC546">
            <v>35</v>
          </cell>
          <cell r="AD546">
            <v>55</v>
          </cell>
          <cell r="AE546" t="str">
            <v>P</v>
          </cell>
          <cell r="AF546" t="e">
            <v>#N/A</v>
          </cell>
          <cell r="AG546" t="e">
            <v>#N/A</v>
          </cell>
          <cell r="AH546" t="e">
            <v>#N/A</v>
          </cell>
          <cell r="AI546" t="e">
            <v>#N/A</v>
          </cell>
          <cell r="AJ546" t="e">
            <v>#N/A</v>
          </cell>
          <cell r="AK546" t="e">
            <v>#N/A</v>
          </cell>
          <cell r="AL546" t="e">
            <v>#N/A</v>
          </cell>
          <cell r="AM546" t="e">
            <v>#N/A</v>
          </cell>
          <cell r="DT546" t="str">
            <v>NA</v>
          </cell>
          <cell r="DU546" t="str">
            <v>NA</v>
          </cell>
          <cell r="DV546" t="str">
            <v>NA</v>
          </cell>
          <cell r="DW546" t="str">
            <v>NA</v>
          </cell>
          <cell r="DX546" t="str">
            <v>NA</v>
          </cell>
          <cell r="DY546" t="str">
            <v>NA</v>
          </cell>
          <cell r="DZ546" t="str">
            <v>NA</v>
          </cell>
          <cell r="EA546" t="str">
            <v>NA</v>
          </cell>
          <cell r="EB546" t="str">
            <v>NA</v>
          </cell>
          <cell r="EC546" t="str">
            <v>NA</v>
          </cell>
          <cell r="ED546" t="str">
            <v>NA</v>
          </cell>
          <cell r="EE546" t="str">
            <v>NA</v>
          </cell>
          <cell r="EF546" t="str">
            <v>NA</v>
          </cell>
          <cell r="EG546" t="str">
            <v>NA</v>
          </cell>
          <cell r="EH546" t="str">
            <v>NA</v>
          </cell>
          <cell r="EI546" t="str">
            <v>NA</v>
          </cell>
          <cell r="EJ546" t="str">
            <v>NA</v>
          </cell>
          <cell r="EK546" t="str">
            <v>NA</v>
          </cell>
          <cell r="EL546" t="str">
            <v>NA</v>
          </cell>
          <cell r="EM546" t="str">
            <v>NA</v>
          </cell>
          <cell r="EN546" t="str">
            <v>NA</v>
          </cell>
          <cell r="EO546" t="str">
            <v>NA</v>
          </cell>
          <cell r="EP546" t="str">
            <v>NA</v>
          </cell>
          <cell r="EQ546" t="str">
            <v>NA</v>
          </cell>
          <cell r="ER546" t="str">
            <v>NA</v>
          </cell>
          <cell r="ES546" t="str">
            <v>NA</v>
          </cell>
          <cell r="ET546" t="str">
            <v>NA</v>
          </cell>
          <cell r="EU546" t="str">
            <v>NA</v>
          </cell>
          <cell r="EV546" t="str">
            <v>NA</v>
          </cell>
          <cell r="EW546" t="str">
            <v>NA</v>
          </cell>
          <cell r="EX546" t="str">
            <v>NA</v>
          </cell>
          <cell r="EY546" t="str">
            <v>NA</v>
          </cell>
          <cell r="EZ546" t="str">
            <v>NA</v>
          </cell>
          <cell r="FA546" t="str">
            <v>NA</v>
          </cell>
          <cell r="FB546" t="str">
            <v>NA</v>
          </cell>
        </row>
        <row r="547">
          <cell r="B547" t="str">
            <v>I150221</v>
          </cell>
          <cell r="C547" t="str">
            <v>Niranjana R S</v>
          </cell>
          <cell r="D547">
            <v>29</v>
          </cell>
          <cell r="E547">
            <v>34</v>
          </cell>
          <cell r="F547">
            <v>63</v>
          </cell>
          <cell r="G547" t="str">
            <v>P</v>
          </cell>
          <cell r="H547">
            <v>27</v>
          </cell>
          <cell r="I547">
            <v>39</v>
          </cell>
          <cell r="J547">
            <v>66</v>
          </cell>
          <cell r="K547" t="str">
            <v>P</v>
          </cell>
          <cell r="L547">
            <v>31</v>
          </cell>
          <cell r="M547">
            <v>54</v>
          </cell>
          <cell r="N547">
            <v>85</v>
          </cell>
          <cell r="O547" t="str">
            <v>P</v>
          </cell>
          <cell r="P547" t="str">
            <v>-</v>
          </cell>
          <cell r="Q547">
            <v>66</v>
          </cell>
          <cell r="R547">
            <v>66</v>
          </cell>
          <cell r="S547" t="str">
            <v>P</v>
          </cell>
          <cell r="T547">
            <v>26</v>
          </cell>
          <cell r="U547">
            <v>38</v>
          </cell>
          <cell r="V547">
            <v>64</v>
          </cell>
          <cell r="W547" t="str">
            <v>P</v>
          </cell>
          <cell r="X547" t="str">
            <v>-</v>
          </cell>
          <cell r="Y547">
            <v>84</v>
          </cell>
          <cell r="Z547">
            <v>84</v>
          </cell>
          <cell r="AA547" t="str">
            <v>P</v>
          </cell>
          <cell r="AB547">
            <v>31</v>
          </cell>
          <cell r="AC547">
            <v>43</v>
          </cell>
          <cell r="AD547">
            <v>74</v>
          </cell>
          <cell r="AE547" t="str">
            <v>P</v>
          </cell>
          <cell r="AF547" t="e">
            <v>#N/A</v>
          </cell>
          <cell r="AG547" t="e">
            <v>#N/A</v>
          </cell>
          <cell r="AH547" t="e">
            <v>#N/A</v>
          </cell>
          <cell r="AI547" t="e">
            <v>#N/A</v>
          </cell>
          <cell r="AJ547" t="e">
            <v>#N/A</v>
          </cell>
          <cell r="AK547" t="e">
            <v>#N/A</v>
          </cell>
          <cell r="AL547" t="e">
            <v>#N/A</v>
          </cell>
          <cell r="AM547" t="e">
            <v>#N/A</v>
          </cell>
          <cell r="DT547" t="str">
            <v>NA</v>
          </cell>
          <cell r="DU547" t="str">
            <v>NA</v>
          </cell>
          <cell r="DV547" t="str">
            <v>NA</v>
          </cell>
          <cell r="DW547" t="str">
            <v>NA</v>
          </cell>
          <cell r="DX547" t="str">
            <v>NA</v>
          </cell>
          <cell r="DY547" t="str">
            <v>NA</v>
          </cell>
          <cell r="DZ547" t="str">
            <v>NA</v>
          </cell>
          <cell r="EA547" t="str">
            <v>NA</v>
          </cell>
          <cell r="EB547" t="str">
            <v>NA</v>
          </cell>
          <cell r="EC547" t="str">
            <v>NA</v>
          </cell>
          <cell r="ED547" t="str">
            <v>NA</v>
          </cell>
          <cell r="EE547" t="str">
            <v>NA</v>
          </cell>
          <cell r="EF547" t="str">
            <v>NA</v>
          </cell>
          <cell r="EG547" t="str">
            <v>NA</v>
          </cell>
          <cell r="EH547" t="str">
            <v>NA</v>
          </cell>
          <cell r="EI547" t="str">
            <v>NA</v>
          </cell>
          <cell r="EJ547" t="str">
            <v>NA</v>
          </cell>
          <cell r="EK547" t="str">
            <v>NA</v>
          </cell>
          <cell r="EL547" t="str">
            <v>NA</v>
          </cell>
          <cell r="EM547" t="str">
            <v>NA</v>
          </cell>
          <cell r="EN547" t="str">
            <v>NA</v>
          </cell>
          <cell r="EO547" t="str">
            <v>NA</v>
          </cell>
          <cell r="EP547" t="str">
            <v>NA</v>
          </cell>
          <cell r="EQ547" t="str">
            <v>NA</v>
          </cell>
          <cell r="ER547" t="str">
            <v>NA</v>
          </cell>
          <cell r="ES547" t="str">
            <v>NA</v>
          </cell>
          <cell r="ET547" t="str">
            <v>NA</v>
          </cell>
          <cell r="EU547" t="str">
            <v>NA</v>
          </cell>
          <cell r="EV547" t="str">
            <v>NA</v>
          </cell>
          <cell r="EW547" t="str">
            <v>NA</v>
          </cell>
          <cell r="EX547" t="str">
            <v>NA</v>
          </cell>
          <cell r="EY547" t="str">
            <v>NA</v>
          </cell>
          <cell r="EZ547" t="str">
            <v>NA</v>
          </cell>
          <cell r="FA547" t="str">
            <v>NA</v>
          </cell>
          <cell r="FB547" t="str">
            <v>NA</v>
          </cell>
        </row>
        <row r="548">
          <cell r="B548" t="str">
            <v>I150222</v>
          </cell>
          <cell r="C548" t="str">
            <v>Parvathy.S.Kumar</v>
          </cell>
          <cell r="D548">
            <v>28</v>
          </cell>
          <cell r="E548">
            <v>27</v>
          </cell>
          <cell r="F548">
            <v>55</v>
          </cell>
          <cell r="G548" t="str">
            <v>P</v>
          </cell>
          <cell r="H548">
            <v>28</v>
          </cell>
          <cell r="I548">
            <v>35</v>
          </cell>
          <cell r="J548">
            <v>63</v>
          </cell>
          <cell r="K548" t="str">
            <v>P</v>
          </cell>
          <cell r="L548">
            <v>25</v>
          </cell>
          <cell r="M548">
            <v>30</v>
          </cell>
          <cell r="N548">
            <v>55</v>
          </cell>
          <cell r="O548" t="str">
            <v>P</v>
          </cell>
          <cell r="P548" t="str">
            <v>-</v>
          </cell>
          <cell r="Q548">
            <v>47</v>
          </cell>
          <cell r="R548">
            <v>47</v>
          </cell>
          <cell r="S548" t="str">
            <v>P</v>
          </cell>
          <cell r="T548">
            <v>25</v>
          </cell>
          <cell r="U548">
            <v>46</v>
          </cell>
          <cell r="V548">
            <v>71</v>
          </cell>
          <cell r="W548" t="str">
            <v>P</v>
          </cell>
          <cell r="X548" t="str">
            <v>-</v>
          </cell>
          <cell r="Y548">
            <v>87</v>
          </cell>
          <cell r="Z548">
            <v>87</v>
          </cell>
          <cell r="AA548" t="str">
            <v>P</v>
          </cell>
          <cell r="AB548">
            <v>28</v>
          </cell>
          <cell r="AC548">
            <v>45</v>
          </cell>
          <cell r="AD548">
            <v>73</v>
          </cell>
          <cell r="AE548" t="str">
            <v>P</v>
          </cell>
          <cell r="AF548" t="e">
            <v>#N/A</v>
          </cell>
          <cell r="AG548" t="e">
            <v>#N/A</v>
          </cell>
          <cell r="AH548" t="e">
            <v>#N/A</v>
          </cell>
          <cell r="AI548" t="e">
            <v>#N/A</v>
          </cell>
          <cell r="AJ548" t="e">
            <v>#N/A</v>
          </cell>
          <cell r="AK548" t="e">
            <v>#N/A</v>
          </cell>
          <cell r="AL548" t="e">
            <v>#N/A</v>
          </cell>
          <cell r="AM548" t="e">
            <v>#N/A</v>
          </cell>
          <cell r="DT548" t="str">
            <v>NA</v>
          </cell>
          <cell r="DU548" t="str">
            <v>NA</v>
          </cell>
          <cell r="DV548" t="str">
            <v>NA</v>
          </cell>
          <cell r="DW548" t="str">
            <v>NA</v>
          </cell>
          <cell r="DX548" t="str">
            <v>NA</v>
          </cell>
          <cell r="DY548" t="str">
            <v>NA</v>
          </cell>
          <cell r="DZ548" t="str">
            <v>NA</v>
          </cell>
          <cell r="EA548" t="str">
            <v>NA</v>
          </cell>
          <cell r="EB548" t="str">
            <v>NA</v>
          </cell>
          <cell r="EC548" t="str">
            <v>NA</v>
          </cell>
          <cell r="ED548" t="str">
            <v>NA</v>
          </cell>
          <cell r="EE548" t="str">
            <v>NA</v>
          </cell>
          <cell r="EF548" t="str">
            <v>NA</v>
          </cell>
          <cell r="EG548" t="str">
            <v>NA</v>
          </cell>
          <cell r="EH548" t="str">
            <v>NA</v>
          </cell>
          <cell r="EI548" t="str">
            <v>NA</v>
          </cell>
          <cell r="EJ548" t="str">
            <v>NA</v>
          </cell>
          <cell r="EK548" t="str">
            <v>NA</v>
          </cell>
          <cell r="EL548" t="str">
            <v>NA</v>
          </cell>
          <cell r="EM548" t="str">
            <v>NA</v>
          </cell>
          <cell r="EN548" t="str">
            <v>NA</v>
          </cell>
          <cell r="EO548" t="str">
            <v>NA</v>
          </cell>
          <cell r="EP548" t="str">
            <v>NA</v>
          </cell>
          <cell r="EQ548" t="str">
            <v>NA</v>
          </cell>
          <cell r="ER548" t="str">
            <v>NA</v>
          </cell>
          <cell r="ES548" t="str">
            <v>NA</v>
          </cell>
          <cell r="ET548" t="str">
            <v>NA</v>
          </cell>
          <cell r="EU548" t="str">
            <v>NA</v>
          </cell>
          <cell r="EV548" t="str">
            <v>NA</v>
          </cell>
          <cell r="EW548" t="str">
            <v>NA</v>
          </cell>
          <cell r="EX548" t="str">
            <v>NA</v>
          </cell>
          <cell r="EY548" t="str">
            <v>NA</v>
          </cell>
          <cell r="EZ548" t="str">
            <v>NA</v>
          </cell>
          <cell r="FA548" t="str">
            <v>NA</v>
          </cell>
          <cell r="FB548" t="str">
            <v>NA</v>
          </cell>
        </row>
        <row r="549">
          <cell r="B549" t="str">
            <v>I150223</v>
          </cell>
          <cell r="C549" t="str">
            <v>Pooja.P</v>
          </cell>
          <cell r="D549">
            <v>30</v>
          </cell>
          <cell r="E549">
            <v>38</v>
          </cell>
          <cell r="F549">
            <v>68</v>
          </cell>
          <cell r="G549" t="str">
            <v>P</v>
          </cell>
          <cell r="H549">
            <v>29</v>
          </cell>
          <cell r="I549">
            <v>39</v>
          </cell>
          <cell r="J549">
            <v>68</v>
          </cell>
          <cell r="K549" t="str">
            <v>P</v>
          </cell>
          <cell r="L549">
            <v>27</v>
          </cell>
          <cell r="M549">
            <v>40</v>
          </cell>
          <cell r="N549">
            <v>67</v>
          </cell>
          <cell r="O549" t="str">
            <v>P</v>
          </cell>
          <cell r="P549" t="str">
            <v>-</v>
          </cell>
          <cell r="Q549">
            <v>58</v>
          </cell>
          <cell r="R549">
            <v>58</v>
          </cell>
          <cell r="S549" t="str">
            <v>P</v>
          </cell>
          <cell r="T549">
            <v>23</v>
          </cell>
          <cell r="U549">
            <v>46</v>
          </cell>
          <cell r="V549">
            <v>69</v>
          </cell>
          <cell r="W549" t="str">
            <v>P</v>
          </cell>
          <cell r="X549" t="str">
            <v>-</v>
          </cell>
          <cell r="Y549">
            <v>88</v>
          </cell>
          <cell r="Z549">
            <v>88</v>
          </cell>
          <cell r="AA549" t="str">
            <v>P</v>
          </cell>
          <cell r="AB549">
            <v>29</v>
          </cell>
          <cell r="AC549">
            <v>40</v>
          </cell>
          <cell r="AD549">
            <v>69</v>
          </cell>
          <cell r="AE549" t="str">
            <v>P</v>
          </cell>
          <cell r="AF549" t="e">
            <v>#N/A</v>
          </cell>
          <cell r="AG549" t="e">
            <v>#N/A</v>
          </cell>
          <cell r="AH549" t="e">
            <v>#N/A</v>
          </cell>
          <cell r="AI549" t="e">
            <v>#N/A</v>
          </cell>
          <cell r="AJ549" t="e">
            <v>#N/A</v>
          </cell>
          <cell r="AK549" t="e">
            <v>#N/A</v>
          </cell>
          <cell r="AL549" t="e">
            <v>#N/A</v>
          </cell>
          <cell r="AM549" t="e">
            <v>#N/A</v>
          </cell>
          <cell r="DT549" t="str">
            <v>NA</v>
          </cell>
          <cell r="DU549" t="str">
            <v>NA</v>
          </cell>
          <cell r="DV549" t="str">
            <v>NA</v>
          </cell>
          <cell r="DW549" t="str">
            <v>NA</v>
          </cell>
          <cell r="DX549" t="str">
            <v>NA</v>
          </cell>
          <cell r="DY549" t="str">
            <v>NA</v>
          </cell>
          <cell r="DZ549" t="str">
            <v>NA</v>
          </cell>
          <cell r="EA549" t="str">
            <v>NA</v>
          </cell>
          <cell r="EB549" t="str">
            <v>NA</v>
          </cell>
          <cell r="EC549" t="str">
            <v>NA</v>
          </cell>
          <cell r="ED549" t="str">
            <v>NA</v>
          </cell>
          <cell r="EE549" t="str">
            <v>NA</v>
          </cell>
          <cell r="EF549" t="str">
            <v>NA</v>
          </cell>
          <cell r="EG549" t="str">
            <v>NA</v>
          </cell>
          <cell r="EH549" t="str">
            <v>NA</v>
          </cell>
          <cell r="EI549" t="str">
            <v>NA</v>
          </cell>
          <cell r="EJ549" t="str">
            <v>NA</v>
          </cell>
          <cell r="EK549" t="str">
            <v>NA</v>
          </cell>
          <cell r="EL549" t="str">
            <v>NA</v>
          </cell>
          <cell r="EM549" t="str">
            <v>NA</v>
          </cell>
          <cell r="EN549" t="str">
            <v>NA</v>
          </cell>
          <cell r="EO549" t="str">
            <v>NA</v>
          </cell>
          <cell r="EP549" t="str">
            <v>NA</v>
          </cell>
          <cell r="EQ549" t="str">
            <v>NA</v>
          </cell>
          <cell r="ER549" t="str">
            <v>NA</v>
          </cell>
          <cell r="ES549" t="str">
            <v>NA</v>
          </cell>
          <cell r="ET549" t="str">
            <v>NA</v>
          </cell>
          <cell r="EU549" t="str">
            <v>NA</v>
          </cell>
          <cell r="EV549" t="str">
            <v>NA</v>
          </cell>
          <cell r="EW549" t="str">
            <v>NA</v>
          </cell>
          <cell r="EX549" t="str">
            <v>NA</v>
          </cell>
          <cell r="EY549" t="str">
            <v>NA</v>
          </cell>
          <cell r="EZ549" t="str">
            <v>NA</v>
          </cell>
          <cell r="FA549" t="str">
            <v>NA</v>
          </cell>
          <cell r="FB549" t="str">
            <v>NA</v>
          </cell>
        </row>
        <row r="550">
          <cell r="B550" t="str">
            <v>I150224</v>
          </cell>
          <cell r="C550" t="str">
            <v>Priya Jayathsena</v>
          </cell>
          <cell r="D550">
            <v>29</v>
          </cell>
          <cell r="E550">
            <v>33</v>
          </cell>
          <cell r="F550">
            <v>62</v>
          </cell>
          <cell r="G550" t="str">
            <v>P</v>
          </cell>
          <cell r="H550">
            <v>28</v>
          </cell>
          <cell r="I550">
            <v>37</v>
          </cell>
          <cell r="J550">
            <v>65</v>
          </cell>
          <cell r="K550" t="str">
            <v>P</v>
          </cell>
          <cell r="L550">
            <v>31</v>
          </cell>
          <cell r="M550">
            <v>45</v>
          </cell>
          <cell r="N550">
            <v>76</v>
          </cell>
          <cell r="O550" t="str">
            <v>P</v>
          </cell>
          <cell r="P550" t="str">
            <v>-</v>
          </cell>
          <cell r="Q550">
            <v>76</v>
          </cell>
          <cell r="R550">
            <v>76</v>
          </cell>
          <cell r="S550" t="str">
            <v>P</v>
          </cell>
          <cell r="T550">
            <v>33</v>
          </cell>
          <cell r="U550">
            <v>36</v>
          </cell>
          <cell r="V550">
            <v>69</v>
          </cell>
          <cell r="W550" t="str">
            <v>P</v>
          </cell>
          <cell r="X550" t="str">
            <v>-</v>
          </cell>
          <cell r="Y550">
            <v>91</v>
          </cell>
          <cell r="Z550">
            <v>91</v>
          </cell>
          <cell r="AA550" t="str">
            <v>P</v>
          </cell>
          <cell r="AB550">
            <v>32</v>
          </cell>
          <cell r="AC550">
            <v>41</v>
          </cell>
          <cell r="AD550">
            <v>73</v>
          </cell>
          <cell r="AE550" t="str">
            <v>P</v>
          </cell>
          <cell r="AF550" t="e">
            <v>#N/A</v>
          </cell>
          <cell r="AG550" t="e">
            <v>#N/A</v>
          </cell>
          <cell r="AH550" t="e">
            <v>#N/A</v>
          </cell>
          <cell r="AI550" t="e">
            <v>#N/A</v>
          </cell>
          <cell r="AJ550" t="e">
            <v>#N/A</v>
          </cell>
          <cell r="AK550" t="e">
            <v>#N/A</v>
          </cell>
          <cell r="AL550" t="e">
            <v>#N/A</v>
          </cell>
          <cell r="AM550" t="e">
            <v>#N/A</v>
          </cell>
          <cell r="DT550" t="str">
            <v>NA</v>
          </cell>
          <cell r="DU550" t="str">
            <v>NA</v>
          </cell>
          <cell r="DV550" t="str">
            <v>NA</v>
          </cell>
          <cell r="DW550" t="str">
            <v>NA</v>
          </cell>
          <cell r="DX550" t="str">
            <v>NA</v>
          </cell>
          <cell r="DY550" t="str">
            <v>NA</v>
          </cell>
          <cell r="DZ550" t="str">
            <v>NA</v>
          </cell>
          <cell r="EA550" t="str">
            <v>NA</v>
          </cell>
          <cell r="EB550" t="str">
            <v>NA</v>
          </cell>
          <cell r="EC550" t="str">
            <v>NA</v>
          </cell>
          <cell r="ED550" t="str">
            <v>NA</v>
          </cell>
          <cell r="EE550" t="str">
            <v>NA</v>
          </cell>
          <cell r="EF550" t="str">
            <v>NA</v>
          </cell>
          <cell r="EG550" t="str">
            <v>NA</v>
          </cell>
          <cell r="EH550" t="str">
            <v>NA</v>
          </cell>
          <cell r="EI550" t="str">
            <v>NA</v>
          </cell>
          <cell r="EJ550" t="str">
            <v>NA</v>
          </cell>
          <cell r="EK550" t="str">
            <v>NA</v>
          </cell>
          <cell r="EL550" t="str">
            <v>NA</v>
          </cell>
          <cell r="EM550" t="str">
            <v>NA</v>
          </cell>
          <cell r="EN550" t="str">
            <v>NA</v>
          </cell>
          <cell r="EO550" t="str">
            <v>NA</v>
          </cell>
          <cell r="EP550" t="str">
            <v>NA</v>
          </cell>
          <cell r="EQ550" t="str">
            <v>NA</v>
          </cell>
          <cell r="ER550" t="str">
            <v>NA</v>
          </cell>
          <cell r="ES550" t="str">
            <v>NA</v>
          </cell>
          <cell r="ET550" t="str">
            <v>NA</v>
          </cell>
          <cell r="EU550" t="str">
            <v>NA</v>
          </cell>
          <cell r="EV550" t="str">
            <v>NA</v>
          </cell>
          <cell r="EW550" t="str">
            <v>NA</v>
          </cell>
          <cell r="EX550" t="str">
            <v>NA</v>
          </cell>
          <cell r="EY550" t="str">
            <v>NA</v>
          </cell>
          <cell r="EZ550" t="str">
            <v>NA</v>
          </cell>
          <cell r="FA550" t="str">
            <v>NA</v>
          </cell>
          <cell r="FB550" t="str">
            <v>NA</v>
          </cell>
        </row>
        <row r="551">
          <cell r="B551" t="str">
            <v>I150225</v>
          </cell>
          <cell r="C551" t="str">
            <v>Samaya Ranjani.R</v>
          </cell>
          <cell r="D551">
            <v>26</v>
          </cell>
          <cell r="E551">
            <v>27</v>
          </cell>
          <cell r="F551">
            <v>53</v>
          </cell>
          <cell r="G551" t="str">
            <v>P</v>
          </cell>
          <cell r="H551">
            <v>20</v>
          </cell>
          <cell r="I551">
            <v>20</v>
          </cell>
          <cell r="J551">
            <v>40</v>
          </cell>
          <cell r="K551" t="str">
            <v>P</v>
          </cell>
          <cell r="L551">
            <v>17</v>
          </cell>
          <cell r="M551">
            <v>5</v>
          </cell>
          <cell r="N551">
            <v>22</v>
          </cell>
          <cell r="O551" t="str">
            <v>F</v>
          </cell>
          <cell r="P551" t="str">
            <v>-</v>
          </cell>
          <cell r="Q551">
            <v>51</v>
          </cell>
          <cell r="R551">
            <v>51</v>
          </cell>
          <cell r="S551" t="str">
            <v>P</v>
          </cell>
          <cell r="T551">
            <v>19</v>
          </cell>
          <cell r="U551">
            <v>11</v>
          </cell>
          <cell r="V551">
            <v>30</v>
          </cell>
          <cell r="W551" t="str">
            <v>F</v>
          </cell>
          <cell r="X551" t="str">
            <v>-</v>
          </cell>
          <cell r="Y551">
            <v>56</v>
          </cell>
          <cell r="Z551">
            <v>56</v>
          </cell>
          <cell r="AA551" t="str">
            <v>P</v>
          </cell>
          <cell r="AB551">
            <v>18</v>
          </cell>
          <cell r="AC551">
            <v>14</v>
          </cell>
          <cell r="AD551">
            <v>32</v>
          </cell>
          <cell r="AE551" t="str">
            <v>F</v>
          </cell>
          <cell r="AF551" t="e">
            <v>#N/A</v>
          </cell>
          <cell r="AG551" t="e">
            <v>#N/A</v>
          </cell>
          <cell r="AH551" t="e">
            <v>#N/A</v>
          </cell>
          <cell r="AI551" t="e">
            <v>#N/A</v>
          </cell>
          <cell r="AJ551" t="e">
            <v>#N/A</v>
          </cell>
          <cell r="AK551" t="e">
            <v>#N/A</v>
          </cell>
          <cell r="AL551" t="e">
            <v>#N/A</v>
          </cell>
          <cell r="AM551" t="e">
            <v>#N/A</v>
          </cell>
          <cell r="DT551" t="str">
            <v>NA</v>
          </cell>
          <cell r="DU551" t="str">
            <v>NA</v>
          </cell>
          <cell r="DV551" t="str">
            <v>NA</v>
          </cell>
          <cell r="DW551" t="str">
            <v>NA</v>
          </cell>
          <cell r="DX551" t="str">
            <v>NA</v>
          </cell>
          <cell r="DY551" t="str">
            <v>NA</v>
          </cell>
          <cell r="DZ551" t="str">
            <v>NA</v>
          </cell>
          <cell r="EA551" t="str">
            <v>NA</v>
          </cell>
          <cell r="EB551" t="str">
            <v>NA</v>
          </cell>
          <cell r="EC551" t="str">
            <v>NA</v>
          </cell>
          <cell r="ED551" t="str">
            <v>NA</v>
          </cell>
          <cell r="EE551" t="str">
            <v>NA</v>
          </cell>
          <cell r="EF551" t="str">
            <v>NA</v>
          </cell>
          <cell r="EG551" t="str">
            <v>NA</v>
          </cell>
          <cell r="EH551" t="str">
            <v>NA</v>
          </cell>
          <cell r="EI551" t="str">
            <v>NA</v>
          </cell>
          <cell r="EJ551" t="str">
            <v>NA</v>
          </cell>
          <cell r="EK551" t="str">
            <v>NA</v>
          </cell>
          <cell r="EL551" t="str">
            <v>NA</v>
          </cell>
          <cell r="EM551" t="str">
            <v>NA</v>
          </cell>
          <cell r="EN551" t="str">
            <v>NA</v>
          </cell>
          <cell r="EO551" t="str">
            <v>NA</v>
          </cell>
          <cell r="EP551" t="str">
            <v>NA</v>
          </cell>
          <cell r="EQ551" t="str">
            <v>NA</v>
          </cell>
          <cell r="ER551" t="str">
            <v>NA</v>
          </cell>
          <cell r="ES551" t="str">
            <v>NA</v>
          </cell>
          <cell r="ET551" t="str">
            <v>NA</v>
          </cell>
          <cell r="EU551" t="str">
            <v>NA</v>
          </cell>
          <cell r="EV551" t="str">
            <v>NA</v>
          </cell>
          <cell r="EW551" t="str">
            <v>NA</v>
          </cell>
          <cell r="EX551" t="str">
            <v>NA</v>
          </cell>
          <cell r="EY551" t="str">
            <v>NA</v>
          </cell>
          <cell r="EZ551" t="str">
            <v>NA</v>
          </cell>
          <cell r="FA551" t="str">
            <v>NA</v>
          </cell>
          <cell r="FB551" t="str">
            <v>NA</v>
          </cell>
        </row>
        <row r="552">
          <cell r="B552" t="str">
            <v>I150226</v>
          </cell>
          <cell r="C552" t="str">
            <v>Shanooba Shirin.P</v>
          </cell>
          <cell r="D552">
            <v>29</v>
          </cell>
          <cell r="E552">
            <v>34</v>
          </cell>
          <cell r="F552">
            <v>63</v>
          </cell>
          <cell r="G552" t="str">
            <v>P</v>
          </cell>
          <cell r="H552">
            <v>26</v>
          </cell>
          <cell r="I552">
            <v>42</v>
          </cell>
          <cell r="J552">
            <v>68</v>
          </cell>
          <cell r="K552" t="str">
            <v>P</v>
          </cell>
          <cell r="L552">
            <v>19</v>
          </cell>
          <cell r="M552">
            <v>27</v>
          </cell>
          <cell r="N552">
            <v>46</v>
          </cell>
          <cell r="O552" t="str">
            <v>P</v>
          </cell>
          <cell r="P552" t="str">
            <v>-</v>
          </cell>
          <cell r="Q552">
            <v>49</v>
          </cell>
          <cell r="R552">
            <v>49</v>
          </cell>
          <cell r="S552" t="str">
            <v>P</v>
          </cell>
          <cell r="T552">
            <v>28</v>
          </cell>
          <cell r="U552">
            <v>50</v>
          </cell>
          <cell r="V552">
            <v>78</v>
          </cell>
          <cell r="W552" t="str">
            <v>P</v>
          </cell>
          <cell r="X552" t="str">
            <v>-</v>
          </cell>
          <cell r="Y552">
            <v>89</v>
          </cell>
          <cell r="Z552">
            <v>89</v>
          </cell>
          <cell r="AA552" t="str">
            <v>P</v>
          </cell>
          <cell r="AB552">
            <v>33</v>
          </cell>
          <cell r="AC552">
            <v>45</v>
          </cell>
          <cell r="AD552">
            <v>78</v>
          </cell>
          <cell r="AE552" t="str">
            <v>P</v>
          </cell>
          <cell r="AF552" t="e">
            <v>#N/A</v>
          </cell>
          <cell r="AG552" t="e">
            <v>#N/A</v>
          </cell>
          <cell r="AH552" t="e">
            <v>#N/A</v>
          </cell>
          <cell r="AI552" t="e">
            <v>#N/A</v>
          </cell>
          <cell r="AJ552" t="e">
            <v>#N/A</v>
          </cell>
          <cell r="AK552" t="e">
            <v>#N/A</v>
          </cell>
          <cell r="AL552" t="e">
            <v>#N/A</v>
          </cell>
          <cell r="AM552" t="e">
            <v>#N/A</v>
          </cell>
          <cell r="DT552" t="str">
            <v>NA</v>
          </cell>
          <cell r="DU552" t="str">
            <v>NA</v>
          </cell>
          <cell r="DV552" t="str">
            <v>NA</v>
          </cell>
          <cell r="DW552" t="str">
            <v>NA</v>
          </cell>
          <cell r="DX552" t="str">
            <v>NA</v>
          </cell>
          <cell r="DY552" t="str">
            <v>NA</v>
          </cell>
          <cell r="DZ552" t="str">
            <v>NA</v>
          </cell>
          <cell r="EA552" t="str">
            <v>NA</v>
          </cell>
          <cell r="EB552" t="str">
            <v>NA</v>
          </cell>
          <cell r="EC552" t="str">
            <v>NA</v>
          </cell>
          <cell r="ED552" t="str">
            <v>NA</v>
          </cell>
          <cell r="EE552" t="str">
            <v>NA</v>
          </cell>
          <cell r="EF552" t="str">
            <v>NA</v>
          </cell>
          <cell r="EG552" t="str">
            <v>NA</v>
          </cell>
          <cell r="EH552" t="str">
            <v>NA</v>
          </cell>
          <cell r="EI552" t="str">
            <v>NA</v>
          </cell>
          <cell r="EJ552" t="str">
            <v>NA</v>
          </cell>
          <cell r="EK552" t="str">
            <v>NA</v>
          </cell>
          <cell r="EL552" t="str">
            <v>NA</v>
          </cell>
          <cell r="EM552" t="str">
            <v>NA</v>
          </cell>
          <cell r="EN552" t="str">
            <v>NA</v>
          </cell>
          <cell r="EO552" t="str">
            <v>NA</v>
          </cell>
          <cell r="EP552" t="str">
            <v>NA</v>
          </cell>
          <cell r="EQ552" t="str">
            <v>NA</v>
          </cell>
          <cell r="ER552" t="str">
            <v>NA</v>
          </cell>
          <cell r="ES552" t="str">
            <v>NA</v>
          </cell>
          <cell r="ET552" t="str">
            <v>NA</v>
          </cell>
          <cell r="EU552" t="str">
            <v>NA</v>
          </cell>
          <cell r="EV552" t="str">
            <v>NA</v>
          </cell>
          <cell r="EW552" t="str">
            <v>NA</v>
          </cell>
          <cell r="EX552" t="str">
            <v>NA</v>
          </cell>
          <cell r="EY552" t="str">
            <v>NA</v>
          </cell>
          <cell r="EZ552" t="str">
            <v>NA</v>
          </cell>
          <cell r="FA552" t="str">
            <v>NA</v>
          </cell>
          <cell r="FB552" t="str">
            <v>NA</v>
          </cell>
        </row>
        <row r="553">
          <cell r="B553" t="str">
            <v>I150227</v>
          </cell>
          <cell r="C553" t="str">
            <v>Shreyas .R</v>
          </cell>
          <cell r="D553">
            <v>31</v>
          </cell>
          <cell r="E553">
            <v>40</v>
          </cell>
          <cell r="F553">
            <v>71</v>
          </cell>
          <cell r="G553" t="str">
            <v>P</v>
          </cell>
          <cell r="H553">
            <v>30</v>
          </cell>
          <cell r="I553">
            <v>50</v>
          </cell>
          <cell r="J553">
            <v>80</v>
          </cell>
          <cell r="K553" t="str">
            <v>P</v>
          </cell>
          <cell r="L553">
            <v>21</v>
          </cell>
          <cell r="M553">
            <v>37</v>
          </cell>
          <cell r="N553">
            <v>58</v>
          </cell>
          <cell r="O553" t="str">
            <v>P</v>
          </cell>
          <cell r="P553" t="str">
            <v>-</v>
          </cell>
          <cell r="Q553">
            <v>73</v>
          </cell>
          <cell r="R553">
            <v>73</v>
          </cell>
          <cell r="S553" t="str">
            <v>P</v>
          </cell>
          <cell r="T553">
            <v>22</v>
          </cell>
          <cell r="U553">
            <v>39</v>
          </cell>
          <cell r="V553">
            <v>61</v>
          </cell>
          <cell r="W553" t="str">
            <v>P</v>
          </cell>
          <cell r="X553" t="str">
            <v>-</v>
          </cell>
          <cell r="Y553">
            <v>89</v>
          </cell>
          <cell r="Z553">
            <v>89</v>
          </cell>
          <cell r="AA553" t="str">
            <v>P</v>
          </cell>
          <cell r="AB553">
            <v>32</v>
          </cell>
          <cell r="AC553">
            <v>46</v>
          </cell>
          <cell r="AD553">
            <v>78</v>
          </cell>
          <cell r="AE553" t="str">
            <v>P</v>
          </cell>
          <cell r="AF553">
            <v>46</v>
          </cell>
          <cell r="AG553">
            <v>30</v>
          </cell>
          <cell r="AH553">
            <v>76</v>
          </cell>
          <cell r="AI553" t="str">
            <v>P</v>
          </cell>
          <cell r="AJ553">
            <v>38</v>
          </cell>
          <cell r="AK553">
            <v>49</v>
          </cell>
          <cell r="AL553">
            <v>87</v>
          </cell>
          <cell r="AM553" t="str">
            <v>P</v>
          </cell>
          <cell r="DT553" t="str">
            <v>NA</v>
          </cell>
          <cell r="DU553" t="str">
            <v>NA</v>
          </cell>
          <cell r="DV553" t="str">
            <v>NA</v>
          </cell>
          <cell r="DW553" t="str">
            <v>NA</v>
          </cell>
          <cell r="DX553" t="str">
            <v>NA</v>
          </cell>
          <cell r="DY553" t="str">
            <v>NA</v>
          </cell>
          <cell r="DZ553" t="str">
            <v>NA</v>
          </cell>
          <cell r="EA553" t="str">
            <v>NA</v>
          </cell>
          <cell r="EB553" t="str">
            <v>NA</v>
          </cell>
          <cell r="EC553" t="str">
            <v>NA</v>
          </cell>
          <cell r="ED553" t="str">
            <v>NA</v>
          </cell>
          <cell r="EE553" t="str">
            <v>NA</v>
          </cell>
          <cell r="EF553" t="str">
            <v>NA</v>
          </cell>
          <cell r="EG553" t="str">
            <v>NA</v>
          </cell>
          <cell r="EH553" t="str">
            <v>NA</v>
          </cell>
          <cell r="EI553" t="str">
            <v>NA</v>
          </cell>
          <cell r="EJ553" t="str">
            <v>NA</v>
          </cell>
          <cell r="EK553" t="str">
            <v>NA</v>
          </cell>
          <cell r="EL553" t="str">
            <v>NA</v>
          </cell>
          <cell r="EM553" t="str">
            <v>NA</v>
          </cell>
          <cell r="EN553" t="str">
            <v>NA</v>
          </cell>
          <cell r="EO553" t="str">
            <v>NA</v>
          </cell>
          <cell r="EP553" t="str">
            <v>NA</v>
          </cell>
          <cell r="EQ553" t="str">
            <v>NA</v>
          </cell>
          <cell r="ER553" t="str">
            <v>NA</v>
          </cell>
          <cell r="ES553" t="str">
            <v>NA</v>
          </cell>
          <cell r="ET553" t="str">
            <v>NA</v>
          </cell>
          <cell r="EU553" t="str">
            <v>NA</v>
          </cell>
          <cell r="EV553" t="str">
            <v>NA</v>
          </cell>
          <cell r="EW553" t="str">
            <v>NA</v>
          </cell>
          <cell r="EX553" t="str">
            <v>NA</v>
          </cell>
          <cell r="EY553" t="str">
            <v>NA</v>
          </cell>
          <cell r="EZ553" t="str">
            <v>NA</v>
          </cell>
          <cell r="FA553" t="str">
            <v>NA</v>
          </cell>
          <cell r="FB553" t="str">
            <v>NA</v>
          </cell>
        </row>
        <row r="554">
          <cell r="B554" t="str">
            <v>I150228</v>
          </cell>
          <cell r="C554" t="str">
            <v>Shruthi.D</v>
          </cell>
          <cell r="D554">
            <v>32</v>
          </cell>
          <cell r="E554">
            <v>42</v>
          </cell>
          <cell r="F554">
            <v>74</v>
          </cell>
          <cell r="G554" t="str">
            <v>P</v>
          </cell>
          <cell r="H554">
            <v>33</v>
          </cell>
          <cell r="I554">
            <v>46</v>
          </cell>
          <cell r="J554">
            <v>79</v>
          </cell>
          <cell r="K554" t="str">
            <v>P</v>
          </cell>
          <cell r="L554">
            <v>28</v>
          </cell>
          <cell r="M554">
            <v>42</v>
          </cell>
          <cell r="N554">
            <v>70</v>
          </cell>
          <cell r="O554" t="str">
            <v>P</v>
          </cell>
          <cell r="P554" t="str">
            <v>-</v>
          </cell>
          <cell r="Q554">
            <v>69</v>
          </cell>
          <cell r="R554">
            <v>69</v>
          </cell>
          <cell r="S554" t="str">
            <v>P</v>
          </cell>
          <cell r="T554">
            <v>25</v>
          </cell>
          <cell r="U554">
            <v>48</v>
          </cell>
          <cell r="V554">
            <v>73</v>
          </cell>
          <cell r="W554" t="str">
            <v>P</v>
          </cell>
          <cell r="X554" t="str">
            <v>-</v>
          </cell>
          <cell r="Y554">
            <v>92</v>
          </cell>
          <cell r="Z554">
            <v>92</v>
          </cell>
          <cell r="AA554" t="str">
            <v>P</v>
          </cell>
          <cell r="AB554">
            <v>35</v>
          </cell>
          <cell r="AC554">
            <v>44</v>
          </cell>
          <cell r="AD554">
            <v>79</v>
          </cell>
          <cell r="AE554" t="str">
            <v>P</v>
          </cell>
          <cell r="AF554" t="e">
            <v>#N/A</v>
          </cell>
          <cell r="AG554" t="e">
            <v>#N/A</v>
          </cell>
          <cell r="AH554" t="e">
            <v>#N/A</v>
          </cell>
          <cell r="AI554" t="e">
            <v>#N/A</v>
          </cell>
          <cell r="AJ554" t="e">
            <v>#N/A</v>
          </cell>
          <cell r="AK554" t="e">
            <v>#N/A</v>
          </cell>
          <cell r="AL554" t="e">
            <v>#N/A</v>
          </cell>
          <cell r="AM554" t="e">
            <v>#N/A</v>
          </cell>
          <cell r="DT554" t="str">
            <v>NA</v>
          </cell>
          <cell r="DU554" t="str">
            <v>NA</v>
          </cell>
          <cell r="DV554" t="str">
            <v>NA</v>
          </cell>
          <cell r="DW554" t="str">
            <v>NA</v>
          </cell>
          <cell r="DX554" t="str">
            <v>NA</v>
          </cell>
          <cell r="DY554" t="str">
            <v>NA</v>
          </cell>
          <cell r="DZ554" t="str">
            <v>NA</v>
          </cell>
          <cell r="EA554" t="str">
            <v>NA</v>
          </cell>
          <cell r="EB554" t="str">
            <v>NA</v>
          </cell>
          <cell r="EC554" t="str">
            <v>NA</v>
          </cell>
          <cell r="ED554" t="str">
            <v>NA</v>
          </cell>
          <cell r="EE554" t="str">
            <v>NA</v>
          </cell>
          <cell r="EF554" t="str">
            <v>NA</v>
          </cell>
          <cell r="EG554" t="str">
            <v>NA</v>
          </cell>
          <cell r="EH554" t="str">
            <v>NA</v>
          </cell>
          <cell r="EI554" t="str">
            <v>NA</v>
          </cell>
          <cell r="EJ554" t="str">
            <v>NA</v>
          </cell>
          <cell r="EK554" t="str">
            <v>NA</v>
          </cell>
          <cell r="EL554" t="str">
            <v>NA</v>
          </cell>
          <cell r="EM554" t="str">
            <v>NA</v>
          </cell>
          <cell r="EN554" t="str">
            <v>NA</v>
          </cell>
          <cell r="EO554" t="str">
            <v>NA</v>
          </cell>
          <cell r="EP554" t="str">
            <v>NA</v>
          </cell>
          <cell r="EQ554" t="str">
            <v>NA</v>
          </cell>
          <cell r="ER554" t="str">
            <v>NA</v>
          </cell>
          <cell r="ES554" t="str">
            <v>NA</v>
          </cell>
          <cell r="ET554" t="str">
            <v>NA</v>
          </cell>
          <cell r="EU554" t="str">
            <v>NA</v>
          </cell>
          <cell r="EV554" t="str">
            <v>NA</v>
          </cell>
          <cell r="EW554" t="str">
            <v>NA</v>
          </cell>
          <cell r="EX554" t="str">
            <v>NA</v>
          </cell>
          <cell r="EY554" t="str">
            <v>NA</v>
          </cell>
          <cell r="EZ554" t="str">
            <v>NA</v>
          </cell>
          <cell r="FA554" t="str">
            <v>NA</v>
          </cell>
          <cell r="FB554" t="str">
            <v>NA</v>
          </cell>
        </row>
        <row r="555">
          <cell r="B555" t="str">
            <v>I150229</v>
          </cell>
          <cell r="C555" t="str">
            <v>Vankunavath Harilal</v>
          </cell>
          <cell r="D555">
            <v>25</v>
          </cell>
          <cell r="E555">
            <v>29</v>
          </cell>
          <cell r="F555">
            <v>54</v>
          </cell>
          <cell r="G555" t="str">
            <v>P</v>
          </cell>
          <cell r="H555">
            <v>26</v>
          </cell>
          <cell r="I555">
            <v>33</v>
          </cell>
          <cell r="J555">
            <v>59</v>
          </cell>
          <cell r="K555" t="str">
            <v>P</v>
          </cell>
          <cell r="L555">
            <v>25</v>
          </cell>
          <cell r="M555">
            <v>17</v>
          </cell>
          <cell r="N555">
            <v>42</v>
          </cell>
          <cell r="O555" t="str">
            <v>P</v>
          </cell>
          <cell r="P555" t="str">
            <v>-</v>
          </cell>
          <cell r="Q555">
            <v>42</v>
          </cell>
          <cell r="R555">
            <v>42</v>
          </cell>
          <cell r="S555" t="str">
            <v>P</v>
          </cell>
          <cell r="T555">
            <v>14</v>
          </cell>
          <cell r="U555">
            <v>16</v>
          </cell>
          <cell r="V555">
            <v>30</v>
          </cell>
          <cell r="W555" t="str">
            <v>F</v>
          </cell>
          <cell r="X555" t="str">
            <v>-</v>
          </cell>
          <cell r="Y555">
            <v>65</v>
          </cell>
          <cell r="Z555">
            <v>65</v>
          </cell>
          <cell r="AA555" t="str">
            <v>P</v>
          </cell>
          <cell r="AB555">
            <v>26</v>
          </cell>
          <cell r="AC555">
            <v>26</v>
          </cell>
          <cell r="AD555">
            <v>52</v>
          </cell>
          <cell r="AE555" t="str">
            <v>P</v>
          </cell>
          <cell r="AF555" t="e">
            <v>#N/A</v>
          </cell>
          <cell r="AG555" t="e">
            <v>#N/A</v>
          </cell>
          <cell r="AH555" t="e">
            <v>#N/A</v>
          </cell>
          <cell r="AI555" t="e">
            <v>#N/A</v>
          </cell>
          <cell r="AJ555" t="e">
            <v>#N/A</v>
          </cell>
          <cell r="AK555" t="e">
            <v>#N/A</v>
          </cell>
          <cell r="AL555" t="e">
            <v>#N/A</v>
          </cell>
          <cell r="AM555" t="e">
            <v>#N/A</v>
          </cell>
          <cell r="DT555" t="str">
            <v>NA</v>
          </cell>
          <cell r="DU555" t="str">
            <v>NA</v>
          </cell>
          <cell r="DV555" t="str">
            <v>NA</v>
          </cell>
          <cell r="DW555" t="str">
            <v>NA</v>
          </cell>
          <cell r="DX555" t="str">
            <v>NA</v>
          </cell>
          <cell r="DY555" t="str">
            <v>NA</v>
          </cell>
          <cell r="DZ555" t="str">
            <v>NA</v>
          </cell>
          <cell r="EA555" t="str">
            <v>NA</v>
          </cell>
          <cell r="EB555" t="str">
            <v>NA</v>
          </cell>
          <cell r="EC555" t="str">
            <v>NA</v>
          </cell>
          <cell r="ED555" t="str">
            <v>NA</v>
          </cell>
          <cell r="EE555" t="str">
            <v>NA</v>
          </cell>
          <cell r="EF555" t="str">
            <v>NA</v>
          </cell>
          <cell r="EG555" t="str">
            <v>NA</v>
          </cell>
          <cell r="EH555" t="str">
            <v>NA</v>
          </cell>
          <cell r="EI555" t="str">
            <v>NA</v>
          </cell>
          <cell r="EJ555" t="str">
            <v>NA</v>
          </cell>
          <cell r="EK555" t="str">
            <v>NA</v>
          </cell>
          <cell r="EL555" t="str">
            <v>NA</v>
          </cell>
          <cell r="EM555" t="str">
            <v>NA</v>
          </cell>
          <cell r="EN555" t="str">
            <v>NA</v>
          </cell>
          <cell r="EO555" t="str">
            <v>NA</v>
          </cell>
          <cell r="EP555" t="str">
            <v>NA</v>
          </cell>
          <cell r="EQ555" t="str">
            <v>NA</v>
          </cell>
          <cell r="ER555" t="str">
            <v>NA</v>
          </cell>
          <cell r="ES555" t="str">
            <v>NA</v>
          </cell>
          <cell r="ET555" t="str">
            <v>NA</v>
          </cell>
          <cell r="EU555" t="str">
            <v>NA</v>
          </cell>
          <cell r="EV555" t="str">
            <v>NA</v>
          </cell>
          <cell r="EW555" t="str">
            <v>NA</v>
          </cell>
          <cell r="EX555" t="str">
            <v>NA</v>
          </cell>
          <cell r="EY555" t="str">
            <v>NA</v>
          </cell>
          <cell r="EZ555" t="str">
            <v>NA</v>
          </cell>
          <cell r="FA555" t="str">
            <v>NA</v>
          </cell>
          <cell r="FB555" t="str">
            <v>NA</v>
          </cell>
        </row>
        <row r="556">
          <cell r="B556" t="str">
            <v>I150230</v>
          </cell>
          <cell r="C556" t="str">
            <v>Vidhya.R</v>
          </cell>
          <cell r="D556">
            <v>31</v>
          </cell>
          <cell r="E556">
            <v>37</v>
          </cell>
          <cell r="F556">
            <v>68</v>
          </cell>
          <cell r="G556" t="str">
            <v>P</v>
          </cell>
          <cell r="H556">
            <v>30</v>
          </cell>
          <cell r="I556">
            <v>40</v>
          </cell>
          <cell r="J556">
            <v>70</v>
          </cell>
          <cell r="K556" t="str">
            <v>P</v>
          </cell>
          <cell r="L556">
            <v>18</v>
          </cell>
          <cell r="M556">
            <v>39</v>
          </cell>
          <cell r="N556">
            <v>57</v>
          </cell>
          <cell r="O556" t="str">
            <v>P</v>
          </cell>
          <cell r="P556" t="str">
            <v>-</v>
          </cell>
          <cell r="Q556">
            <v>49</v>
          </cell>
          <cell r="R556">
            <v>49</v>
          </cell>
          <cell r="S556" t="str">
            <v>P</v>
          </cell>
          <cell r="T556">
            <v>23</v>
          </cell>
          <cell r="U556">
            <v>33</v>
          </cell>
          <cell r="V556">
            <v>56</v>
          </cell>
          <cell r="W556" t="str">
            <v>P</v>
          </cell>
          <cell r="X556" t="str">
            <v>-</v>
          </cell>
          <cell r="Y556">
            <v>77</v>
          </cell>
          <cell r="Z556">
            <v>77</v>
          </cell>
          <cell r="AA556" t="str">
            <v>P</v>
          </cell>
          <cell r="AB556">
            <v>27</v>
          </cell>
          <cell r="AC556">
            <v>38</v>
          </cell>
          <cell r="AD556">
            <v>65</v>
          </cell>
          <cell r="AE556" t="str">
            <v>P</v>
          </cell>
          <cell r="AF556" t="e">
            <v>#N/A</v>
          </cell>
          <cell r="AG556" t="e">
            <v>#N/A</v>
          </cell>
          <cell r="AH556" t="e">
            <v>#N/A</v>
          </cell>
          <cell r="AI556" t="e">
            <v>#N/A</v>
          </cell>
          <cell r="AJ556" t="e">
            <v>#N/A</v>
          </cell>
          <cell r="AK556" t="e">
            <v>#N/A</v>
          </cell>
          <cell r="AL556" t="e">
            <v>#N/A</v>
          </cell>
          <cell r="AM556" t="e">
            <v>#N/A</v>
          </cell>
          <cell r="DT556" t="str">
            <v>NA</v>
          </cell>
          <cell r="DU556" t="str">
            <v>NA</v>
          </cell>
          <cell r="DV556" t="str">
            <v>NA</v>
          </cell>
          <cell r="DW556" t="str">
            <v>NA</v>
          </cell>
          <cell r="DX556" t="str">
            <v>NA</v>
          </cell>
          <cell r="DY556" t="str">
            <v>NA</v>
          </cell>
          <cell r="DZ556" t="str">
            <v>NA</v>
          </cell>
          <cell r="EA556" t="str">
            <v>NA</v>
          </cell>
          <cell r="EB556" t="str">
            <v>NA</v>
          </cell>
          <cell r="EC556" t="str">
            <v>NA</v>
          </cell>
          <cell r="ED556" t="str">
            <v>NA</v>
          </cell>
          <cell r="EE556" t="str">
            <v>NA</v>
          </cell>
          <cell r="EF556" t="str">
            <v>NA</v>
          </cell>
          <cell r="EG556" t="str">
            <v>NA</v>
          </cell>
          <cell r="EH556" t="str">
            <v>NA</v>
          </cell>
          <cell r="EI556" t="str">
            <v>NA</v>
          </cell>
          <cell r="EJ556" t="str">
            <v>NA</v>
          </cell>
          <cell r="EK556" t="str">
            <v>NA</v>
          </cell>
          <cell r="EL556" t="str">
            <v>NA</v>
          </cell>
          <cell r="EM556" t="str">
            <v>NA</v>
          </cell>
          <cell r="EN556" t="str">
            <v>NA</v>
          </cell>
          <cell r="EO556" t="str">
            <v>NA</v>
          </cell>
          <cell r="EP556" t="str">
            <v>NA</v>
          </cell>
          <cell r="EQ556" t="str">
            <v>NA</v>
          </cell>
          <cell r="ER556" t="str">
            <v>NA</v>
          </cell>
          <cell r="ES556" t="str">
            <v>NA</v>
          </cell>
          <cell r="ET556" t="str">
            <v>NA</v>
          </cell>
          <cell r="EU556" t="str">
            <v>NA</v>
          </cell>
          <cell r="EV556" t="str">
            <v>NA</v>
          </cell>
          <cell r="EW556" t="str">
            <v>NA</v>
          </cell>
          <cell r="EX556" t="str">
            <v>NA</v>
          </cell>
          <cell r="EY556" t="str">
            <v>NA</v>
          </cell>
          <cell r="EZ556" t="str">
            <v>NA</v>
          </cell>
          <cell r="FA556" t="str">
            <v>NA</v>
          </cell>
          <cell r="FB556" t="str">
            <v>NA</v>
          </cell>
        </row>
        <row r="557">
          <cell r="B557"/>
          <cell r="C557"/>
          <cell r="D557"/>
          <cell r="E557"/>
          <cell r="F557"/>
          <cell r="G557"/>
          <cell r="H557"/>
          <cell r="I557"/>
          <cell r="J557"/>
          <cell r="K557"/>
          <cell r="L557"/>
          <cell r="M557"/>
          <cell r="N557"/>
          <cell r="O557"/>
          <cell r="P557"/>
          <cell r="Q557"/>
          <cell r="R557"/>
          <cell r="S557"/>
          <cell r="T557"/>
          <cell r="U557"/>
          <cell r="V557"/>
          <cell r="W557"/>
          <cell r="X557"/>
          <cell r="Y557"/>
          <cell r="Z557"/>
          <cell r="AA557"/>
          <cell r="AB557"/>
          <cell r="AC557"/>
          <cell r="AD557"/>
          <cell r="AE557"/>
          <cell r="AF557"/>
          <cell r="AG557"/>
          <cell r="AH557"/>
          <cell r="AI557"/>
          <cell r="AJ557"/>
          <cell r="AK557"/>
          <cell r="AL557"/>
          <cell r="AM557"/>
          <cell r="AN557"/>
          <cell r="AO557"/>
          <cell r="AP557"/>
          <cell r="AQ557"/>
          <cell r="AR557"/>
          <cell r="AS557"/>
          <cell r="AT557"/>
          <cell r="AU557"/>
          <cell r="AV557"/>
          <cell r="AW557"/>
          <cell r="AX557"/>
          <cell r="AY557"/>
          <cell r="AZ557"/>
          <cell r="BA557"/>
          <cell r="BB557"/>
          <cell r="BC557"/>
          <cell r="BD557"/>
          <cell r="BE557"/>
          <cell r="BF557"/>
          <cell r="BG557"/>
          <cell r="BH557"/>
          <cell r="BI557"/>
          <cell r="BJ557"/>
          <cell r="BK557"/>
          <cell r="BL557"/>
          <cell r="BM557"/>
          <cell r="BN557"/>
          <cell r="BO557"/>
          <cell r="BP557"/>
          <cell r="BQ557"/>
          <cell r="BR557"/>
          <cell r="BS557"/>
          <cell r="BT557"/>
          <cell r="BU557"/>
          <cell r="BV557"/>
          <cell r="BW557"/>
          <cell r="BX557"/>
          <cell r="BY557"/>
          <cell r="BZ557"/>
          <cell r="CA557"/>
          <cell r="CB557"/>
          <cell r="CC557"/>
          <cell r="CD557"/>
          <cell r="CE557"/>
          <cell r="DT557" t="str">
            <v>NA</v>
          </cell>
          <cell r="DU557" t="str">
            <v>NA</v>
          </cell>
          <cell r="DV557" t="str">
            <v>NA</v>
          </cell>
          <cell r="DW557" t="str">
            <v>NA</v>
          </cell>
          <cell r="DX557" t="str">
            <v>NA</v>
          </cell>
          <cell r="DY557" t="str">
            <v>NA</v>
          </cell>
          <cell r="DZ557" t="str">
            <v>NA</v>
          </cell>
          <cell r="EA557" t="str">
            <v>NA</v>
          </cell>
          <cell r="EB557" t="str">
            <v>NA</v>
          </cell>
          <cell r="EC557" t="str">
            <v>NA</v>
          </cell>
          <cell r="ED557" t="str">
            <v>NA</v>
          </cell>
          <cell r="EE557" t="str">
            <v>NA</v>
          </cell>
          <cell r="EF557" t="str">
            <v>NA</v>
          </cell>
          <cell r="EG557" t="str">
            <v>NA</v>
          </cell>
          <cell r="EH557" t="str">
            <v>NA</v>
          </cell>
          <cell r="EI557" t="str">
            <v>NA</v>
          </cell>
          <cell r="EJ557" t="str">
            <v>NA</v>
          </cell>
          <cell r="EK557" t="str">
            <v>NA</v>
          </cell>
          <cell r="EL557" t="str">
            <v>NA</v>
          </cell>
          <cell r="EM557" t="str">
            <v>NA</v>
          </cell>
          <cell r="EN557" t="str">
            <v>NA</v>
          </cell>
          <cell r="EO557" t="str">
            <v>NA</v>
          </cell>
          <cell r="EP557" t="str">
            <v>NA</v>
          </cell>
          <cell r="EQ557" t="str">
            <v>NA</v>
          </cell>
          <cell r="ER557" t="str">
            <v>NA</v>
          </cell>
          <cell r="ES557" t="str">
            <v>NA</v>
          </cell>
          <cell r="ET557" t="str">
            <v>NA</v>
          </cell>
          <cell r="EU557" t="str">
            <v>NA</v>
          </cell>
          <cell r="EV557" t="str">
            <v>NA</v>
          </cell>
          <cell r="EW557" t="str">
            <v>NA</v>
          </cell>
          <cell r="EX557" t="str">
            <v>NA</v>
          </cell>
          <cell r="EY557" t="str">
            <v>NA</v>
          </cell>
          <cell r="EZ557" t="str">
            <v>NA</v>
          </cell>
          <cell r="FA557" t="str">
            <v>NA</v>
          </cell>
          <cell r="FB557" t="str">
            <v>NA</v>
          </cell>
        </row>
        <row r="558">
          <cell r="B558"/>
          <cell r="C558"/>
          <cell r="D558"/>
          <cell r="E558"/>
          <cell r="F558"/>
          <cell r="G558"/>
          <cell r="H558"/>
          <cell r="I558"/>
          <cell r="J558"/>
          <cell r="K558"/>
          <cell r="L558"/>
          <cell r="M558"/>
          <cell r="N558"/>
          <cell r="O558"/>
          <cell r="P558"/>
          <cell r="Q558"/>
          <cell r="R558"/>
          <cell r="S558"/>
          <cell r="T558"/>
          <cell r="U558"/>
          <cell r="V558"/>
          <cell r="W558"/>
          <cell r="X558"/>
          <cell r="Y558"/>
          <cell r="Z558"/>
          <cell r="AA558"/>
          <cell r="AB558"/>
          <cell r="AC558"/>
          <cell r="AD558"/>
          <cell r="AE558"/>
          <cell r="AF558"/>
          <cell r="AG558"/>
          <cell r="AH558"/>
          <cell r="AI558"/>
          <cell r="AJ558"/>
          <cell r="AK558"/>
          <cell r="AL558"/>
          <cell r="AM558"/>
          <cell r="AN558"/>
          <cell r="AO558"/>
          <cell r="AP558"/>
          <cell r="AQ558"/>
          <cell r="AR558"/>
          <cell r="AS558"/>
          <cell r="AT558"/>
          <cell r="AU558"/>
          <cell r="AV558"/>
          <cell r="AW558"/>
          <cell r="AX558"/>
          <cell r="AY558"/>
          <cell r="AZ558"/>
          <cell r="BA558"/>
          <cell r="BB558"/>
          <cell r="BC558"/>
          <cell r="BD558"/>
          <cell r="BE558"/>
          <cell r="BF558"/>
          <cell r="BG558"/>
          <cell r="BH558"/>
          <cell r="BI558"/>
          <cell r="BJ558"/>
          <cell r="BK558"/>
          <cell r="BL558"/>
          <cell r="BM558"/>
          <cell r="BN558"/>
          <cell r="BO558"/>
          <cell r="BP558"/>
          <cell r="BQ558"/>
          <cell r="BR558"/>
          <cell r="BS558"/>
          <cell r="BT558"/>
          <cell r="BU558"/>
          <cell r="BV558"/>
          <cell r="BW558"/>
          <cell r="BX558"/>
          <cell r="BY558"/>
          <cell r="BZ558"/>
          <cell r="CA558"/>
          <cell r="CB558"/>
          <cell r="CC558"/>
          <cell r="CD558"/>
          <cell r="CE558"/>
          <cell r="DT558" t="str">
            <v>NA</v>
          </cell>
          <cell r="DU558" t="str">
            <v>NA</v>
          </cell>
          <cell r="DV558" t="str">
            <v>NA</v>
          </cell>
          <cell r="DW558" t="str">
            <v>NA</v>
          </cell>
          <cell r="DX558" t="str">
            <v>NA</v>
          </cell>
          <cell r="DY558" t="str">
            <v>NA</v>
          </cell>
          <cell r="DZ558" t="str">
            <v>NA</v>
          </cell>
          <cell r="EA558" t="str">
            <v>NA</v>
          </cell>
          <cell r="EB558" t="str">
            <v>NA</v>
          </cell>
          <cell r="EC558" t="str">
            <v>NA</v>
          </cell>
          <cell r="ED558" t="str">
            <v>NA</v>
          </cell>
          <cell r="EE558" t="str">
            <v>NA</v>
          </cell>
          <cell r="EF558" t="str">
            <v>NA</v>
          </cell>
          <cell r="EG558" t="str">
            <v>NA</v>
          </cell>
          <cell r="EH558" t="str">
            <v>NA</v>
          </cell>
          <cell r="EI558" t="str">
            <v>NA</v>
          </cell>
          <cell r="EJ558" t="str">
            <v>NA</v>
          </cell>
          <cell r="EK558" t="str">
            <v>NA</v>
          </cell>
          <cell r="EL558" t="str">
            <v>NA</v>
          </cell>
          <cell r="EM558" t="str">
            <v>NA</v>
          </cell>
          <cell r="EN558" t="str">
            <v>NA</v>
          </cell>
          <cell r="EO558" t="str">
            <v>NA</v>
          </cell>
          <cell r="EP558" t="str">
            <v>NA</v>
          </cell>
          <cell r="EQ558" t="str">
            <v>NA</v>
          </cell>
          <cell r="ER558" t="str">
            <v>NA</v>
          </cell>
          <cell r="ES558" t="str">
            <v>NA</v>
          </cell>
          <cell r="ET558" t="str">
            <v>NA</v>
          </cell>
          <cell r="EU558" t="str">
            <v>NA</v>
          </cell>
          <cell r="EV558" t="str">
            <v>NA</v>
          </cell>
          <cell r="EW558" t="str">
            <v>NA</v>
          </cell>
          <cell r="EX558" t="str">
            <v>NA</v>
          </cell>
          <cell r="EY558" t="str">
            <v>NA</v>
          </cell>
          <cell r="EZ558" t="str">
            <v>NA</v>
          </cell>
          <cell r="FA558" t="str">
            <v>NA</v>
          </cell>
          <cell r="FB558" t="str">
            <v>NA</v>
          </cell>
        </row>
        <row r="559">
          <cell r="B559"/>
          <cell r="C559"/>
          <cell r="D559" t="str">
            <v>ENG011</v>
          </cell>
          <cell r="E559"/>
          <cell r="F559"/>
          <cell r="G559"/>
          <cell r="H559" t="str">
            <v>ENV101</v>
          </cell>
          <cell r="I559"/>
          <cell r="J559"/>
          <cell r="K559"/>
          <cell r="L559" t="str">
            <v>MAT011</v>
          </cell>
          <cell r="M559"/>
          <cell r="N559"/>
          <cell r="O559"/>
          <cell r="P559" t="str">
            <v>LIF011</v>
          </cell>
          <cell r="Q559"/>
          <cell r="R559"/>
          <cell r="S559"/>
          <cell r="T559" t="str">
            <v>PHY011</v>
          </cell>
          <cell r="U559"/>
          <cell r="V559"/>
          <cell r="W559"/>
          <cell r="X559" t="str">
            <v>PHY012</v>
          </cell>
          <cell r="Y559"/>
          <cell r="Z559"/>
          <cell r="AA559"/>
          <cell r="AB559" t="str">
            <v>CY1101</v>
          </cell>
          <cell r="AC559"/>
          <cell r="AD559"/>
          <cell r="AE559"/>
          <cell r="AF559" t="str">
            <v>SWY001</v>
          </cell>
          <cell r="AG559"/>
          <cell r="AH559"/>
          <cell r="AI559"/>
          <cell r="AJ559" t="str">
            <v>TAME04</v>
          </cell>
          <cell r="AK559"/>
          <cell r="AL559"/>
          <cell r="AM559"/>
          <cell r="AN559" t="str">
            <v>ENVS01</v>
          </cell>
          <cell r="AO559"/>
          <cell r="AP559"/>
          <cell r="AQ559"/>
          <cell r="AR559" t="str">
            <v>OATAM01</v>
          </cell>
          <cell r="AS559"/>
          <cell r="AT559"/>
          <cell r="AU559"/>
          <cell r="AV559" t="str">
            <v>OATAM02</v>
          </cell>
          <cell r="AW559"/>
          <cell r="AX559"/>
          <cell r="AY559"/>
          <cell r="AZ559" t="str">
            <v>TAME02</v>
          </cell>
          <cell r="BA559"/>
          <cell r="BB559"/>
          <cell r="BC559"/>
          <cell r="BD559"/>
          <cell r="BE559"/>
          <cell r="BF559"/>
          <cell r="BG559"/>
          <cell r="BH559"/>
          <cell r="BI559"/>
          <cell r="BJ559"/>
          <cell r="BK559"/>
          <cell r="BL559"/>
          <cell r="BM559"/>
          <cell r="BN559"/>
          <cell r="BO559"/>
          <cell r="BP559"/>
          <cell r="BQ559"/>
          <cell r="BR559"/>
          <cell r="BS559"/>
          <cell r="BT559"/>
          <cell r="BU559"/>
          <cell r="BV559"/>
          <cell r="BW559"/>
          <cell r="BX559"/>
          <cell r="BY559"/>
          <cell r="BZ559"/>
          <cell r="CA559"/>
          <cell r="CB559"/>
          <cell r="CC559"/>
          <cell r="CD559"/>
          <cell r="CE559"/>
          <cell r="DT559" t="str">
            <v>NA</v>
          </cell>
          <cell r="DU559" t="str">
            <v>NA</v>
          </cell>
          <cell r="DV559" t="str">
            <v>NA</v>
          </cell>
          <cell r="DW559" t="str">
            <v>NA</v>
          </cell>
          <cell r="DX559" t="str">
            <v>NA</v>
          </cell>
          <cell r="DY559" t="str">
            <v>NA</v>
          </cell>
          <cell r="DZ559" t="str">
            <v>NA</v>
          </cell>
          <cell r="EA559" t="str">
            <v>NA</v>
          </cell>
          <cell r="EB559" t="str">
            <v>NA</v>
          </cell>
          <cell r="EC559" t="str">
            <v>NA</v>
          </cell>
          <cell r="ED559" t="str">
            <v>NA</v>
          </cell>
          <cell r="EE559" t="str">
            <v>NA</v>
          </cell>
          <cell r="EF559" t="str">
            <v>NA</v>
          </cell>
          <cell r="EG559" t="str">
            <v>NA</v>
          </cell>
          <cell r="EH559" t="str">
            <v>NA</v>
          </cell>
          <cell r="EI559" t="str">
            <v>NA</v>
          </cell>
          <cell r="EJ559" t="str">
            <v>NA</v>
          </cell>
          <cell r="EK559" t="str">
            <v>NA</v>
          </cell>
          <cell r="EL559" t="str">
            <v>NA</v>
          </cell>
          <cell r="EM559" t="str">
            <v>NA</v>
          </cell>
          <cell r="EN559" t="str">
            <v>NA</v>
          </cell>
          <cell r="EO559" t="str">
            <v>NA</v>
          </cell>
          <cell r="EP559" t="str">
            <v>NA</v>
          </cell>
          <cell r="EQ559" t="str">
            <v>NA</v>
          </cell>
          <cell r="ER559" t="str">
            <v>NA</v>
          </cell>
          <cell r="ES559" t="str">
            <v>NA</v>
          </cell>
          <cell r="ET559" t="str">
            <v>NA</v>
          </cell>
          <cell r="EU559" t="str">
            <v>NA</v>
          </cell>
          <cell r="EV559" t="str">
            <v>NA</v>
          </cell>
          <cell r="EW559" t="str">
            <v>NA</v>
          </cell>
          <cell r="EX559" t="str">
            <v>NA</v>
          </cell>
          <cell r="EY559" t="str">
            <v>NA</v>
          </cell>
          <cell r="EZ559" t="str">
            <v>NA</v>
          </cell>
          <cell r="FA559" t="str">
            <v>NA</v>
          </cell>
          <cell r="FB559" t="str">
            <v>NA</v>
          </cell>
        </row>
        <row r="560">
          <cell r="B560"/>
          <cell r="C560"/>
          <cell r="D560" t="str">
            <v>English for Integrated Sciences - I</v>
          </cell>
          <cell r="E560"/>
          <cell r="F560"/>
          <cell r="G560"/>
          <cell r="H560" t="str">
            <v>Environmental Studies for Integrated Sciences - I</v>
          </cell>
          <cell r="I560"/>
          <cell r="J560"/>
          <cell r="K560"/>
          <cell r="L560" t="str">
            <v>Mathematics - I</v>
          </cell>
          <cell r="M560"/>
          <cell r="N560"/>
          <cell r="O560"/>
          <cell r="P560" t="str">
            <v>Biology - I</v>
          </cell>
          <cell r="Q560"/>
          <cell r="R560"/>
          <cell r="S560"/>
          <cell r="T560" t="str">
            <v>Properties of Matter</v>
          </cell>
          <cell r="U560"/>
          <cell r="V560"/>
          <cell r="W560"/>
          <cell r="X560" t="str">
            <v>Physics Laboratory – I  Properties of Matter</v>
          </cell>
          <cell r="Y560"/>
          <cell r="Z560"/>
          <cell r="AA560"/>
          <cell r="AB560" t="str">
            <v>General Chemistry I</v>
          </cell>
          <cell r="AC560"/>
          <cell r="AD560"/>
          <cell r="AE560"/>
          <cell r="AF560" t="str">
            <v>Yoga Course</v>
          </cell>
          <cell r="AG560"/>
          <cell r="AH560"/>
          <cell r="AI560"/>
          <cell r="AJ560" t="str">
            <v>Introduction to Sanskrit</v>
          </cell>
          <cell r="AK560"/>
          <cell r="AL560"/>
          <cell r="AM560"/>
          <cell r="AN560" t="str">
            <v>Environmental Studies for Integrated Sciences - I</v>
          </cell>
          <cell r="AO560"/>
          <cell r="AP560"/>
          <cell r="AQ560"/>
          <cell r="AR560" t="str">
            <v>Advanced Tamil Level - I</v>
          </cell>
          <cell r="AS560"/>
          <cell r="AT560"/>
          <cell r="AU560"/>
          <cell r="AV560" t="str">
            <v>Advance Tamil Level - II</v>
          </cell>
          <cell r="AW560"/>
          <cell r="AX560"/>
          <cell r="AY560"/>
          <cell r="AZ560" t="str">
            <v>Creative Writing in Tamil</v>
          </cell>
          <cell r="BA560"/>
          <cell r="BB560"/>
          <cell r="BC560"/>
          <cell r="BD560"/>
          <cell r="BE560"/>
          <cell r="BF560"/>
          <cell r="BG560"/>
          <cell r="BH560"/>
          <cell r="BI560"/>
          <cell r="BJ560"/>
          <cell r="BK560"/>
          <cell r="BL560"/>
          <cell r="BM560"/>
          <cell r="BN560"/>
          <cell r="BO560"/>
          <cell r="BP560"/>
          <cell r="BQ560"/>
          <cell r="BR560"/>
          <cell r="BS560"/>
          <cell r="BT560"/>
          <cell r="BU560"/>
          <cell r="BV560"/>
          <cell r="BW560"/>
          <cell r="BX560"/>
          <cell r="BY560"/>
          <cell r="BZ560"/>
          <cell r="CA560"/>
          <cell r="CB560"/>
          <cell r="CC560"/>
          <cell r="CD560"/>
          <cell r="CE560"/>
          <cell r="DT560" t="str">
            <v>NA</v>
          </cell>
          <cell r="DU560" t="str">
            <v>NA</v>
          </cell>
          <cell r="DV560" t="str">
            <v>NA</v>
          </cell>
          <cell r="DW560" t="str">
            <v>NA</v>
          </cell>
          <cell r="DX560" t="str">
            <v>NA</v>
          </cell>
          <cell r="DY560" t="str">
            <v>NA</v>
          </cell>
          <cell r="DZ560" t="str">
            <v>NA</v>
          </cell>
          <cell r="EA560" t="str">
            <v>NA</v>
          </cell>
          <cell r="EB560" t="str">
            <v>NA</v>
          </cell>
          <cell r="EC560" t="str">
            <v>NA</v>
          </cell>
          <cell r="ED560" t="str">
            <v>NA</v>
          </cell>
          <cell r="EE560" t="str">
            <v>NA</v>
          </cell>
          <cell r="EF560" t="str">
            <v>NA</v>
          </cell>
          <cell r="EG560" t="str">
            <v>NA</v>
          </cell>
          <cell r="EH560" t="str">
            <v>NA</v>
          </cell>
          <cell r="EI560" t="str">
            <v>NA</v>
          </cell>
          <cell r="EJ560" t="str">
            <v>NA</v>
          </cell>
          <cell r="EK560" t="str">
            <v>NA</v>
          </cell>
          <cell r="EL560" t="str">
            <v>NA</v>
          </cell>
          <cell r="EM560" t="str">
            <v>NA</v>
          </cell>
          <cell r="EN560" t="str">
            <v>NA</v>
          </cell>
          <cell r="EO560" t="str">
            <v>NA</v>
          </cell>
          <cell r="EP560" t="str">
            <v>NA</v>
          </cell>
          <cell r="EQ560" t="str">
            <v>NA</v>
          </cell>
          <cell r="ER560" t="str">
            <v>NA</v>
          </cell>
          <cell r="ES560" t="str">
            <v>NA</v>
          </cell>
          <cell r="ET560" t="str">
            <v>NA</v>
          </cell>
          <cell r="EU560" t="str">
            <v>NA</v>
          </cell>
          <cell r="EV560" t="str">
            <v>NA</v>
          </cell>
          <cell r="EW560" t="str">
            <v>NA</v>
          </cell>
          <cell r="EX560" t="str">
            <v>NA</v>
          </cell>
          <cell r="EY560" t="str">
            <v>NA</v>
          </cell>
          <cell r="EZ560" t="str">
            <v>NA</v>
          </cell>
          <cell r="FA560" t="str">
            <v>NA</v>
          </cell>
          <cell r="FB560" t="str">
            <v>NA</v>
          </cell>
        </row>
        <row r="561">
          <cell r="B561" t="str">
            <v>Reg. No.</v>
          </cell>
          <cell r="C561" t="str">
            <v>Name</v>
          </cell>
          <cell r="D561" t="str">
            <v>Int</v>
          </cell>
          <cell r="E561" t="str">
            <v>ESE</v>
          </cell>
          <cell r="F561" t="str">
            <v>Tot</v>
          </cell>
          <cell r="G561" t="str">
            <v>P/F</v>
          </cell>
          <cell r="H561" t="str">
            <v>Int</v>
          </cell>
          <cell r="I561" t="str">
            <v>ESE</v>
          </cell>
          <cell r="J561" t="str">
            <v>Tot</v>
          </cell>
          <cell r="K561" t="str">
            <v>P/F</v>
          </cell>
          <cell r="L561" t="str">
            <v>Int</v>
          </cell>
          <cell r="M561" t="str">
            <v>ESE</v>
          </cell>
          <cell r="N561" t="str">
            <v>Tot</v>
          </cell>
          <cell r="O561" t="str">
            <v>P/F</v>
          </cell>
          <cell r="P561" t="str">
            <v>Int</v>
          </cell>
          <cell r="Q561" t="str">
            <v>ESE</v>
          </cell>
          <cell r="R561" t="str">
            <v>Tot</v>
          </cell>
          <cell r="S561" t="str">
            <v>P/F</v>
          </cell>
          <cell r="T561" t="str">
            <v>Int</v>
          </cell>
          <cell r="U561" t="str">
            <v>ESE</v>
          </cell>
          <cell r="V561" t="str">
            <v>Tot</v>
          </cell>
          <cell r="W561" t="str">
            <v>P/F</v>
          </cell>
          <cell r="X561" t="str">
            <v>Int</v>
          </cell>
          <cell r="Y561" t="str">
            <v>ESE</v>
          </cell>
          <cell r="Z561" t="str">
            <v>Tot</v>
          </cell>
          <cell r="AA561" t="str">
            <v>P/F</v>
          </cell>
          <cell r="AB561" t="str">
            <v>Int</v>
          </cell>
          <cell r="AC561" t="str">
            <v>ESE</v>
          </cell>
          <cell r="AD561" t="str">
            <v>Tot</v>
          </cell>
          <cell r="AE561" t="str">
            <v>P/F</v>
          </cell>
          <cell r="AF561" t="str">
            <v>Int</v>
          </cell>
          <cell r="AG561" t="str">
            <v>ESE</v>
          </cell>
          <cell r="AH561" t="str">
            <v>Tot</v>
          </cell>
          <cell r="AI561" t="str">
            <v>P/F</v>
          </cell>
          <cell r="AJ561" t="str">
            <v>Int</v>
          </cell>
          <cell r="AK561" t="str">
            <v>ESE</v>
          </cell>
          <cell r="AL561" t="str">
            <v>Tot</v>
          </cell>
          <cell r="AM561" t="str">
            <v>P/F</v>
          </cell>
          <cell r="AN561" t="str">
            <v>Int</v>
          </cell>
          <cell r="AO561" t="str">
            <v>ESE</v>
          </cell>
          <cell r="AP561" t="str">
            <v>Tot</v>
          </cell>
          <cell r="AQ561" t="str">
            <v>P/F</v>
          </cell>
          <cell r="AR561" t="str">
            <v>Int</v>
          </cell>
          <cell r="AS561" t="str">
            <v>ESE</v>
          </cell>
          <cell r="AT561" t="str">
            <v>Tot</v>
          </cell>
          <cell r="AU561" t="str">
            <v>P/F</v>
          </cell>
          <cell r="AV561" t="str">
            <v>Int</v>
          </cell>
          <cell r="AW561" t="str">
            <v>ESE</v>
          </cell>
          <cell r="AX561" t="str">
            <v>Tot</v>
          </cell>
          <cell r="AY561" t="str">
            <v>P/F</v>
          </cell>
          <cell r="AZ561" t="str">
            <v>Int</v>
          </cell>
          <cell r="BA561" t="str">
            <v>ESE</v>
          </cell>
          <cell r="BB561" t="str">
            <v>Tot</v>
          </cell>
          <cell r="BC561" t="str">
            <v>P/F</v>
          </cell>
          <cell r="BD561"/>
          <cell r="BE561"/>
          <cell r="BF561"/>
          <cell r="BG561"/>
          <cell r="BH561"/>
          <cell r="BI561"/>
          <cell r="BJ561"/>
          <cell r="BK561"/>
          <cell r="BL561"/>
          <cell r="BM561"/>
          <cell r="BN561"/>
          <cell r="BO561"/>
          <cell r="BP561"/>
          <cell r="BQ561"/>
          <cell r="BR561"/>
          <cell r="BS561"/>
          <cell r="BT561"/>
          <cell r="BU561"/>
          <cell r="BV561"/>
          <cell r="BW561"/>
          <cell r="BX561"/>
          <cell r="BY561"/>
          <cell r="BZ561"/>
          <cell r="CA561"/>
          <cell r="CB561"/>
          <cell r="CC561"/>
          <cell r="CD561"/>
          <cell r="CE561"/>
          <cell r="DT561" t="str">
            <v>NA</v>
          </cell>
          <cell r="DU561" t="str">
            <v>NA</v>
          </cell>
          <cell r="DV561" t="str">
            <v>NA</v>
          </cell>
          <cell r="DW561" t="str">
            <v>NA</v>
          </cell>
          <cell r="DX561" t="str">
            <v>NA</v>
          </cell>
          <cell r="DY561" t="str">
            <v>NA</v>
          </cell>
          <cell r="DZ561" t="str">
            <v>NA</v>
          </cell>
          <cell r="EA561" t="str">
            <v>NA</v>
          </cell>
          <cell r="EB561" t="str">
            <v>NA</v>
          </cell>
          <cell r="EC561" t="str">
            <v>NA</v>
          </cell>
          <cell r="ED561" t="str">
            <v>NA</v>
          </cell>
          <cell r="EE561" t="str">
            <v>NA</v>
          </cell>
          <cell r="EF561" t="str">
            <v>NA</v>
          </cell>
          <cell r="EG561" t="str">
            <v>NA</v>
          </cell>
          <cell r="EH561" t="str">
            <v>NA</v>
          </cell>
          <cell r="EI561" t="str">
            <v>NA</v>
          </cell>
          <cell r="EJ561" t="str">
            <v>NA</v>
          </cell>
          <cell r="EK561" t="str">
            <v>NA</v>
          </cell>
          <cell r="EL561" t="str">
            <v>NA</v>
          </cell>
          <cell r="EM561" t="str">
            <v>NA</v>
          </cell>
          <cell r="EN561" t="str">
            <v>NA</v>
          </cell>
          <cell r="EO561" t="str">
            <v>NA</v>
          </cell>
          <cell r="EP561" t="str">
            <v>NA</v>
          </cell>
          <cell r="EQ561" t="str">
            <v>NA</v>
          </cell>
          <cell r="ER561" t="str">
            <v>NA</v>
          </cell>
          <cell r="ES561" t="str">
            <v>NA</v>
          </cell>
          <cell r="ET561" t="str">
            <v>NA</v>
          </cell>
          <cell r="EU561" t="str">
            <v>NA</v>
          </cell>
          <cell r="EV561" t="str">
            <v>NA</v>
          </cell>
          <cell r="EW561" t="str">
            <v>NA</v>
          </cell>
          <cell r="EX561" t="str">
            <v>NA</v>
          </cell>
          <cell r="EY561" t="str">
            <v>NA</v>
          </cell>
          <cell r="EZ561" t="str">
            <v>NA</v>
          </cell>
          <cell r="FA561" t="str">
            <v>NA</v>
          </cell>
          <cell r="FB561" t="str">
            <v>NA</v>
          </cell>
        </row>
        <row r="562">
          <cell r="B562" t="str">
            <v>I140312</v>
          </cell>
          <cell r="C562" t="str">
            <v>Manisha T</v>
          </cell>
          <cell r="D562" t="e">
            <v>#N/A</v>
          </cell>
          <cell r="E562" t="e">
            <v>#N/A</v>
          </cell>
          <cell r="F562" t="e">
            <v>#N/A</v>
          </cell>
          <cell r="G562" t="e">
            <v>#N/A</v>
          </cell>
          <cell r="H562">
            <v>16</v>
          </cell>
          <cell r="I562">
            <v>18</v>
          </cell>
          <cell r="J562">
            <v>34</v>
          </cell>
          <cell r="K562" t="str">
            <v>F</v>
          </cell>
          <cell r="L562">
            <v>18</v>
          </cell>
          <cell r="M562">
            <v>22</v>
          </cell>
          <cell r="N562">
            <v>40</v>
          </cell>
          <cell r="O562" t="str">
            <v>P</v>
          </cell>
          <cell r="P562">
            <v>11</v>
          </cell>
          <cell r="Q562">
            <v>18</v>
          </cell>
          <cell r="R562">
            <v>29</v>
          </cell>
          <cell r="S562" t="str">
            <v>F</v>
          </cell>
          <cell r="T562" t="e">
            <v>#N/A</v>
          </cell>
          <cell r="U562" t="e">
            <v>#N/A</v>
          </cell>
          <cell r="V562" t="e">
            <v>#N/A</v>
          </cell>
          <cell r="W562" t="e">
            <v>#N/A</v>
          </cell>
          <cell r="X562" t="str">
            <v>-</v>
          </cell>
          <cell r="Y562" t="e">
            <v>#N/A</v>
          </cell>
          <cell r="Z562" t="e">
            <v>#N/A</v>
          </cell>
          <cell r="AA562" t="e">
            <v>#N/A</v>
          </cell>
          <cell r="AB562">
            <v>22</v>
          </cell>
          <cell r="AC562">
            <v>12</v>
          </cell>
          <cell r="AD562">
            <v>34</v>
          </cell>
          <cell r="AE562" t="str">
            <v>F</v>
          </cell>
          <cell r="AF562" t="e">
            <v>#N/A</v>
          </cell>
          <cell r="AG562" t="e">
            <v>#N/A</v>
          </cell>
          <cell r="AH562" t="e">
            <v>#N/A</v>
          </cell>
          <cell r="AI562" t="e">
            <v>#N/A</v>
          </cell>
          <cell r="AJ562" t="e">
            <v>#N/A</v>
          </cell>
          <cell r="AK562" t="e">
            <v>#N/A</v>
          </cell>
          <cell r="AL562" t="e">
            <v>#N/A</v>
          </cell>
          <cell r="AM562" t="e">
            <v>#N/A</v>
          </cell>
          <cell r="AN562">
            <v>16</v>
          </cell>
          <cell r="AO562">
            <v>18</v>
          </cell>
          <cell r="AP562">
            <v>34</v>
          </cell>
          <cell r="AQ562" t="str">
            <v>F</v>
          </cell>
          <cell r="AR562">
            <v>32</v>
          </cell>
          <cell r="AS562" t="str">
            <v>Absent</v>
          </cell>
          <cell r="AT562">
            <v>32</v>
          </cell>
          <cell r="AU562" t="str">
            <v>A</v>
          </cell>
          <cell r="AV562" t="e">
            <v>#N/A</v>
          </cell>
          <cell r="AW562" t="e">
            <v>#N/A</v>
          </cell>
          <cell r="AX562" t="e">
            <v>#N/A</v>
          </cell>
          <cell r="AY562" t="e">
            <v>#N/A</v>
          </cell>
          <cell r="AZ562">
            <v>31</v>
          </cell>
          <cell r="BA562">
            <v>39</v>
          </cell>
          <cell r="BB562">
            <v>70</v>
          </cell>
          <cell r="BC562" t="str">
            <v>P</v>
          </cell>
          <cell r="DT562" t="str">
            <v>NA</v>
          </cell>
          <cell r="DU562" t="str">
            <v>NA</v>
          </cell>
          <cell r="DV562" t="str">
            <v>NA</v>
          </cell>
          <cell r="DW562" t="str">
            <v>NA</v>
          </cell>
          <cell r="DX562" t="str">
            <v>NA</v>
          </cell>
          <cell r="DY562" t="str">
            <v>NA</v>
          </cell>
          <cell r="DZ562" t="str">
            <v>NA</v>
          </cell>
          <cell r="EA562" t="str">
            <v>NA</v>
          </cell>
          <cell r="EB562" t="str">
            <v>NA</v>
          </cell>
          <cell r="EC562" t="str">
            <v>NA</v>
          </cell>
          <cell r="ED562" t="str">
            <v>NA</v>
          </cell>
          <cell r="EE562" t="str">
            <v>NA</v>
          </cell>
          <cell r="EF562" t="str">
            <v>NA</v>
          </cell>
          <cell r="EG562" t="str">
            <v>NA</v>
          </cell>
          <cell r="EH562" t="str">
            <v>NA</v>
          </cell>
          <cell r="EI562" t="str">
            <v>NA</v>
          </cell>
          <cell r="EJ562" t="str">
            <v>NA</v>
          </cell>
          <cell r="EK562" t="str">
            <v>NA</v>
          </cell>
          <cell r="EL562" t="str">
            <v>NA</v>
          </cell>
          <cell r="EM562" t="str">
            <v>NA</v>
          </cell>
          <cell r="EN562" t="str">
            <v>NA</v>
          </cell>
          <cell r="EO562" t="str">
            <v>NA</v>
          </cell>
          <cell r="EP562" t="str">
            <v>NA</v>
          </cell>
          <cell r="EQ562" t="str">
            <v>NA</v>
          </cell>
          <cell r="ER562" t="str">
            <v>NA</v>
          </cell>
          <cell r="ES562" t="str">
            <v>NA</v>
          </cell>
          <cell r="ET562" t="str">
            <v>NA</v>
          </cell>
          <cell r="EU562" t="str">
            <v>NA</v>
          </cell>
          <cell r="EV562" t="str">
            <v>NA</v>
          </cell>
          <cell r="EW562" t="str">
            <v>NA</v>
          </cell>
          <cell r="EX562" t="str">
            <v>NA</v>
          </cell>
          <cell r="EY562" t="str">
            <v>NA</v>
          </cell>
          <cell r="EZ562" t="str">
            <v>NA</v>
          </cell>
          <cell r="FA562" t="str">
            <v>NA</v>
          </cell>
          <cell r="FB562" t="str">
            <v>NA</v>
          </cell>
        </row>
        <row r="563">
          <cell r="B563" t="str">
            <v>I140325</v>
          </cell>
          <cell r="C563" t="str">
            <v>Varadhadevan V</v>
          </cell>
          <cell r="D563" t="e">
            <v>#N/A</v>
          </cell>
          <cell r="E563" t="e">
            <v>#N/A</v>
          </cell>
          <cell r="F563" t="e">
            <v>#N/A</v>
          </cell>
          <cell r="G563" t="e">
            <v>#N/A</v>
          </cell>
          <cell r="H563">
            <v>15</v>
          </cell>
          <cell r="I563">
            <v>2</v>
          </cell>
          <cell r="J563">
            <v>17</v>
          </cell>
          <cell r="K563" t="str">
            <v>F</v>
          </cell>
          <cell r="L563">
            <v>0</v>
          </cell>
          <cell r="M563">
            <v>4</v>
          </cell>
          <cell r="N563">
            <v>4</v>
          </cell>
          <cell r="O563" t="str">
            <v>F</v>
          </cell>
          <cell r="P563" t="e">
            <v>#N/A</v>
          </cell>
          <cell r="Q563" t="e">
            <v>#N/A</v>
          </cell>
          <cell r="R563" t="e">
            <v>#N/A</v>
          </cell>
          <cell r="S563" t="e">
            <v>#N/A</v>
          </cell>
          <cell r="T563">
            <v>0</v>
          </cell>
          <cell r="U563">
            <v>1</v>
          </cell>
          <cell r="V563">
            <v>1</v>
          </cell>
          <cell r="W563" t="str">
            <v>F</v>
          </cell>
          <cell r="X563" t="str">
            <v>-</v>
          </cell>
          <cell r="Y563" t="e">
            <v>#N/A</v>
          </cell>
          <cell r="Z563" t="e">
            <v>#N/A</v>
          </cell>
          <cell r="AA563" t="e">
            <v>#N/A</v>
          </cell>
          <cell r="AB563" t="e">
            <v>#N/A</v>
          </cell>
          <cell r="AC563" t="e">
            <v>#N/A</v>
          </cell>
          <cell r="AD563" t="e">
            <v>#N/A</v>
          </cell>
          <cell r="AE563" t="e">
            <v>#N/A</v>
          </cell>
          <cell r="AF563" t="e">
            <v>#N/A</v>
          </cell>
          <cell r="AG563" t="e">
            <v>#N/A</v>
          </cell>
          <cell r="AH563" t="e">
            <v>#N/A</v>
          </cell>
          <cell r="AI563" t="e">
            <v>#N/A</v>
          </cell>
          <cell r="AJ563" t="e">
            <v>#N/A</v>
          </cell>
          <cell r="AK563" t="e">
            <v>#N/A</v>
          </cell>
          <cell r="AL563" t="e">
            <v>#N/A</v>
          </cell>
          <cell r="AM563" t="e">
            <v>#N/A</v>
          </cell>
          <cell r="AN563">
            <v>15</v>
          </cell>
          <cell r="AO563">
            <v>2</v>
          </cell>
          <cell r="AP563">
            <v>17</v>
          </cell>
          <cell r="AQ563" t="str">
            <v>F</v>
          </cell>
          <cell r="AR563" t="e">
            <v>#N/A</v>
          </cell>
          <cell r="AS563" t="e">
            <v>#N/A</v>
          </cell>
          <cell r="AT563" t="e">
            <v>#N/A</v>
          </cell>
          <cell r="AU563" t="e">
            <v>#N/A</v>
          </cell>
          <cell r="AV563">
            <v>30</v>
          </cell>
          <cell r="AW563">
            <v>28</v>
          </cell>
          <cell r="AX563">
            <v>58</v>
          </cell>
          <cell r="AY563" t="str">
            <v>P</v>
          </cell>
          <cell r="AZ563" t="e">
            <v>#N/A</v>
          </cell>
          <cell r="BA563" t="e">
            <v>#N/A</v>
          </cell>
          <cell r="BB563" t="e">
            <v>#N/A</v>
          </cell>
          <cell r="BC563" t="e">
            <v>#N/A</v>
          </cell>
          <cell r="DT563" t="str">
            <v>NA</v>
          </cell>
          <cell r="DU563" t="str">
            <v>NA</v>
          </cell>
          <cell r="DV563" t="str">
            <v>NA</v>
          </cell>
          <cell r="DW563" t="str">
            <v>NA</v>
          </cell>
          <cell r="DX563" t="str">
            <v>NA</v>
          </cell>
          <cell r="DY563" t="str">
            <v>NA</v>
          </cell>
          <cell r="DZ563" t="str">
            <v>NA</v>
          </cell>
          <cell r="EA563" t="str">
            <v>NA</v>
          </cell>
          <cell r="EB563" t="str">
            <v>NA</v>
          </cell>
          <cell r="EC563" t="str">
            <v>NA</v>
          </cell>
          <cell r="ED563" t="str">
            <v>NA</v>
          </cell>
          <cell r="EE563" t="str">
            <v>NA</v>
          </cell>
          <cell r="EF563" t="str">
            <v>NA</v>
          </cell>
          <cell r="EG563" t="str">
            <v>NA</v>
          </cell>
          <cell r="EH563" t="str">
            <v>NA</v>
          </cell>
          <cell r="EI563" t="str">
            <v>NA</v>
          </cell>
          <cell r="EJ563" t="str">
            <v>NA</v>
          </cell>
          <cell r="EK563" t="str">
            <v>NA</v>
          </cell>
          <cell r="EL563" t="str">
            <v>NA</v>
          </cell>
          <cell r="EM563" t="str">
            <v>NA</v>
          </cell>
          <cell r="EN563" t="str">
            <v>NA</v>
          </cell>
          <cell r="EO563" t="str">
            <v>NA</v>
          </cell>
          <cell r="EP563" t="str">
            <v>NA</v>
          </cell>
          <cell r="EQ563" t="str">
            <v>NA</v>
          </cell>
          <cell r="ER563" t="str">
            <v>NA</v>
          </cell>
          <cell r="ES563" t="str">
            <v>NA</v>
          </cell>
          <cell r="ET563" t="str">
            <v>NA</v>
          </cell>
          <cell r="EU563" t="str">
            <v>NA</v>
          </cell>
          <cell r="EV563" t="str">
            <v>NA</v>
          </cell>
          <cell r="EW563" t="str">
            <v>NA</v>
          </cell>
          <cell r="EX563" t="str">
            <v>NA</v>
          </cell>
          <cell r="EY563" t="str">
            <v>NA</v>
          </cell>
          <cell r="EZ563" t="str">
            <v>NA</v>
          </cell>
          <cell r="FA563" t="str">
            <v>NA</v>
          </cell>
          <cell r="FB563" t="str">
            <v>NA</v>
          </cell>
        </row>
        <row r="564">
          <cell r="B564" t="str">
            <v>I150301</v>
          </cell>
          <cell r="C564" t="str">
            <v>Abinaya J</v>
          </cell>
          <cell r="D564">
            <v>26</v>
          </cell>
          <cell r="E564">
            <v>28</v>
          </cell>
          <cell r="F564">
            <v>54</v>
          </cell>
          <cell r="G564" t="str">
            <v>P</v>
          </cell>
          <cell r="H564">
            <v>23</v>
          </cell>
          <cell r="I564">
            <v>47</v>
          </cell>
          <cell r="J564">
            <v>70</v>
          </cell>
          <cell r="K564" t="str">
            <v>P</v>
          </cell>
          <cell r="L564" t="e">
            <v>#N/A</v>
          </cell>
          <cell r="M564" t="e">
            <v>#N/A</v>
          </cell>
          <cell r="N564" t="e">
            <v>#N/A</v>
          </cell>
          <cell r="O564" t="e">
            <v>#N/A</v>
          </cell>
          <cell r="P564">
            <v>22</v>
          </cell>
          <cell r="Q564">
            <v>31</v>
          </cell>
          <cell r="R564">
            <v>53</v>
          </cell>
          <cell r="S564" t="str">
            <v>P</v>
          </cell>
          <cell r="T564">
            <v>22</v>
          </cell>
          <cell r="U564">
            <v>23</v>
          </cell>
          <cell r="V564">
            <v>45</v>
          </cell>
          <cell r="W564" t="str">
            <v>P</v>
          </cell>
          <cell r="X564" t="str">
            <v>-</v>
          </cell>
          <cell r="Y564">
            <v>87</v>
          </cell>
          <cell r="Z564">
            <v>87</v>
          </cell>
          <cell r="AA564" t="str">
            <v>P</v>
          </cell>
          <cell r="AB564">
            <v>24</v>
          </cell>
          <cell r="AC564">
            <v>17</v>
          </cell>
          <cell r="AD564">
            <v>41</v>
          </cell>
          <cell r="AE564" t="str">
            <v>P</v>
          </cell>
          <cell r="AF564" t="e">
            <v>#N/A</v>
          </cell>
          <cell r="AG564" t="e">
            <v>#N/A</v>
          </cell>
          <cell r="AH564" t="e">
            <v>#N/A</v>
          </cell>
          <cell r="AI564" t="e">
            <v>#N/A</v>
          </cell>
          <cell r="AJ564" t="e">
            <v>#N/A</v>
          </cell>
          <cell r="AK564" t="e">
            <v>#N/A</v>
          </cell>
          <cell r="AL564" t="e">
            <v>#N/A</v>
          </cell>
          <cell r="AM564" t="e">
            <v>#N/A</v>
          </cell>
          <cell r="AN564">
            <v>23</v>
          </cell>
          <cell r="AO564">
            <v>47</v>
          </cell>
          <cell r="AP564">
            <v>70</v>
          </cell>
          <cell r="AQ564" t="str">
            <v>P</v>
          </cell>
          <cell r="AR564" t="e">
            <v>#N/A</v>
          </cell>
          <cell r="AS564" t="e">
            <v>#N/A</v>
          </cell>
          <cell r="AT564" t="e">
            <v>#N/A</v>
          </cell>
          <cell r="AU564" t="e">
            <v>#N/A</v>
          </cell>
          <cell r="AV564" t="e">
            <v>#N/A</v>
          </cell>
          <cell r="AW564" t="e">
            <v>#N/A</v>
          </cell>
          <cell r="AX564" t="e">
            <v>#N/A</v>
          </cell>
          <cell r="AY564" t="e">
            <v>#N/A</v>
          </cell>
          <cell r="AZ564" t="e">
            <v>#N/A</v>
          </cell>
          <cell r="BA564" t="e">
            <v>#N/A</v>
          </cell>
          <cell r="BB564" t="e">
            <v>#N/A</v>
          </cell>
          <cell r="BC564" t="e">
            <v>#N/A</v>
          </cell>
          <cell r="DT564" t="str">
            <v>NA</v>
          </cell>
          <cell r="DU564" t="str">
            <v>NA</v>
          </cell>
          <cell r="DV564" t="str">
            <v>NA</v>
          </cell>
          <cell r="DW564" t="str">
            <v>NA</v>
          </cell>
          <cell r="DX564" t="str">
            <v>NA</v>
          </cell>
          <cell r="DY564" t="str">
            <v>NA</v>
          </cell>
          <cell r="DZ564" t="str">
            <v>NA</v>
          </cell>
          <cell r="EA564" t="str">
            <v>NA</v>
          </cell>
          <cell r="EB564" t="str">
            <v>NA</v>
          </cell>
          <cell r="EC564" t="str">
            <v>NA</v>
          </cell>
          <cell r="ED564" t="str">
            <v>NA</v>
          </cell>
          <cell r="EE564" t="str">
            <v>NA</v>
          </cell>
          <cell r="EF564" t="str">
            <v>NA</v>
          </cell>
          <cell r="EG564" t="str">
            <v>NA</v>
          </cell>
          <cell r="EH564" t="str">
            <v>NA</v>
          </cell>
          <cell r="EI564" t="str">
            <v>NA</v>
          </cell>
          <cell r="EJ564" t="str">
            <v>NA</v>
          </cell>
          <cell r="EK564" t="str">
            <v>NA</v>
          </cell>
          <cell r="EL564" t="str">
            <v>NA</v>
          </cell>
          <cell r="EM564" t="str">
            <v>NA</v>
          </cell>
          <cell r="EN564" t="str">
            <v>NA</v>
          </cell>
          <cell r="EO564" t="str">
            <v>NA</v>
          </cell>
          <cell r="EP564" t="str">
            <v>NA</v>
          </cell>
          <cell r="EQ564" t="str">
            <v>NA</v>
          </cell>
          <cell r="ER564" t="str">
            <v>NA</v>
          </cell>
          <cell r="ES564" t="str">
            <v>NA</v>
          </cell>
          <cell r="ET564" t="str">
            <v>NA</v>
          </cell>
          <cell r="EU564" t="str">
            <v>NA</v>
          </cell>
          <cell r="EV564" t="str">
            <v>NA</v>
          </cell>
          <cell r="EW564" t="str">
            <v>NA</v>
          </cell>
          <cell r="EX564" t="str">
            <v>NA</v>
          </cell>
          <cell r="EY564" t="str">
            <v>NA</v>
          </cell>
          <cell r="EZ564" t="str">
            <v>NA</v>
          </cell>
          <cell r="FA564" t="str">
            <v>NA</v>
          </cell>
          <cell r="FB564" t="str">
            <v>NA</v>
          </cell>
        </row>
        <row r="565">
          <cell r="B565" t="str">
            <v>I150302</v>
          </cell>
          <cell r="C565" t="str">
            <v>Ajitha R</v>
          </cell>
          <cell r="D565">
            <v>28</v>
          </cell>
          <cell r="E565">
            <v>32</v>
          </cell>
          <cell r="F565">
            <v>60</v>
          </cell>
          <cell r="G565" t="str">
            <v>P</v>
          </cell>
          <cell r="H565">
            <v>25</v>
          </cell>
          <cell r="I565">
            <v>28</v>
          </cell>
          <cell r="J565">
            <v>53</v>
          </cell>
          <cell r="K565" t="str">
            <v>P</v>
          </cell>
          <cell r="L565" t="e">
            <v>#N/A</v>
          </cell>
          <cell r="M565" t="e">
            <v>#N/A</v>
          </cell>
          <cell r="N565" t="e">
            <v>#N/A</v>
          </cell>
          <cell r="O565" t="e">
            <v>#N/A</v>
          </cell>
          <cell r="P565">
            <v>21</v>
          </cell>
          <cell r="Q565">
            <v>33</v>
          </cell>
          <cell r="R565">
            <v>54</v>
          </cell>
          <cell r="S565" t="str">
            <v>P</v>
          </cell>
          <cell r="T565">
            <v>27</v>
          </cell>
          <cell r="U565">
            <v>6</v>
          </cell>
          <cell r="V565">
            <v>33</v>
          </cell>
          <cell r="W565" t="str">
            <v>F</v>
          </cell>
          <cell r="X565" t="str">
            <v>-</v>
          </cell>
          <cell r="Y565">
            <v>72</v>
          </cell>
          <cell r="Z565">
            <v>72</v>
          </cell>
          <cell r="AA565" t="str">
            <v>P</v>
          </cell>
          <cell r="AB565">
            <v>23</v>
          </cell>
          <cell r="AC565">
            <v>18</v>
          </cell>
          <cell r="AD565">
            <v>41</v>
          </cell>
          <cell r="AE565" t="str">
            <v>P</v>
          </cell>
          <cell r="AF565" t="e">
            <v>#N/A</v>
          </cell>
          <cell r="AG565" t="e">
            <v>#N/A</v>
          </cell>
          <cell r="AH565" t="e">
            <v>#N/A</v>
          </cell>
          <cell r="AI565" t="e">
            <v>#N/A</v>
          </cell>
          <cell r="AJ565" t="e">
            <v>#N/A</v>
          </cell>
          <cell r="AK565" t="e">
            <v>#N/A</v>
          </cell>
          <cell r="AL565" t="e">
            <v>#N/A</v>
          </cell>
          <cell r="AM565" t="e">
            <v>#N/A</v>
          </cell>
          <cell r="AN565">
            <v>25</v>
          </cell>
          <cell r="AO565">
            <v>28</v>
          </cell>
          <cell r="AP565">
            <v>53</v>
          </cell>
          <cell r="AQ565" t="str">
            <v>P</v>
          </cell>
          <cell r="AR565" t="e">
            <v>#N/A</v>
          </cell>
          <cell r="AS565" t="e">
            <v>#N/A</v>
          </cell>
          <cell r="AT565" t="e">
            <v>#N/A</v>
          </cell>
          <cell r="AU565" t="e">
            <v>#N/A</v>
          </cell>
          <cell r="AV565" t="e">
            <v>#N/A</v>
          </cell>
          <cell r="AW565" t="e">
            <v>#N/A</v>
          </cell>
          <cell r="AX565" t="e">
            <v>#N/A</v>
          </cell>
          <cell r="AY565" t="e">
            <v>#N/A</v>
          </cell>
          <cell r="AZ565" t="e">
            <v>#N/A</v>
          </cell>
          <cell r="BA565" t="e">
            <v>#N/A</v>
          </cell>
          <cell r="BB565" t="e">
            <v>#N/A</v>
          </cell>
          <cell r="BC565" t="e">
            <v>#N/A</v>
          </cell>
          <cell r="DT565" t="str">
            <v>NA</v>
          </cell>
          <cell r="DU565" t="str">
            <v>NA</v>
          </cell>
          <cell r="DV565" t="str">
            <v>NA</v>
          </cell>
          <cell r="DW565" t="str">
            <v>NA</v>
          </cell>
          <cell r="DX565" t="str">
            <v>NA</v>
          </cell>
          <cell r="DY565" t="str">
            <v>NA</v>
          </cell>
          <cell r="DZ565" t="str">
            <v>NA</v>
          </cell>
          <cell r="EA565" t="str">
            <v>NA</v>
          </cell>
          <cell r="EB565" t="str">
            <v>NA</v>
          </cell>
          <cell r="EC565" t="str">
            <v>NA</v>
          </cell>
          <cell r="ED565" t="str">
            <v>NA</v>
          </cell>
          <cell r="EE565" t="str">
            <v>NA</v>
          </cell>
          <cell r="EF565" t="str">
            <v>NA</v>
          </cell>
          <cell r="EG565" t="str">
            <v>NA</v>
          </cell>
          <cell r="EH565" t="str">
            <v>NA</v>
          </cell>
          <cell r="EI565" t="str">
            <v>NA</v>
          </cell>
          <cell r="EJ565" t="str">
            <v>NA</v>
          </cell>
          <cell r="EK565" t="str">
            <v>NA</v>
          </cell>
          <cell r="EL565" t="str">
            <v>NA</v>
          </cell>
          <cell r="EM565" t="str">
            <v>NA</v>
          </cell>
          <cell r="EN565" t="str">
            <v>NA</v>
          </cell>
          <cell r="EO565" t="str">
            <v>NA</v>
          </cell>
          <cell r="EP565" t="str">
            <v>NA</v>
          </cell>
          <cell r="EQ565" t="str">
            <v>NA</v>
          </cell>
          <cell r="ER565" t="str">
            <v>NA</v>
          </cell>
          <cell r="ES565" t="str">
            <v>NA</v>
          </cell>
          <cell r="ET565" t="str">
            <v>NA</v>
          </cell>
          <cell r="EU565" t="str">
            <v>NA</v>
          </cell>
          <cell r="EV565" t="str">
            <v>NA</v>
          </cell>
          <cell r="EW565" t="str">
            <v>NA</v>
          </cell>
          <cell r="EX565" t="str">
            <v>NA</v>
          </cell>
          <cell r="EY565" t="str">
            <v>NA</v>
          </cell>
          <cell r="EZ565" t="str">
            <v>NA</v>
          </cell>
          <cell r="FA565" t="str">
            <v>NA</v>
          </cell>
          <cell r="FB565" t="str">
            <v>NA</v>
          </cell>
        </row>
        <row r="566">
          <cell r="B566" t="str">
            <v>I150303</v>
          </cell>
          <cell r="C566" t="str">
            <v>Akshay J</v>
          </cell>
          <cell r="D566">
            <v>28</v>
          </cell>
          <cell r="E566">
            <v>31</v>
          </cell>
          <cell r="F566">
            <v>59</v>
          </cell>
          <cell r="G566" t="str">
            <v>P</v>
          </cell>
          <cell r="H566">
            <v>25</v>
          </cell>
          <cell r="I566">
            <v>34</v>
          </cell>
          <cell r="J566">
            <v>59</v>
          </cell>
          <cell r="K566" t="str">
            <v>P</v>
          </cell>
          <cell r="L566" t="e">
            <v>#N/A</v>
          </cell>
          <cell r="M566" t="e">
            <v>#N/A</v>
          </cell>
          <cell r="N566" t="e">
            <v>#N/A</v>
          </cell>
          <cell r="O566" t="e">
            <v>#N/A</v>
          </cell>
          <cell r="P566">
            <v>25</v>
          </cell>
          <cell r="Q566">
            <v>37</v>
          </cell>
          <cell r="R566">
            <v>62</v>
          </cell>
          <cell r="S566" t="str">
            <v>P</v>
          </cell>
          <cell r="T566">
            <v>17</v>
          </cell>
          <cell r="U566">
            <v>9</v>
          </cell>
          <cell r="V566">
            <v>26</v>
          </cell>
          <cell r="W566" t="str">
            <v>F</v>
          </cell>
          <cell r="X566" t="str">
            <v>-</v>
          </cell>
          <cell r="Y566">
            <v>81</v>
          </cell>
          <cell r="Z566">
            <v>81</v>
          </cell>
          <cell r="AA566" t="str">
            <v>P</v>
          </cell>
          <cell r="AB566">
            <v>22</v>
          </cell>
          <cell r="AC566">
            <v>29</v>
          </cell>
          <cell r="AD566">
            <v>51</v>
          </cell>
          <cell r="AE566" t="str">
            <v>P</v>
          </cell>
          <cell r="AF566" t="e">
            <v>#N/A</v>
          </cell>
          <cell r="AG566" t="e">
            <v>#N/A</v>
          </cell>
          <cell r="AH566" t="e">
            <v>#N/A</v>
          </cell>
          <cell r="AI566" t="e">
            <v>#N/A</v>
          </cell>
          <cell r="AJ566" t="e">
            <v>#N/A</v>
          </cell>
          <cell r="AK566" t="e">
            <v>#N/A</v>
          </cell>
          <cell r="AL566" t="e">
            <v>#N/A</v>
          </cell>
          <cell r="AM566" t="e">
            <v>#N/A</v>
          </cell>
          <cell r="AN566">
            <v>25</v>
          </cell>
          <cell r="AO566">
            <v>34</v>
          </cell>
          <cell r="AP566">
            <v>59</v>
          </cell>
          <cell r="AQ566" t="str">
            <v>P</v>
          </cell>
          <cell r="AR566" t="e">
            <v>#N/A</v>
          </cell>
          <cell r="AS566" t="e">
            <v>#N/A</v>
          </cell>
          <cell r="AT566" t="e">
            <v>#N/A</v>
          </cell>
          <cell r="AU566" t="e">
            <v>#N/A</v>
          </cell>
          <cell r="AV566" t="e">
            <v>#N/A</v>
          </cell>
          <cell r="AW566" t="e">
            <v>#N/A</v>
          </cell>
          <cell r="AX566" t="e">
            <v>#N/A</v>
          </cell>
          <cell r="AY566" t="e">
            <v>#N/A</v>
          </cell>
          <cell r="AZ566" t="e">
            <v>#N/A</v>
          </cell>
          <cell r="BA566" t="e">
            <v>#N/A</v>
          </cell>
          <cell r="BB566" t="e">
            <v>#N/A</v>
          </cell>
          <cell r="BC566" t="e">
            <v>#N/A</v>
          </cell>
          <cell r="DT566" t="str">
            <v>NA</v>
          </cell>
          <cell r="DU566" t="str">
            <v>NA</v>
          </cell>
          <cell r="DV566" t="str">
            <v>NA</v>
          </cell>
          <cell r="DW566" t="str">
            <v>NA</v>
          </cell>
          <cell r="DX566" t="str">
            <v>NA</v>
          </cell>
          <cell r="DY566" t="str">
            <v>NA</v>
          </cell>
          <cell r="DZ566" t="str">
            <v>NA</v>
          </cell>
          <cell r="EA566" t="str">
            <v>NA</v>
          </cell>
          <cell r="EB566" t="str">
            <v>NA</v>
          </cell>
          <cell r="EC566" t="str">
            <v>NA</v>
          </cell>
          <cell r="ED566" t="str">
            <v>NA</v>
          </cell>
          <cell r="EE566" t="str">
            <v>NA</v>
          </cell>
          <cell r="EF566" t="str">
            <v>NA</v>
          </cell>
          <cell r="EG566" t="str">
            <v>NA</v>
          </cell>
          <cell r="EH566" t="str">
            <v>NA</v>
          </cell>
          <cell r="EI566" t="str">
            <v>NA</v>
          </cell>
          <cell r="EJ566" t="str">
            <v>NA</v>
          </cell>
          <cell r="EK566" t="str">
            <v>NA</v>
          </cell>
          <cell r="EL566" t="str">
            <v>NA</v>
          </cell>
          <cell r="EM566" t="str">
            <v>NA</v>
          </cell>
          <cell r="EN566" t="str">
            <v>NA</v>
          </cell>
          <cell r="EO566" t="str">
            <v>NA</v>
          </cell>
          <cell r="EP566" t="str">
            <v>NA</v>
          </cell>
          <cell r="EQ566" t="str">
            <v>NA</v>
          </cell>
          <cell r="ER566" t="str">
            <v>NA</v>
          </cell>
          <cell r="ES566" t="str">
            <v>NA</v>
          </cell>
          <cell r="ET566" t="str">
            <v>NA</v>
          </cell>
          <cell r="EU566" t="str">
            <v>NA</v>
          </cell>
          <cell r="EV566" t="str">
            <v>NA</v>
          </cell>
          <cell r="EW566" t="str">
            <v>NA</v>
          </cell>
          <cell r="EX566" t="str">
            <v>NA</v>
          </cell>
          <cell r="EY566" t="str">
            <v>NA</v>
          </cell>
          <cell r="EZ566" t="str">
            <v>NA</v>
          </cell>
          <cell r="FA566" t="str">
            <v>NA</v>
          </cell>
          <cell r="FB566" t="str">
            <v>NA</v>
          </cell>
        </row>
        <row r="567">
          <cell r="B567" t="str">
            <v>I150304</v>
          </cell>
          <cell r="C567" t="str">
            <v>Anjali J B</v>
          </cell>
          <cell r="D567">
            <v>33</v>
          </cell>
          <cell r="E567">
            <v>42</v>
          </cell>
          <cell r="F567">
            <v>75</v>
          </cell>
          <cell r="G567" t="str">
            <v>P</v>
          </cell>
          <cell r="H567">
            <v>32</v>
          </cell>
          <cell r="I567">
            <v>52</v>
          </cell>
          <cell r="J567">
            <v>84</v>
          </cell>
          <cell r="K567" t="str">
            <v>P</v>
          </cell>
          <cell r="L567" t="e">
            <v>#N/A</v>
          </cell>
          <cell r="M567" t="e">
            <v>#N/A</v>
          </cell>
          <cell r="N567" t="e">
            <v>#N/A</v>
          </cell>
          <cell r="O567" t="e">
            <v>#N/A</v>
          </cell>
          <cell r="P567">
            <v>33</v>
          </cell>
          <cell r="Q567">
            <v>51</v>
          </cell>
          <cell r="R567">
            <v>84</v>
          </cell>
          <cell r="S567" t="str">
            <v>P</v>
          </cell>
          <cell r="T567">
            <v>26</v>
          </cell>
          <cell r="U567">
            <v>45</v>
          </cell>
          <cell r="V567">
            <v>71</v>
          </cell>
          <cell r="W567" t="str">
            <v>P</v>
          </cell>
          <cell r="X567" t="str">
            <v>-</v>
          </cell>
          <cell r="Y567">
            <v>92</v>
          </cell>
          <cell r="Z567">
            <v>92</v>
          </cell>
          <cell r="AA567" t="str">
            <v>P</v>
          </cell>
          <cell r="AB567">
            <v>28</v>
          </cell>
          <cell r="AC567">
            <v>45</v>
          </cell>
          <cell r="AD567">
            <v>73</v>
          </cell>
          <cell r="AE567" t="str">
            <v>P</v>
          </cell>
          <cell r="AF567" t="e">
            <v>#N/A</v>
          </cell>
          <cell r="AG567" t="e">
            <v>#N/A</v>
          </cell>
          <cell r="AH567" t="e">
            <v>#N/A</v>
          </cell>
          <cell r="AI567" t="e">
            <v>#N/A</v>
          </cell>
          <cell r="AJ567" t="e">
            <v>#N/A</v>
          </cell>
          <cell r="AK567" t="e">
            <v>#N/A</v>
          </cell>
          <cell r="AL567" t="e">
            <v>#N/A</v>
          </cell>
          <cell r="AM567" t="e">
            <v>#N/A</v>
          </cell>
          <cell r="AN567">
            <v>32</v>
          </cell>
          <cell r="AO567">
            <v>52</v>
          </cell>
          <cell r="AP567">
            <v>84</v>
          </cell>
          <cell r="AQ567" t="str">
            <v>P</v>
          </cell>
          <cell r="AR567" t="e">
            <v>#N/A</v>
          </cell>
          <cell r="AS567" t="e">
            <v>#N/A</v>
          </cell>
          <cell r="AT567" t="e">
            <v>#N/A</v>
          </cell>
          <cell r="AU567" t="e">
            <v>#N/A</v>
          </cell>
          <cell r="AV567" t="e">
            <v>#N/A</v>
          </cell>
          <cell r="AW567" t="e">
            <v>#N/A</v>
          </cell>
          <cell r="AX567" t="e">
            <v>#N/A</v>
          </cell>
          <cell r="AY567" t="e">
            <v>#N/A</v>
          </cell>
          <cell r="AZ567" t="e">
            <v>#N/A</v>
          </cell>
          <cell r="BA567" t="e">
            <v>#N/A</v>
          </cell>
          <cell r="BB567" t="e">
            <v>#N/A</v>
          </cell>
          <cell r="BC567" t="e">
            <v>#N/A</v>
          </cell>
          <cell r="DT567" t="str">
            <v>NA</v>
          </cell>
          <cell r="DU567" t="str">
            <v>NA</v>
          </cell>
          <cell r="DV567" t="str">
            <v>NA</v>
          </cell>
          <cell r="DW567" t="str">
            <v>NA</v>
          </cell>
          <cell r="DX567" t="str">
            <v>NA</v>
          </cell>
          <cell r="DY567" t="str">
            <v>NA</v>
          </cell>
          <cell r="DZ567" t="str">
            <v>NA</v>
          </cell>
          <cell r="EA567" t="str">
            <v>NA</v>
          </cell>
          <cell r="EB567" t="str">
            <v>NA</v>
          </cell>
          <cell r="EC567" t="str">
            <v>NA</v>
          </cell>
          <cell r="ED567" t="str">
            <v>NA</v>
          </cell>
          <cell r="EE567" t="str">
            <v>NA</v>
          </cell>
          <cell r="EF567" t="str">
            <v>NA</v>
          </cell>
          <cell r="EG567" t="str">
            <v>NA</v>
          </cell>
          <cell r="EH567" t="str">
            <v>NA</v>
          </cell>
          <cell r="EI567" t="str">
            <v>NA</v>
          </cell>
          <cell r="EJ567" t="str">
            <v>NA</v>
          </cell>
          <cell r="EK567" t="str">
            <v>NA</v>
          </cell>
          <cell r="EL567" t="str">
            <v>NA</v>
          </cell>
          <cell r="EM567" t="str">
            <v>NA</v>
          </cell>
          <cell r="EN567" t="str">
            <v>NA</v>
          </cell>
          <cell r="EO567" t="str">
            <v>NA</v>
          </cell>
          <cell r="EP567" t="str">
            <v>NA</v>
          </cell>
          <cell r="EQ567" t="str">
            <v>NA</v>
          </cell>
          <cell r="ER567" t="str">
            <v>NA</v>
          </cell>
          <cell r="ES567" t="str">
            <v>NA</v>
          </cell>
          <cell r="ET567" t="str">
            <v>NA</v>
          </cell>
          <cell r="EU567" t="str">
            <v>NA</v>
          </cell>
          <cell r="EV567" t="str">
            <v>NA</v>
          </cell>
          <cell r="EW567" t="str">
            <v>NA</v>
          </cell>
          <cell r="EX567" t="str">
            <v>NA</v>
          </cell>
          <cell r="EY567" t="str">
            <v>NA</v>
          </cell>
          <cell r="EZ567" t="str">
            <v>NA</v>
          </cell>
          <cell r="FA567" t="str">
            <v>NA</v>
          </cell>
          <cell r="FB567" t="str">
            <v>NA</v>
          </cell>
        </row>
        <row r="568">
          <cell r="B568" t="str">
            <v>I150305</v>
          </cell>
          <cell r="C568" t="str">
            <v>Arthi M</v>
          </cell>
          <cell r="D568">
            <v>28</v>
          </cell>
          <cell r="E568">
            <v>31</v>
          </cell>
          <cell r="F568">
            <v>59</v>
          </cell>
          <cell r="G568" t="str">
            <v>P</v>
          </cell>
          <cell r="H568">
            <v>25</v>
          </cell>
          <cell r="I568">
            <v>30</v>
          </cell>
          <cell r="J568">
            <v>55</v>
          </cell>
          <cell r="K568" t="str">
            <v>P</v>
          </cell>
          <cell r="L568" t="e">
            <v>#N/A</v>
          </cell>
          <cell r="M568" t="e">
            <v>#N/A</v>
          </cell>
          <cell r="N568" t="e">
            <v>#N/A</v>
          </cell>
          <cell r="O568" t="e">
            <v>#N/A</v>
          </cell>
          <cell r="P568">
            <v>18</v>
          </cell>
          <cell r="Q568">
            <v>39</v>
          </cell>
          <cell r="R568">
            <v>57</v>
          </cell>
          <cell r="S568" t="str">
            <v>P</v>
          </cell>
          <cell r="T568">
            <v>25</v>
          </cell>
          <cell r="U568">
            <v>9</v>
          </cell>
          <cell r="V568">
            <v>34</v>
          </cell>
          <cell r="W568" t="str">
            <v>F</v>
          </cell>
          <cell r="X568" t="str">
            <v>-</v>
          </cell>
          <cell r="Y568">
            <v>83</v>
          </cell>
          <cell r="Z568">
            <v>83</v>
          </cell>
          <cell r="AA568" t="str">
            <v>P</v>
          </cell>
          <cell r="AB568">
            <v>20</v>
          </cell>
          <cell r="AC568">
            <v>13</v>
          </cell>
          <cell r="AD568">
            <v>33</v>
          </cell>
          <cell r="AE568" t="str">
            <v>F</v>
          </cell>
          <cell r="AF568" t="e">
            <v>#N/A</v>
          </cell>
          <cell r="AG568" t="e">
            <v>#N/A</v>
          </cell>
          <cell r="AH568" t="e">
            <v>#N/A</v>
          </cell>
          <cell r="AI568" t="e">
            <v>#N/A</v>
          </cell>
          <cell r="AJ568" t="e">
            <v>#N/A</v>
          </cell>
          <cell r="AK568" t="e">
            <v>#N/A</v>
          </cell>
          <cell r="AL568" t="e">
            <v>#N/A</v>
          </cell>
          <cell r="AM568" t="e">
            <v>#N/A</v>
          </cell>
          <cell r="AN568">
            <v>25</v>
          </cell>
          <cell r="AO568">
            <v>30</v>
          </cell>
          <cell r="AP568">
            <v>55</v>
          </cell>
          <cell r="AQ568" t="str">
            <v>P</v>
          </cell>
          <cell r="AR568" t="e">
            <v>#N/A</v>
          </cell>
          <cell r="AS568" t="e">
            <v>#N/A</v>
          </cell>
          <cell r="AT568" t="e">
            <v>#N/A</v>
          </cell>
          <cell r="AU568" t="e">
            <v>#N/A</v>
          </cell>
          <cell r="AV568" t="e">
            <v>#N/A</v>
          </cell>
          <cell r="AW568" t="e">
            <v>#N/A</v>
          </cell>
          <cell r="AX568" t="e">
            <v>#N/A</v>
          </cell>
          <cell r="AY568" t="e">
            <v>#N/A</v>
          </cell>
          <cell r="AZ568" t="e">
            <v>#N/A</v>
          </cell>
          <cell r="BA568" t="e">
            <v>#N/A</v>
          </cell>
          <cell r="BB568" t="e">
            <v>#N/A</v>
          </cell>
          <cell r="BC568" t="e">
            <v>#N/A</v>
          </cell>
          <cell r="DT568" t="str">
            <v>NA</v>
          </cell>
          <cell r="DU568" t="str">
            <v>NA</v>
          </cell>
          <cell r="DV568" t="str">
            <v>NA</v>
          </cell>
          <cell r="DW568" t="str">
            <v>NA</v>
          </cell>
          <cell r="DX568" t="str">
            <v>NA</v>
          </cell>
          <cell r="DY568" t="str">
            <v>NA</v>
          </cell>
          <cell r="DZ568" t="str">
            <v>NA</v>
          </cell>
          <cell r="EA568" t="str">
            <v>NA</v>
          </cell>
          <cell r="EB568" t="str">
            <v>NA</v>
          </cell>
          <cell r="EC568" t="str">
            <v>NA</v>
          </cell>
          <cell r="ED568" t="str">
            <v>NA</v>
          </cell>
          <cell r="EE568" t="str">
            <v>NA</v>
          </cell>
          <cell r="EF568" t="str">
            <v>NA</v>
          </cell>
          <cell r="EG568" t="str">
            <v>NA</v>
          </cell>
          <cell r="EH568" t="str">
            <v>NA</v>
          </cell>
          <cell r="EI568" t="str">
            <v>NA</v>
          </cell>
          <cell r="EJ568" t="str">
            <v>NA</v>
          </cell>
          <cell r="EK568" t="str">
            <v>NA</v>
          </cell>
          <cell r="EL568" t="str">
            <v>NA</v>
          </cell>
          <cell r="EM568" t="str">
            <v>NA</v>
          </cell>
          <cell r="EN568" t="str">
            <v>NA</v>
          </cell>
          <cell r="EO568" t="str">
            <v>NA</v>
          </cell>
          <cell r="EP568" t="str">
            <v>NA</v>
          </cell>
          <cell r="EQ568" t="str">
            <v>NA</v>
          </cell>
          <cell r="ER568" t="str">
            <v>NA</v>
          </cell>
          <cell r="ES568" t="str">
            <v>NA</v>
          </cell>
          <cell r="ET568" t="str">
            <v>NA</v>
          </cell>
          <cell r="EU568" t="str">
            <v>NA</v>
          </cell>
          <cell r="EV568" t="str">
            <v>NA</v>
          </cell>
          <cell r="EW568" t="str">
            <v>NA</v>
          </cell>
          <cell r="EX568" t="str">
            <v>NA</v>
          </cell>
          <cell r="EY568" t="str">
            <v>NA</v>
          </cell>
          <cell r="EZ568" t="str">
            <v>NA</v>
          </cell>
          <cell r="FA568" t="str">
            <v>NA</v>
          </cell>
          <cell r="FB568" t="str">
            <v>NA</v>
          </cell>
        </row>
        <row r="569">
          <cell r="B569" t="str">
            <v>I150306</v>
          </cell>
          <cell r="C569" t="str">
            <v>Ashmin Leo A B</v>
          </cell>
          <cell r="D569">
            <v>29</v>
          </cell>
          <cell r="E569">
            <v>34</v>
          </cell>
          <cell r="F569">
            <v>63</v>
          </cell>
          <cell r="G569" t="str">
            <v>P</v>
          </cell>
          <cell r="H569">
            <v>27</v>
          </cell>
          <cell r="I569">
            <v>46</v>
          </cell>
          <cell r="J569">
            <v>73</v>
          </cell>
          <cell r="K569" t="str">
            <v>P</v>
          </cell>
          <cell r="L569" t="e">
            <v>#N/A</v>
          </cell>
          <cell r="M569" t="e">
            <v>#N/A</v>
          </cell>
          <cell r="N569" t="e">
            <v>#N/A</v>
          </cell>
          <cell r="O569" t="e">
            <v>#N/A</v>
          </cell>
          <cell r="P569">
            <v>22</v>
          </cell>
          <cell r="Q569">
            <v>35</v>
          </cell>
          <cell r="R569">
            <v>57</v>
          </cell>
          <cell r="S569" t="str">
            <v>P</v>
          </cell>
          <cell r="T569">
            <v>29</v>
          </cell>
          <cell r="U569">
            <v>30</v>
          </cell>
          <cell r="V569">
            <v>59</v>
          </cell>
          <cell r="W569" t="str">
            <v>P</v>
          </cell>
          <cell r="X569" t="str">
            <v>-</v>
          </cell>
          <cell r="Y569">
            <v>82</v>
          </cell>
          <cell r="Z569">
            <v>82</v>
          </cell>
          <cell r="AA569" t="str">
            <v>P</v>
          </cell>
          <cell r="AB569">
            <v>23</v>
          </cell>
          <cell r="AC569">
            <v>27</v>
          </cell>
          <cell r="AD569">
            <v>50</v>
          </cell>
          <cell r="AE569" t="str">
            <v>P</v>
          </cell>
          <cell r="AF569" t="e">
            <v>#N/A</v>
          </cell>
          <cell r="AG569" t="e">
            <v>#N/A</v>
          </cell>
          <cell r="AH569" t="e">
            <v>#N/A</v>
          </cell>
          <cell r="AI569" t="e">
            <v>#N/A</v>
          </cell>
          <cell r="AJ569" t="e">
            <v>#N/A</v>
          </cell>
          <cell r="AK569" t="e">
            <v>#N/A</v>
          </cell>
          <cell r="AL569" t="e">
            <v>#N/A</v>
          </cell>
          <cell r="AM569" t="e">
            <v>#N/A</v>
          </cell>
          <cell r="AN569">
            <v>27</v>
          </cell>
          <cell r="AO569">
            <v>46</v>
          </cell>
          <cell r="AP569">
            <v>73</v>
          </cell>
          <cell r="AQ569" t="str">
            <v>P</v>
          </cell>
          <cell r="AR569" t="e">
            <v>#N/A</v>
          </cell>
          <cell r="AS569" t="e">
            <v>#N/A</v>
          </cell>
          <cell r="AT569" t="e">
            <v>#N/A</v>
          </cell>
          <cell r="AU569" t="e">
            <v>#N/A</v>
          </cell>
          <cell r="AV569" t="e">
            <v>#N/A</v>
          </cell>
          <cell r="AW569" t="e">
            <v>#N/A</v>
          </cell>
          <cell r="AX569" t="e">
            <v>#N/A</v>
          </cell>
          <cell r="AY569" t="e">
            <v>#N/A</v>
          </cell>
          <cell r="AZ569" t="e">
            <v>#N/A</v>
          </cell>
          <cell r="BA569" t="e">
            <v>#N/A</v>
          </cell>
          <cell r="BB569" t="e">
            <v>#N/A</v>
          </cell>
          <cell r="BC569" t="e">
            <v>#N/A</v>
          </cell>
          <cell r="DT569" t="str">
            <v>NA</v>
          </cell>
          <cell r="DU569" t="str">
            <v>NA</v>
          </cell>
          <cell r="DV569" t="str">
            <v>NA</v>
          </cell>
          <cell r="DW569" t="str">
            <v>NA</v>
          </cell>
          <cell r="DX569" t="str">
            <v>NA</v>
          </cell>
          <cell r="DY569" t="str">
            <v>NA</v>
          </cell>
          <cell r="DZ569" t="str">
            <v>NA</v>
          </cell>
          <cell r="EA569" t="str">
            <v>NA</v>
          </cell>
          <cell r="EB569" t="str">
            <v>NA</v>
          </cell>
          <cell r="EC569" t="str">
            <v>NA</v>
          </cell>
          <cell r="ED569" t="str">
            <v>NA</v>
          </cell>
          <cell r="EE569" t="str">
            <v>NA</v>
          </cell>
          <cell r="EF569" t="str">
            <v>NA</v>
          </cell>
          <cell r="EG569" t="str">
            <v>NA</v>
          </cell>
          <cell r="EH569" t="str">
            <v>NA</v>
          </cell>
          <cell r="EI569" t="str">
            <v>NA</v>
          </cell>
          <cell r="EJ569" t="str">
            <v>NA</v>
          </cell>
          <cell r="EK569" t="str">
            <v>NA</v>
          </cell>
          <cell r="EL569" t="str">
            <v>NA</v>
          </cell>
          <cell r="EM569" t="str">
            <v>NA</v>
          </cell>
          <cell r="EN569" t="str">
            <v>NA</v>
          </cell>
          <cell r="EO569" t="str">
            <v>NA</v>
          </cell>
          <cell r="EP569" t="str">
            <v>NA</v>
          </cell>
          <cell r="EQ569" t="str">
            <v>NA</v>
          </cell>
          <cell r="ER569" t="str">
            <v>NA</v>
          </cell>
          <cell r="ES569" t="str">
            <v>NA</v>
          </cell>
          <cell r="ET569" t="str">
            <v>NA</v>
          </cell>
          <cell r="EU569" t="str">
            <v>NA</v>
          </cell>
          <cell r="EV569" t="str">
            <v>NA</v>
          </cell>
          <cell r="EW569" t="str">
            <v>NA</v>
          </cell>
          <cell r="EX569" t="str">
            <v>NA</v>
          </cell>
          <cell r="EY569" t="str">
            <v>NA</v>
          </cell>
          <cell r="EZ569" t="str">
            <v>NA</v>
          </cell>
          <cell r="FA569" t="str">
            <v>NA</v>
          </cell>
          <cell r="FB569" t="str">
            <v>NA</v>
          </cell>
        </row>
        <row r="570">
          <cell r="B570" t="str">
            <v>I150308</v>
          </cell>
          <cell r="C570" t="str">
            <v>Athira Shaji</v>
          </cell>
          <cell r="D570">
            <v>31</v>
          </cell>
          <cell r="E570">
            <v>39</v>
          </cell>
          <cell r="F570">
            <v>70</v>
          </cell>
          <cell r="G570" t="str">
            <v>P</v>
          </cell>
          <cell r="H570">
            <v>30</v>
          </cell>
          <cell r="I570">
            <v>52</v>
          </cell>
          <cell r="J570">
            <v>82</v>
          </cell>
          <cell r="K570" t="str">
            <v>P</v>
          </cell>
          <cell r="L570" t="e">
            <v>#N/A</v>
          </cell>
          <cell r="M570" t="e">
            <v>#N/A</v>
          </cell>
          <cell r="N570" t="e">
            <v>#N/A</v>
          </cell>
          <cell r="O570" t="e">
            <v>#N/A</v>
          </cell>
          <cell r="P570">
            <v>32</v>
          </cell>
          <cell r="Q570">
            <v>52</v>
          </cell>
          <cell r="R570">
            <v>84</v>
          </cell>
          <cell r="S570" t="str">
            <v>P</v>
          </cell>
          <cell r="T570">
            <v>21</v>
          </cell>
          <cell r="U570">
            <v>35</v>
          </cell>
          <cell r="V570">
            <v>56</v>
          </cell>
          <cell r="W570" t="str">
            <v>P</v>
          </cell>
          <cell r="X570" t="str">
            <v>-</v>
          </cell>
          <cell r="Y570">
            <v>89</v>
          </cell>
          <cell r="Z570">
            <v>89</v>
          </cell>
          <cell r="AA570" t="str">
            <v>P</v>
          </cell>
          <cell r="AB570">
            <v>30</v>
          </cell>
          <cell r="AC570">
            <v>42</v>
          </cell>
          <cell r="AD570">
            <v>72</v>
          </cell>
          <cell r="AE570" t="str">
            <v>P</v>
          </cell>
          <cell r="AF570" t="e">
            <v>#N/A</v>
          </cell>
          <cell r="AG570" t="e">
            <v>#N/A</v>
          </cell>
          <cell r="AH570" t="e">
            <v>#N/A</v>
          </cell>
          <cell r="AI570" t="e">
            <v>#N/A</v>
          </cell>
          <cell r="AJ570" t="e">
            <v>#N/A</v>
          </cell>
          <cell r="AK570" t="e">
            <v>#N/A</v>
          </cell>
          <cell r="AL570" t="e">
            <v>#N/A</v>
          </cell>
          <cell r="AM570" t="e">
            <v>#N/A</v>
          </cell>
          <cell r="AN570">
            <v>30</v>
          </cell>
          <cell r="AO570">
            <v>52</v>
          </cell>
          <cell r="AP570">
            <v>82</v>
          </cell>
          <cell r="AQ570" t="str">
            <v>P</v>
          </cell>
          <cell r="AR570" t="e">
            <v>#N/A</v>
          </cell>
          <cell r="AS570" t="e">
            <v>#N/A</v>
          </cell>
          <cell r="AT570" t="e">
            <v>#N/A</v>
          </cell>
          <cell r="AU570" t="e">
            <v>#N/A</v>
          </cell>
          <cell r="AV570" t="e">
            <v>#N/A</v>
          </cell>
          <cell r="AW570" t="e">
            <v>#N/A</v>
          </cell>
          <cell r="AX570" t="e">
            <v>#N/A</v>
          </cell>
          <cell r="AY570" t="e">
            <v>#N/A</v>
          </cell>
          <cell r="AZ570" t="e">
            <v>#N/A</v>
          </cell>
          <cell r="BA570" t="e">
            <v>#N/A</v>
          </cell>
          <cell r="BB570" t="e">
            <v>#N/A</v>
          </cell>
          <cell r="BC570" t="e">
            <v>#N/A</v>
          </cell>
          <cell r="DT570" t="str">
            <v>NA</v>
          </cell>
          <cell r="DU570" t="str">
            <v>NA</v>
          </cell>
          <cell r="DV570" t="str">
            <v>NA</v>
          </cell>
          <cell r="DW570" t="str">
            <v>NA</v>
          </cell>
          <cell r="DX570" t="str">
            <v>NA</v>
          </cell>
          <cell r="DY570" t="str">
            <v>NA</v>
          </cell>
          <cell r="DZ570" t="str">
            <v>NA</v>
          </cell>
          <cell r="EA570" t="str">
            <v>NA</v>
          </cell>
          <cell r="EB570" t="str">
            <v>NA</v>
          </cell>
          <cell r="EC570" t="str">
            <v>NA</v>
          </cell>
          <cell r="ED570" t="str">
            <v>NA</v>
          </cell>
          <cell r="EE570" t="str">
            <v>NA</v>
          </cell>
          <cell r="EF570" t="str">
            <v>NA</v>
          </cell>
          <cell r="EG570" t="str">
            <v>NA</v>
          </cell>
          <cell r="EH570" t="str">
            <v>NA</v>
          </cell>
          <cell r="EI570" t="str">
            <v>NA</v>
          </cell>
          <cell r="EJ570" t="str">
            <v>NA</v>
          </cell>
          <cell r="EK570" t="str">
            <v>NA</v>
          </cell>
          <cell r="EL570" t="str">
            <v>NA</v>
          </cell>
          <cell r="EM570" t="str">
            <v>NA</v>
          </cell>
          <cell r="EN570" t="str">
            <v>NA</v>
          </cell>
          <cell r="EO570" t="str">
            <v>NA</v>
          </cell>
          <cell r="EP570" t="str">
            <v>NA</v>
          </cell>
          <cell r="EQ570" t="str">
            <v>NA</v>
          </cell>
          <cell r="ER570" t="str">
            <v>NA</v>
          </cell>
          <cell r="ES570" t="str">
            <v>NA</v>
          </cell>
          <cell r="ET570" t="str">
            <v>NA</v>
          </cell>
          <cell r="EU570" t="str">
            <v>NA</v>
          </cell>
          <cell r="EV570" t="str">
            <v>NA</v>
          </cell>
          <cell r="EW570" t="str">
            <v>NA</v>
          </cell>
          <cell r="EX570" t="str">
            <v>NA</v>
          </cell>
          <cell r="EY570" t="str">
            <v>NA</v>
          </cell>
          <cell r="EZ570" t="str">
            <v>NA</v>
          </cell>
          <cell r="FA570" t="str">
            <v>NA</v>
          </cell>
          <cell r="FB570" t="str">
            <v>NA</v>
          </cell>
        </row>
        <row r="571">
          <cell r="B571" t="str">
            <v>I150309</v>
          </cell>
          <cell r="C571" t="str">
            <v>Bhuvana S</v>
          </cell>
          <cell r="D571">
            <v>24</v>
          </cell>
          <cell r="E571">
            <v>28</v>
          </cell>
          <cell r="F571">
            <v>52</v>
          </cell>
          <cell r="G571" t="str">
            <v>P</v>
          </cell>
          <cell r="H571">
            <v>21</v>
          </cell>
          <cell r="I571">
            <v>19</v>
          </cell>
          <cell r="J571">
            <v>40</v>
          </cell>
          <cell r="K571" t="str">
            <v>P</v>
          </cell>
          <cell r="L571" t="e">
            <v>#N/A</v>
          </cell>
          <cell r="M571" t="e">
            <v>#N/A</v>
          </cell>
          <cell r="N571" t="e">
            <v>#N/A</v>
          </cell>
          <cell r="O571" t="e">
            <v>#N/A</v>
          </cell>
          <cell r="P571">
            <v>14</v>
          </cell>
          <cell r="Q571">
            <v>17</v>
          </cell>
          <cell r="R571">
            <v>31</v>
          </cell>
          <cell r="S571" t="str">
            <v>F</v>
          </cell>
          <cell r="T571">
            <v>10</v>
          </cell>
          <cell r="U571">
            <v>9</v>
          </cell>
          <cell r="V571">
            <v>19</v>
          </cell>
          <cell r="W571" t="str">
            <v>F</v>
          </cell>
          <cell r="X571" t="str">
            <v>-</v>
          </cell>
          <cell r="Y571">
            <v>76</v>
          </cell>
          <cell r="Z571">
            <v>76</v>
          </cell>
          <cell r="AA571" t="str">
            <v>P</v>
          </cell>
          <cell r="AB571">
            <v>18</v>
          </cell>
          <cell r="AC571">
            <v>10</v>
          </cell>
          <cell r="AD571">
            <v>28</v>
          </cell>
          <cell r="AE571" t="str">
            <v>F</v>
          </cell>
          <cell r="AF571" t="e">
            <v>#N/A</v>
          </cell>
          <cell r="AG571" t="e">
            <v>#N/A</v>
          </cell>
          <cell r="AH571" t="e">
            <v>#N/A</v>
          </cell>
          <cell r="AI571" t="e">
            <v>#N/A</v>
          </cell>
          <cell r="AJ571" t="e">
            <v>#N/A</v>
          </cell>
          <cell r="AK571" t="e">
            <v>#N/A</v>
          </cell>
          <cell r="AL571" t="e">
            <v>#N/A</v>
          </cell>
          <cell r="AM571" t="e">
            <v>#N/A</v>
          </cell>
          <cell r="AN571">
            <v>21</v>
          </cell>
          <cell r="AO571">
            <v>19</v>
          </cell>
          <cell r="AP571">
            <v>40</v>
          </cell>
          <cell r="AQ571" t="str">
            <v>P</v>
          </cell>
          <cell r="AR571" t="e">
            <v>#N/A</v>
          </cell>
          <cell r="AS571" t="e">
            <v>#N/A</v>
          </cell>
          <cell r="AT571" t="e">
            <v>#N/A</v>
          </cell>
          <cell r="AU571" t="e">
            <v>#N/A</v>
          </cell>
          <cell r="AV571" t="e">
            <v>#N/A</v>
          </cell>
          <cell r="AW571" t="e">
            <v>#N/A</v>
          </cell>
          <cell r="AX571" t="e">
            <v>#N/A</v>
          </cell>
          <cell r="AY571" t="e">
            <v>#N/A</v>
          </cell>
          <cell r="AZ571" t="e">
            <v>#N/A</v>
          </cell>
          <cell r="BA571" t="e">
            <v>#N/A</v>
          </cell>
          <cell r="BB571" t="e">
            <v>#N/A</v>
          </cell>
          <cell r="BC571" t="e">
            <v>#N/A</v>
          </cell>
          <cell r="DT571" t="str">
            <v>NA</v>
          </cell>
          <cell r="DU571" t="str">
            <v>NA</v>
          </cell>
          <cell r="DV571" t="str">
            <v>NA</v>
          </cell>
          <cell r="DW571" t="str">
            <v>NA</v>
          </cell>
          <cell r="DX571" t="str">
            <v>NA</v>
          </cell>
          <cell r="DY571" t="str">
            <v>NA</v>
          </cell>
          <cell r="DZ571" t="str">
            <v>NA</v>
          </cell>
          <cell r="EA571" t="str">
            <v>NA</v>
          </cell>
          <cell r="EB571" t="str">
            <v>NA</v>
          </cell>
          <cell r="EC571" t="str">
            <v>NA</v>
          </cell>
          <cell r="ED571" t="str">
            <v>NA</v>
          </cell>
          <cell r="EE571" t="str">
            <v>NA</v>
          </cell>
          <cell r="EF571" t="str">
            <v>NA</v>
          </cell>
          <cell r="EG571" t="str">
            <v>NA</v>
          </cell>
          <cell r="EH571" t="str">
            <v>NA</v>
          </cell>
          <cell r="EI571" t="str">
            <v>NA</v>
          </cell>
          <cell r="EJ571" t="str">
            <v>NA</v>
          </cell>
          <cell r="EK571" t="str">
            <v>NA</v>
          </cell>
          <cell r="EL571" t="str">
            <v>NA</v>
          </cell>
          <cell r="EM571" t="str">
            <v>NA</v>
          </cell>
          <cell r="EN571" t="str">
            <v>NA</v>
          </cell>
          <cell r="EO571" t="str">
            <v>NA</v>
          </cell>
          <cell r="EP571" t="str">
            <v>NA</v>
          </cell>
          <cell r="EQ571" t="str">
            <v>NA</v>
          </cell>
          <cell r="ER571" t="str">
            <v>NA</v>
          </cell>
          <cell r="ES571" t="str">
            <v>NA</v>
          </cell>
          <cell r="ET571" t="str">
            <v>NA</v>
          </cell>
          <cell r="EU571" t="str">
            <v>NA</v>
          </cell>
          <cell r="EV571" t="str">
            <v>NA</v>
          </cell>
          <cell r="EW571" t="str">
            <v>NA</v>
          </cell>
          <cell r="EX571" t="str">
            <v>NA</v>
          </cell>
          <cell r="EY571" t="str">
            <v>NA</v>
          </cell>
          <cell r="EZ571" t="str">
            <v>NA</v>
          </cell>
          <cell r="FA571" t="str">
            <v>NA</v>
          </cell>
          <cell r="FB571" t="str">
            <v>NA</v>
          </cell>
        </row>
        <row r="572">
          <cell r="B572" t="str">
            <v>I150310</v>
          </cell>
          <cell r="C572" t="str">
            <v>Deepika K</v>
          </cell>
          <cell r="D572">
            <v>31</v>
          </cell>
          <cell r="E572">
            <v>37</v>
          </cell>
          <cell r="F572">
            <v>68</v>
          </cell>
          <cell r="G572" t="str">
            <v>P</v>
          </cell>
          <cell r="H572">
            <v>33</v>
          </cell>
          <cell r="I572">
            <v>48</v>
          </cell>
          <cell r="J572">
            <v>81</v>
          </cell>
          <cell r="K572" t="str">
            <v>P</v>
          </cell>
          <cell r="L572" t="e">
            <v>#N/A</v>
          </cell>
          <cell r="M572" t="e">
            <v>#N/A</v>
          </cell>
          <cell r="N572" t="e">
            <v>#N/A</v>
          </cell>
          <cell r="O572" t="e">
            <v>#N/A</v>
          </cell>
          <cell r="P572">
            <v>36</v>
          </cell>
          <cell r="Q572">
            <v>56</v>
          </cell>
          <cell r="R572">
            <v>92</v>
          </cell>
          <cell r="S572" t="str">
            <v>P</v>
          </cell>
          <cell r="T572">
            <v>34</v>
          </cell>
          <cell r="U572">
            <v>56</v>
          </cell>
          <cell r="V572">
            <v>90</v>
          </cell>
          <cell r="W572" t="str">
            <v>P</v>
          </cell>
          <cell r="X572" t="str">
            <v>-</v>
          </cell>
          <cell r="Y572">
            <v>94</v>
          </cell>
          <cell r="Z572">
            <v>94</v>
          </cell>
          <cell r="AA572" t="str">
            <v>P</v>
          </cell>
          <cell r="AB572">
            <v>31</v>
          </cell>
          <cell r="AC572">
            <v>49</v>
          </cell>
          <cell r="AD572">
            <v>80</v>
          </cell>
          <cell r="AE572" t="str">
            <v>P</v>
          </cell>
          <cell r="AF572" t="e">
            <v>#N/A</v>
          </cell>
          <cell r="AG572" t="e">
            <v>#N/A</v>
          </cell>
          <cell r="AH572" t="e">
            <v>#N/A</v>
          </cell>
          <cell r="AI572" t="e">
            <v>#N/A</v>
          </cell>
          <cell r="AJ572">
            <v>39</v>
          </cell>
          <cell r="AK572">
            <v>50</v>
          </cell>
          <cell r="AL572">
            <v>89</v>
          </cell>
          <cell r="AM572" t="str">
            <v>P</v>
          </cell>
          <cell r="AN572">
            <v>33</v>
          </cell>
          <cell r="AO572">
            <v>48</v>
          </cell>
          <cell r="AP572">
            <v>81</v>
          </cell>
          <cell r="AQ572" t="str">
            <v>P</v>
          </cell>
          <cell r="AR572" t="e">
            <v>#N/A</v>
          </cell>
          <cell r="AS572" t="e">
            <v>#N/A</v>
          </cell>
          <cell r="AT572" t="e">
            <v>#N/A</v>
          </cell>
          <cell r="AU572" t="e">
            <v>#N/A</v>
          </cell>
          <cell r="AV572" t="e">
            <v>#N/A</v>
          </cell>
          <cell r="AW572" t="e">
            <v>#N/A</v>
          </cell>
          <cell r="AX572" t="e">
            <v>#N/A</v>
          </cell>
          <cell r="AY572" t="e">
            <v>#N/A</v>
          </cell>
          <cell r="AZ572" t="e">
            <v>#N/A</v>
          </cell>
          <cell r="BA572" t="e">
            <v>#N/A</v>
          </cell>
          <cell r="BB572" t="e">
            <v>#N/A</v>
          </cell>
          <cell r="BC572" t="e">
            <v>#N/A</v>
          </cell>
          <cell r="DT572" t="str">
            <v>NA</v>
          </cell>
          <cell r="DU572" t="str">
            <v>NA</v>
          </cell>
          <cell r="DV572" t="str">
            <v>NA</v>
          </cell>
          <cell r="DW572" t="str">
            <v>NA</v>
          </cell>
          <cell r="DX572" t="str">
            <v>NA</v>
          </cell>
          <cell r="DY572" t="str">
            <v>NA</v>
          </cell>
          <cell r="DZ572" t="str">
            <v>NA</v>
          </cell>
          <cell r="EA572" t="str">
            <v>NA</v>
          </cell>
          <cell r="EB572" t="str">
            <v>NA</v>
          </cell>
          <cell r="EC572" t="str">
            <v>NA</v>
          </cell>
          <cell r="ED572" t="str">
            <v>NA</v>
          </cell>
          <cell r="EE572" t="str">
            <v>NA</v>
          </cell>
          <cell r="EF572" t="str">
            <v>NA</v>
          </cell>
          <cell r="EG572" t="str">
            <v>NA</v>
          </cell>
          <cell r="EH572" t="str">
            <v>NA</v>
          </cell>
          <cell r="EI572" t="str">
            <v>NA</v>
          </cell>
          <cell r="EJ572" t="str">
            <v>NA</v>
          </cell>
          <cell r="EK572" t="str">
            <v>NA</v>
          </cell>
          <cell r="EL572" t="str">
            <v>NA</v>
          </cell>
          <cell r="EM572" t="str">
            <v>NA</v>
          </cell>
          <cell r="EN572" t="str">
            <v>NA</v>
          </cell>
          <cell r="EO572" t="str">
            <v>NA</v>
          </cell>
          <cell r="EP572" t="str">
            <v>NA</v>
          </cell>
          <cell r="EQ572" t="str">
            <v>NA</v>
          </cell>
          <cell r="ER572" t="str">
            <v>NA</v>
          </cell>
          <cell r="ES572" t="str">
            <v>NA</v>
          </cell>
          <cell r="ET572" t="str">
            <v>NA</v>
          </cell>
          <cell r="EU572" t="str">
            <v>NA</v>
          </cell>
          <cell r="EV572" t="str">
            <v>NA</v>
          </cell>
          <cell r="EW572" t="str">
            <v>NA</v>
          </cell>
          <cell r="EX572" t="str">
            <v>NA</v>
          </cell>
          <cell r="EY572" t="str">
            <v>NA</v>
          </cell>
          <cell r="EZ572" t="str">
            <v>NA</v>
          </cell>
          <cell r="FA572" t="str">
            <v>NA</v>
          </cell>
          <cell r="FB572" t="str">
            <v>NA</v>
          </cell>
        </row>
        <row r="573">
          <cell r="B573" t="str">
            <v>I150311</v>
          </cell>
          <cell r="C573" t="str">
            <v>Devaraj Y</v>
          </cell>
          <cell r="D573">
            <v>27</v>
          </cell>
          <cell r="E573">
            <v>29</v>
          </cell>
          <cell r="F573">
            <v>56</v>
          </cell>
          <cell r="G573" t="str">
            <v>P</v>
          </cell>
          <cell r="H573">
            <v>22</v>
          </cell>
          <cell r="I573">
            <v>32</v>
          </cell>
          <cell r="J573">
            <v>54</v>
          </cell>
          <cell r="K573" t="str">
            <v>P</v>
          </cell>
          <cell r="L573" t="e">
            <v>#N/A</v>
          </cell>
          <cell r="M573" t="e">
            <v>#N/A</v>
          </cell>
          <cell r="N573" t="e">
            <v>#N/A</v>
          </cell>
          <cell r="O573" t="e">
            <v>#N/A</v>
          </cell>
          <cell r="P573">
            <v>22</v>
          </cell>
          <cell r="Q573">
            <v>39</v>
          </cell>
          <cell r="R573">
            <v>61</v>
          </cell>
          <cell r="S573" t="str">
            <v>P</v>
          </cell>
          <cell r="T573">
            <v>14</v>
          </cell>
          <cell r="U573">
            <v>22</v>
          </cell>
          <cell r="V573">
            <v>36</v>
          </cell>
          <cell r="W573" t="str">
            <v>F</v>
          </cell>
          <cell r="X573" t="str">
            <v>-</v>
          </cell>
          <cell r="Y573">
            <v>75</v>
          </cell>
          <cell r="Z573">
            <v>75</v>
          </cell>
          <cell r="AA573" t="str">
            <v>P</v>
          </cell>
          <cell r="AB573">
            <v>20</v>
          </cell>
          <cell r="AC573">
            <v>22</v>
          </cell>
          <cell r="AD573">
            <v>42</v>
          </cell>
          <cell r="AE573" t="str">
            <v>P</v>
          </cell>
          <cell r="AF573" t="e">
            <v>#N/A</v>
          </cell>
          <cell r="AG573" t="e">
            <v>#N/A</v>
          </cell>
          <cell r="AH573" t="e">
            <v>#N/A</v>
          </cell>
          <cell r="AI573" t="e">
            <v>#N/A</v>
          </cell>
          <cell r="AJ573" t="e">
            <v>#N/A</v>
          </cell>
          <cell r="AK573" t="e">
            <v>#N/A</v>
          </cell>
          <cell r="AL573" t="e">
            <v>#N/A</v>
          </cell>
          <cell r="AM573" t="e">
            <v>#N/A</v>
          </cell>
          <cell r="AN573">
            <v>22</v>
          </cell>
          <cell r="AO573">
            <v>32</v>
          </cell>
          <cell r="AP573">
            <v>54</v>
          </cell>
          <cell r="AQ573" t="str">
            <v>P</v>
          </cell>
          <cell r="AR573" t="e">
            <v>#N/A</v>
          </cell>
          <cell r="AS573" t="e">
            <v>#N/A</v>
          </cell>
          <cell r="AT573" t="e">
            <v>#N/A</v>
          </cell>
          <cell r="AU573" t="e">
            <v>#N/A</v>
          </cell>
          <cell r="AV573" t="e">
            <v>#N/A</v>
          </cell>
          <cell r="AW573" t="e">
            <v>#N/A</v>
          </cell>
          <cell r="AX573" t="e">
            <v>#N/A</v>
          </cell>
          <cell r="AY573" t="e">
            <v>#N/A</v>
          </cell>
          <cell r="AZ573" t="e">
            <v>#N/A</v>
          </cell>
          <cell r="BA573" t="e">
            <v>#N/A</v>
          </cell>
          <cell r="BB573" t="e">
            <v>#N/A</v>
          </cell>
          <cell r="BC573" t="e">
            <v>#N/A</v>
          </cell>
          <cell r="DT573" t="str">
            <v>NA</v>
          </cell>
          <cell r="DU573" t="str">
            <v>NA</v>
          </cell>
          <cell r="DV573" t="str">
            <v>NA</v>
          </cell>
          <cell r="DW573" t="str">
            <v>NA</v>
          </cell>
          <cell r="DX573" t="str">
            <v>NA</v>
          </cell>
          <cell r="DY573" t="str">
            <v>NA</v>
          </cell>
          <cell r="DZ573" t="str">
            <v>NA</v>
          </cell>
          <cell r="EA573" t="str">
            <v>NA</v>
          </cell>
          <cell r="EB573" t="str">
            <v>NA</v>
          </cell>
          <cell r="EC573" t="str">
            <v>NA</v>
          </cell>
          <cell r="ED573" t="str">
            <v>NA</v>
          </cell>
          <cell r="EE573" t="str">
            <v>NA</v>
          </cell>
          <cell r="EF573" t="str">
            <v>NA</v>
          </cell>
          <cell r="EG573" t="str">
            <v>NA</v>
          </cell>
          <cell r="EH573" t="str">
            <v>NA</v>
          </cell>
          <cell r="EI573" t="str">
            <v>NA</v>
          </cell>
          <cell r="EJ573" t="str">
            <v>NA</v>
          </cell>
          <cell r="EK573" t="str">
            <v>NA</v>
          </cell>
          <cell r="EL573" t="str">
            <v>NA</v>
          </cell>
          <cell r="EM573" t="str">
            <v>NA</v>
          </cell>
          <cell r="EN573" t="str">
            <v>NA</v>
          </cell>
          <cell r="EO573" t="str">
            <v>NA</v>
          </cell>
          <cell r="EP573" t="str">
            <v>NA</v>
          </cell>
          <cell r="EQ573" t="str">
            <v>NA</v>
          </cell>
          <cell r="ER573" t="str">
            <v>NA</v>
          </cell>
          <cell r="ES573" t="str">
            <v>NA</v>
          </cell>
          <cell r="ET573" t="str">
            <v>NA</v>
          </cell>
          <cell r="EU573" t="str">
            <v>NA</v>
          </cell>
          <cell r="EV573" t="str">
            <v>NA</v>
          </cell>
          <cell r="EW573" t="str">
            <v>NA</v>
          </cell>
          <cell r="EX573" t="str">
            <v>NA</v>
          </cell>
          <cell r="EY573" t="str">
            <v>NA</v>
          </cell>
          <cell r="EZ573" t="str">
            <v>NA</v>
          </cell>
          <cell r="FA573" t="str">
            <v>NA</v>
          </cell>
          <cell r="FB573" t="str">
            <v>NA</v>
          </cell>
        </row>
        <row r="574">
          <cell r="B574" t="str">
            <v>I150312</v>
          </cell>
          <cell r="C574" t="str">
            <v>Jarlin Saral J</v>
          </cell>
          <cell r="D574">
            <v>29</v>
          </cell>
          <cell r="E574">
            <v>33</v>
          </cell>
          <cell r="F574">
            <v>62</v>
          </cell>
          <cell r="G574" t="str">
            <v>P</v>
          </cell>
          <cell r="H574">
            <v>24</v>
          </cell>
          <cell r="I574">
            <v>41</v>
          </cell>
          <cell r="J574">
            <v>65</v>
          </cell>
          <cell r="K574" t="str">
            <v>P</v>
          </cell>
          <cell r="L574" t="e">
            <v>#N/A</v>
          </cell>
          <cell r="M574" t="e">
            <v>#N/A</v>
          </cell>
          <cell r="N574" t="e">
            <v>#N/A</v>
          </cell>
          <cell r="O574" t="e">
            <v>#N/A</v>
          </cell>
          <cell r="P574">
            <v>29</v>
          </cell>
          <cell r="Q574">
            <v>36</v>
          </cell>
          <cell r="R574">
            <v>65</v>
          </cell>
          <cell r="S574" t="str">
            <v>P</v>
          </cell>
          <cell r="T574">
            <v>26</v>
          </cell>
          <cell r="U574">
            <v>25</v>
          </cell>
          <cell r="V574">
            <v>51</v>
          </cell>
          <cell r="W574" t="str">
            <v>P</v>
          </cell>
          <cell r="X574" t="str">
            <v>-</v>
          </cell>
          <cell r="Y574">
            <v>85</v>
          </cell>
          <cell r="Z574">
            <v>85</v>
          </cell>
          <cell r="AA574" t="str">
            <v>P</v>
          </cell>
          <cell r="AB574">
            <v>24</v>
          </cell>
          <cell r="AC574">
            <v>25</v>
          </cell>
          <cell r="AD574">
            <v>49</v>
          </cell>
          <cell r="AE574" t="str">
            <v>P</v>
          </cell>
          <cell r="AF574" t="e">
            <v>#N/A</v>
          </cell>
          <cell r="AG574" t="e">
            <v>#N/A</v>
          </cell>
          <cell r="AH574" t="e">
            <v>#N/A</v>
          </cell>
          <cell r="AI574" t="e">
            <v>#N/A</v>
          </cell>
          <cell r="AJ574" t="e">
            <v>#N/A</v>
          </cell>
          <cell r="AK574" t="e">
            <v>#N/A</v>
          </cell>
          <cell r="AL574" t="e">
            <v>#N/A</v>
          </cell>
          <cell r="AM574" t="e">
            <v>#N/A</v>
          </cell>
          <cell r="AN574">
            <v>24</v>
          </cell>
          <cell r="AO574">
            <v>41</v>
          </cell>
          <cell r="AP574">
            <v>65</v>
          </cell>
          <cell r="AQ574" t="str">
            <v>P</v>
          </cell>
          <cell r="AR574" t="e">
            <v>#N/A</v>
          </cell>
          <cell r="AS574" t="e">
            <v>#N/A</v>
          </cell>
          <cell r="AT574" t="e">
            <v>#N/A</v>
          </cell>
          <cell r="AU574" t="e">
            <v>#N/A</v>
          </cell>
          <cell r="AV574" t="e">
            <v>#N/A</v>
          </cell>
          <cell r="AW574" t="e">
            <v>#N/A</v>
          </cell>
          <cell r="AX574" t="e">
            <v>#N/A</v>
          </cell>
          <cell r="AY574" t="e">
            <v>#N/A</v>
          </cell>
          <cell r="AZ574" t="e">
            <v>#N/A</v>
          </cell>
          <cell r="BA574" t="e">
            <v>#N/A</v>
          </cell>
          <cell r="BB574" t="e">
            <v>#N/A</v>
          </cell>
          <cell r="BC574" t="e">
            <v>#N/A</v>
          </cell>
          <cell r="DT574" t="str">
            <v>NA</v>
          </cell>
          <cell r="DU574" t="str">
            <v>NA</v>
          </cell>
          <cell r="DV574" t="str">
            <v>NA</v>
          </cell>
          <cell r="DW574" t="str">
            <v>NA</v>
          </cell>
          <cell r="DX574" t="str">
            <v>NA</v>
          </cell>
          <cell r="DY574" t="str">
            <v>NA</v>
          </cell>
          <cell r="DZ574" t="str">
            <v>NA</v>
          </cell>
          <cell r="EA574" t="str">
            <v>NA</v>
          </cell>
          <cell r="EB574" t="str">
            <v>NA</v>
          </cell>
          <cell r="EC574" t="str">
            <v>NA</v>
          </cell>
          <cell r="ED574" t="str">
            <v>NA</v>
          </cell>
          <cell r="EE574" t="str">
            <v>NA</v>
          </cell>
          <cell r="EF574" t="str">
            <v>NA</v>
          </cell>
          <cell r="EG574" t="str">
            <v>NA</v>
          </cell>
          <cell r="EH574" t="str">
            <v>NA</v>
          </cell>
          <cell r="EI574" t="str">
            <v>NA</v>
          </cell>
          <cell r="EJ574" t="str">
            <v>NA</v>
          </cell>
          <cell r="EK574" t="str">
            <v>NA</v>
          </cell>
          <cell r="EL574" t="str">
            <v>NA</v>
          </cell>
          <cell r="EM574" t="str">
            <v>NA</v>
          </cell>
          <cell r="EN574" t="str">
            <v>NA</v>
          </cell>
          <cell r="EO574" t="str">
            <v>NA</v>
          </cell>
          <cell r="EP574" t="str">
            <v>NA</v>
          </cell>
          <cell r="EQ574" t="str">
            <v>NA</v>
          </cell>
          <cell r="ER574" t="str">
            <v>NA</v>
          </cell>
          <cell r="ES574" t="str">
            <v>NA</v>
          </cell>
          <cell r="ET574" t="str">
            <v>NA</v>
          </cell>
          <cell r="EU574" t="str">
            <v>NA</v>
          </cell>
          <cell r="EV574" t="str">
            <v>NA</v>
          </cell>
          <cell r="EW574" t="str">
            <v>NA</v>
          </cell>
          <cell r="EX574" t="str">
            <v>NA</v>
          </cell>
          <cell r="EY574" t="str">
            <v>NA</v>
          </cell>
          <cell r="EZ574" t="str">
            <v>NA</v>
          </cell>
          <cell r="FA574" t="str">
            <v>NA</v>
          </cell>
          <cell r="FB574" t="str">
            <v>NA</v>
          </cell>
        </row>
        <row r="575">
          <cell r="B575" t="str">
            <v>I150313</v>
          </cell>
          <cell r="C575" t="str">
            <v>Jeevitha R</v>
          </cell>
          <cell r="D575" t="e">
            <v>#N/A</v>
          </cell>
          <cell r="E575" t="e">
            <v>#N/A</v>
          </cell>
          <cell r="F575" t="e">
            <v>#N/A</v>
          </cell>
          <cell r="G575" t="e">
            <v>#N/A</v>
          </cell>
          <cell r="H575" t="str">
            <v>A</v>
          </cell>
          <cell r="I575" t="str">
            <v>A</v>
          </cell>
          <cell r="J575">
            <v>0</v>
          </cell>
          <cell r="K575" t="str">
            <v>F</v>
          </cell>
          <cell r="L575" t="e">
            <v>#N/A</v>
          </cell>
          <cell r="M575" t="e">
            <v>#N/A</v>
          </cell>
          <cell r="N575" t="e">
            <v>#N/A</v>
          </cell>
          <cell r="O575" t="e">
            <v>#N/A</v>
          </cell>
          <cell r="P575">
            <v>0</v>
          </cell>
          <cell r="Q575">
            <v>0</v>
          </cell>
          <cell r="R575">
            <v>0</v>
          </cell>
          <cell r="S575" t="str">
            <v>F</v>
          </cell>
          <cell r="T575">
            <v>0</v>
          </cell>
          <cell r="U575">
            <v>0</v>
          </cell>
          <cell r="V575">
            <v>0</v>
          </cell>
          <cell r="W575" t="str">
            <v>F</v>
          </cell>
          <cell r="X575" t="str">
            <v>-</v>
          </cell>
          <cell r="Y575" t="e">
            <v>#N/A</v>
          </cell>
          <cell r="Z575" t="e">
            <v>#N/A</v>
          </cell>
          <cell r="AA575" t="e">
            <v>#N/A</v>
          </cell>
          <cell r="AB575" t="e">
            <v>#N/A</v>
          </cell>
          <cell r="AC575" t="e">
            <v>#N/A</v>
          </cell>
          <cell r="AD575" t="e">
            <v>#N/A</v>
          </cell>
          <cell r="AE575" t="e">
            <v>#N/A</v>
          </cell>
          <cell r="AF575" t="e">
            <v>#N/A</v>
          </cell>
          <cell r="AG575" t="e">
            <v>#N/A</v>
          </cell>
          <cell r="AH575" t="e">
            <v>#N/A</v>
          </cell>
          <cell r="AI575" t="e">
            <v>#N/A</v>
          </cell>
          <cell r="AJ575" t="e">
            <v>#N/A</v>
          </cell>
          <cell r="AK575" t="e">
            <v>#N/A</v>
          </cell>
          <cell r="AL575" t="e">
            <v>#N/A</v>
          </cell>
          <cell r="AM575" t="e">
            <v>#N/A</v>
          </cell>
          <cell r="AN575" t="str">
            <v>A</v>
          </cell>
          <cell r="AO575" t="str">
            <v>A</v>
          </cell>
          <cell r="AP575">
            <v>0</v>
          </cell>
          <cell r="AQ575" t="str">
            <v>F</v>
          </cell>
          <cell r="AR575" t="e">
            <v>#N/A</v>
          </cell>
          <cell r="AS575" t="e">
            <v>#N/A</v>
          </cell>
          <cell r="AT575" t="e">
            <v>#N/A</v>
          </cell>
          <cell r="AU575" t="e">
            <v>#N/A</v>
          </cell>
          <cell r="AV575" t="e">
            <v>#N/A</v>
          </cell>
          <cell r="AW575" t="e">
            <v>#N/A</v>
          </cell>
          <cell r="AX575" t="e">
            <v>#N/A</v>
          </cell>
          <cell r="AY575" t="e">
            <v>#N/A</v>
          </cell>
          <cell r="AZ575" t="e">
            <v>#N/A</v>
          </cell>
          <cell r="BA575" t="e">
            <v>#N/A</v>
          </cell>
          <cell r="BB575" t="e">
            <v>#N/A</v>
          </cell>
          <cell r="BC575" t="e">
            <v>#N/A</v>
          </cell>
          <cell r="DT575" t="str">
            <v>NA</v>
          </cell>
          <cell r="DU575" t="str">
            <v>NA</v>
          </cell>
          <cell r="DV575" t="str">
            <v>NA</v>
          </cell>
          <cell r="DW575" t="str">
            <v>NA</v>
          </cell>
          <cell r="DX575" t="str">
            <v>NA</v>
          </cell>
          <cell r="DY575" t="str">
            <v>NA</v>
          </cell>
          <cell r="DZ575" t="str">
            <v>NA</v>
          </cell>
          <cell r="EA575" t="str">
            <v>NA</v>
          </cell>
          <cell r="EB575" t="str">
            <v>NA</v>
          </cell>
          <cell r="EC575" t="str">
            <v>NA</v>
          </cell>
          <cell r="ED575" t="str">
            <v>NA</v>
          </cell>
          <cell r="EE575" t="str">
            <v>NA</v>
          </cell>
          <cell r="EF575" t="str">
            <v>NA</v>
          </cell>
          <cell r="EG575" t="str">
            <v>NA</v>
          </cell>
          <cell r="EH575" t="str">
            <v>NA</v>
          </cell>
          <cell r="EI575" t="str">
            <v>NA</v>
          </cell>
          <cell r="EJ575" t="str">
            <v>NA</v>
          </cell>
          <cell r="EK575" t="str">
            <v>NA</v>
          </cell>
          <cell r="EL575" t="str">
            <v>NA</v>
          </cell>
          <cell r="EM575" t="str">
            <v>NA</v>
          </cell>
          <cell r="EN575" t="str">
            <v>NA</v>
          </cell>
          <cell r="EO575" t="str">
            <v>NA</v>
          </cell>
          <cell r="EP575" t="str">
            <v>NA</v>
          </cell>
          <cell r="EQ575" t="str">
            <v>NA</v>
          </cell>
          <cell r="ER575" t="str">
            <v>NA</v>
          </cell>
          <cell r="ES575" t="str">
            <v>NA</v>
          </cell>
          <cell r="ET575" t="str">
            <v>NA</v>
          </cell>
          <cell r="EU575" t="str">
            <v>NA</v>
          </cell>
          <cell r="EV575" t="str">
            <v>NA</v>
          </cell>
          <cell r="EW575" t="str">
            <v>NA</v>
          </cell>
          <cell r="EX575" t="str">
            <v>NA</v>
          </cell>
          <cell r="EY575" t="str">
            <v>NA</v>
          </cell>
          <cell r="EZ575" t="str">
            <v>NA</v>
          </cell>
          <cell r="FA575" t="str">
            <v>NA</v>
          </cell>
          <cell r="FB575" t="str">
            <v>NA</v>
          </cell>
        </row>
        <row r="576">
          <cell r="B576" t="str">
            <v>I150314</v>
          </cell>
          <cell r="C576" t="str">
            <v>Jency M</v>
          </cell>
          <cell r="D576">
            <v>25</v>
          </cell>
          <cell r="E576">
            <v>26</v>
          </cell>
          <cell r="F576">
            <v>51</v>
          </cell>
          <cell r="G576" t="str">
            <v>P</v>
          </cell>
          <cell r="H576">
            <v>17</v>
          </cell>
          <cell r="I576">
            <v>10</v>
          </cell>
          <cell r="J576">
            <v>27</v>
          </cell>
          <cell r="K576" t="str">
            <v>F</v>
          </cell>
          <cell r="L576" t="e">
            <v>#N/A</v>
          </cell>
          <cell r="M576" t="e">
            <v>#N/A</v>
          </cell>
          <cell r="N576" t="e">
            <v>#N/A</v>
          </cell>
          <cell r="O576" t="e">
            <v>#N/A</v>
          </cell>
          <cell r="P576">
            <v>15</v>
          </cell>
          <cell r="Q576">
            <v>22</v>
          </cell>
          <cell r="R576">
            <v>37</v>
          </cell>
          <cell r="S576" t="str">
            <v>F</v>
          </cell>
          <cell r="T576">
            <v>8</v>
          </cell>
          <cell r="U576">
            <v>4</v>
          </cell>
          <cell r="V576">
            <v>12</v>
          </cell>
          <cell r="W576" t="str">
            <v>F</v>
          </cell>
          <cell r="X576" t="str">
            <v>-</v>
          </cell>
          <cell r="Y576">
            <v>77</v>
          </cell>
          <cell r="Z576">
            <v>77</v>
          </cell>
          <cell r="AA576" t="str">
            <v>P</v>
          </cell>
          <cell r="AB576">
            <v>18</v>
          </cell>
          <cell r="AC576">
            <v>13</v>
          </cell>
          <cell r="AD576">
            <v>31</v>
          </cell>
          <cell r="AE576" t="str">
            <v>F</v>
          </cell>
          <cell r="AF576" t="e">
            <v>#N/A</v>
          </cell>
          <cell r="AG576" t="e">
            <v>#N/A</v>
          </cell>
          <cell r="AH576" t="e">
            <v>#N/A</v>
          </cell>
          <cell r="AI576" t="e">
            <v>#N/A</v>
          </cell>
          <cell r="AJ576" t="e">
            <v>#N/A</v>
          </cell>
          <cell r="AK576" t="e">
            <v>#N/A</v>
          </cell>
          <cell r="AL576" t="e">
            <v>#N/A</v>
          </cell>
          <cell r="AM576" t="e">
            <v>#N/A</v>
          </cell>
          <cell r="AN576">
            <v>17</v>
          </cell>
          <cell r="AO576">
            <v>10</v>
          </cell>
          <cell r="AP576">
            <v>27</v>
          </cell>
          <cell r="AQ576" t="str">
            <v>F</v>
          </cell>
          <cell r="AR576" t="e">
            <v>#N/A</v>
          </cell>
          <cell r="AS576" t="e">
            <v>#N/A</v>
          </cell>
          <cell r="AT576" t="e">
            <v>#N/A</v>
          </cell>
          <cell r="AU576" t="e">
            <v>#N/A</v>
          </cell>
          <cell r="AV576" t="e">
            <v>#N/A</v>
          </cell>
          <cell r="AW576" t="e">
            <v>#N/A</v>
          </cell>
          <cell r="AX576" t="e">
            <v>#N/A</v>
          </cell>
          <cell r="AY576" t="e">
            <v>#N/A</v>
          </cell>
          <cell r="AZ576" t="e">
            <v>#N/A</v>
          </cell>
          <cell r="BA576" t="e">
            <v>#N/A</v>
          </cell>
          <cell r="BB576" t="e">
            <v>#N/A</v>
          </cell>
          <cell r="BC576" t="e">
            <v>#N/A</v>
          </cell>
          <cell r="DT576" t="str">
            <v>NA</v>
          </cell>
          <cell r="DU576" t="str">
            <v>NA</v>
          </cell>
          <cell r="DV576" t="str">
            <v>NA</v>
          </cell>
          <cell r="DW576" t="str">
            <v>NA</v>
          </cell>
          <cell r="DX576" t="str">
            <v>NA</v>
          </cell>
          <cell r="DY576" t="str">
            <v>NA</v>
          </cell>
          <cell r="DZ576" t="str">
            <v>NA</v>
          </cell>
          <cell r="EA576" t="str">
            <v>NA</v>
          </cell>
          <cell r="EB576" t="str">
            <v>NA</v>
          </cell>
          <cell r="EC576" t="str">
            <v>NA</v>
          </cell>
          <cell r="ED576" t="str">
            <v>NA</v>
          </cell>
          <cell r="EE576" t="str">
            <v>NA</v>
          </cell>
          <cell r="EF576" t="str">
            <v>NA</v>
          </cell>
          <cell r="EG576" t="str">
            <v>NA</v>
          </cell>
          <cell r="EH576" t="str">
            <v>NA</v>
          </cell>
          <cell r="EI576" t="str">
            <v>NA</v>
          </cell>
          <cell r="EJ576" t="str">
            <v>NA</v>
          </cell>
          <cell r="EK576" t="str">
            <v>NA</v>
          </cell>
          <cell r="EL576" t="str">
            <v>NA</v>
          </cell>
          <cell r="EM576" t="str">
            <v>NA</v>
          </cell>
          <cell r="EN576" t="str">
            <v>NA</v>
          </cell>
          <cell r="EO576" t="str">
            <v>NA</v>
          </cell>
          <cell r="EP576" t="str">
            <v>NA</v>
          </cell>
          <cell r="EQ576" t="str">
            <v>NA</v>
          </cell>
          <cell r="ER576" t="str">
            <v>NA</v>
          </cell>
          <cell r="ES576" t="str">
            <v>NA</v>
          </cell>
          <cell r="ET576" t="str">
            <v>NA</v>
          </cell>
          <cell r="EU576" t="str">
            <v>NA</v>
          </cell>
          <cell r="EV576" t="str">
            <v>NA</v>
          </cell>
          <cell r="EW576" t="str">
            <v>NA</v>
          </cell>
          <cell r="EX576" t="str">
            <v>NA</v>
          </cell>
          <cell r="EY576" t="str">
            <v>NA</v>
          </cell>
          <cell r="EZ576" t="str">
            <v>NA</v>
          </cell>
          <cell r="FA576" t="str">
            <v>NA</v>
          </cell>
          <cell r="FB576" t="str">
            <v>NA</v>
          </cell>
        </row>
        <row r="577">
          <cell r="B577" t="str">
            <v>I150316</v>
          </cell>
          <cell r="C577" t="str">
            <v>Niveditha Reddy B</v>
          </cell>
          <cell r="D577">
            <v>31</v>
          </cell>
          <cell r="E577">
            <v>38</v>
          </cell>
          <cell r="F577">
            <v>69</v>
          </cell>
          <cell r="G577" t="str">
            <v>P</v>
          </cell>
          <cell r="H577">
            <v>33</v>
          </cell>
          <cell r="I577">
            <v>48</v>
          </cell>
          <cell r="J577">
            <v>81</v>
          </cell>
          <cell r="K577" t="str">
            <v>P</v>
          </cell>
          <cell r="L577" t="e">
            <v>#N/A</v>
          </cell>
          <cell r="M577" t="e">
            <v>#N/A</v>
          </cell>
          <cell r="N577" t="e">
            <v>#N/A</v>
          </cell>
          <cell r="O577" t="e">
            <v>#N/A</v>
          </cell>
          <cell r="P577">
            <v>35</v>
          </cell>
          <cell r="Q577">
            <v>54</v>
          </cell>
          <cell r="R577">
            <v>89</v>
          </cell>
          <cell r="S577" t="str">
            <v>P</v>
          </cell>
          <cell r="T577">
            <v>30</v>
          </cell>
          <cell r="U577">
            <v>45</v>
          </cell>
          <cell r="V577">
            <v>75</v>
          </cell>
          <cell r="W577" t="str">
            <v>P</v>
          </cell>
          <cell r="X577" t="str">
            <v>-</v>
          </cell>
          <cell r="Y577">
            <v>92</v>
          </cell>
          <cell r="Z577">
            <v>92</v>
          </cell>
          <cell r="AA577" t="str">
            <v>P</v>
          </cell>
          <cell r="AB577">
            <v>30</v>
          </cell>
          <cell r="AC577">
            <v>35</v>
          </cell>
          <cell r="AD577">
            <v>65</v>
          </cell>
          <cell r="AE577" t="str">
            <v>P</v>
          </cell>
          <cell r="AF577">
            <v>46.5</v>
          </cell>
          <cell r="AG577">
            <v>25.5</v>
          </cell>
          <cell r="AH577">
            <v>72</v>
          </cell>
          <cell r="AI577" t="str">
            <v>P</v>
          </cell>
          <cell r="AJ577">
            <v>36</v>
          </cell>
          <cell r="AK577">
            <v>54</v>
          </cell>
          <cell r="AL577">
            <v>90</v>
          </cell>
          <cell r="AM577" t="str">
            <v>P</v>
          </cell>
          <cell r="AN577">
            <v>33</v>
          </cell>
          <cell r="AO577">
            <v>48</v>
          </cell>
          <cell r="AP577">
            <v>81</v>
          </cell>
          <cell r="AQ577" t="str">
            <v>P</v>
          </cell>
          <cell r="AR577" t="e">
            <v>#N/A</v>
          </cell>
          <cell r="AS577" t="e">
            <v>#N/A</v>
          </cell>
          <cell r="AT577" t="e">
            <v>#N/A</v>
          </cell>
          <cell r="AU577" t="e">
            <v>#N/A</v>
          </cell>
          <cell r="AV577" t="e">
            <v>#N/A</v>
          </cell>
          <cell r="AW577" t="e">
            <v>#N/A</v>
          </cell>
          <cell r="AX577" t="e">
            <v>#N/A</v>
          </cell>
          <cell r="AY577" t="e">
            <v>#N/A</v>
          </cell>
          <cell r="AZ577" t="e">
            <v>#N/A</v>
          </cell>
          <cell r="BA577" t="e">
            <v>#N/A</v>
          </cell>
          <cell r="BB577" t="e">
            <v>#N/A</v>
          </cell>
          <cell r="BC577" t="e">
            <v>#N/A</v>
          </cell>
          <cell r="DT577" t="str">
            <v>NA</v>
          </cell>
          <cell r="DU577" t="str">
            <v>NA</v>
          </cell>
          <cell r="DV577" t="str">
            <v>NA</v>
          </cell>
          <cell r="DW577" t="str">
            <v>NA</v>
          </cell>
          <cell r="DX577" t="str">
            <v>NA</v>
          </cell>
          <cell r="DY577" t="str">
            <v>NA</v>
          </cell>
          <cell r="DZ577" t="str">
            <v>NA</v>
          </cell>
          <cell r="EA577" t="str">
            <v>NA</v>
          </cell>
          <cell r="EB577" t="str">
            <v>NA</v>
          </cell>
          <cell r="EC577" t="str">
            <v>NA</v>
          </cell>
          <cell r="ED577" t="str">
            <v>NA</v>
          </cell>
          <cell r="EE577" t="str">
            <v>NA</v>
          </cell>
          <cell r="EF577" t="str">
            <v>NA</v>
          </cell>
          <cell r="EG577" t="str">
            <v>NA</v>
          </cell>
          <cell r="EH577" t="str">
            <v>NA</v>
          </cell>
          <cell r="EI577" t="str">
            <v>NA</v>
          </cell>
          <cell r="EJ577" t="str">
            <v>NA</v>
          </cell>
          <cell r="EK577" t="str">
            <v>NA</v>
          </cell>
          <cell r="EL577" t="str">
            <v>NA</v>
          </cell>
          <cell r="EM577" t="str">
            <v>NA</v>
          </cell>
          <cell r="EN577" t="str">
            <v>NA</v>
          </cell>
          <cell r="EO577" t="str">
            <v>NA</v>
          </cell>
          <cell r="EP577" t="str">
            <v>NA</v>
          </cell>
          <cell r="EQ577" t="str">
            <v>NA</v>
          </cell>
          <cell r="ER577" t="str">
            <v>NA</v>
          </cell>
          <cell r="ES577" t="str">
            <v>NA</v>
          </cell>
          <cell r="ET577" t="str">
            <v>NA</v>
          </cell>
          <cell r="EU577" t="str">
            <v>NA</v>
          </cell>
          <cell r="EV577" t="str">
            <v>NA</v>
          </cell>
          <cell r="EW577" t="str">
            <v>NA</v>
          </cell>
          <cell r="EX577" t="str">
            <v>NA</v>
          </cell>
          <cell r="EY577" t="str">
            <v>NA</v>
          </cell>
          <cell r="EZ577" t="str">
            <v>NA</v>
          </cell>
          <cell r="FA577" t="str">
            <v>NA</v>
          </cell>
          <cell r="FB577" t="str">
            <v>NA</v>
          </cell>
        </row>
        <row r="578">
          <cell r="B578" t="str">
            <v>I150317</v>
          </cell>
          <cell r="C578" t="str">
            <v>Noor Al Ain A</v>
          </cell>
          <cell r="D578">
            <v>30</v>
          </cell>
          <cell r="E578">
            <v>39</v>
          </cell>
          <cell r="F578">
            <v>69</v>
          </cell>
          <cell r="G578" t="str">
            <v>P</v>
          </cell>
          <cell r="H578">
            <v>35</v>
          </cell>
          <cell r="I578">
            <v>51</v>
          </cell>
          <cell r="J578">
            <v>86</v>
          </cell>
          <cell r="K578" t="str">
            <v>P</v>
          </cell>
          <cell r="L578" t="e">
            <v>#N/A</v>
          </cell>
          <cell r="M578" t="e">
            <v>#N/A</v>
          </cell>
          <cell r="N578" t="e">
            <v>#N/A</v>
          </cell>
          <cell r="O578" t="e">
            <v>#N/A</v>
          </cell>
          <cell r="P578">
            <v>35</v>
          </cell>
          <cell r="Q578">
            <v>51</v>
          </cell>
          <cell r="R578">
            <v>86</v>
          </cell>
          <cell r="S578" t="str">
            <v>P</v>
          </cell>
          <cell r="T578">
            <v>20</v>
          </cell>
          <cell r="U578">
            <v>51</v>
          </cell>
          <cell r="V578">
            <v>71</v>
          </cell>
          <cell r="W578" t="str">
            <v>P</v>
          </cell>
          <cell r="X578" t="str">
            <v>-</v>
          </cell>
          <cell r="Y578">
            <v>87</v>
          </cell>
          <cell r="Z578">
            <v>87</v>
          </cell>
          <cell r="AA578" t="str">
            <v>P</v>
          </cell>
          <cell r="AB578">
            <v>33</v>
          </cell>
          <cell r="AC578">
            <v>47</v>
          </cell>
          <cell r="AD578">
            <v>80</v>
          </cell>
          <cell r="AE578" t="str">
            <v>P</v>
          </cell>
          <cell r="AF578" t="e">
            <v>#N/A</v>
          </cell>
          <cell r="AG578" t="e">
            <v>#N/A</v>
          </cell>
          <cell r="AH578" t="e">
            <v>#N/A</v>
          </cell>
          <cell r="AI578" t="e">
            <v>#N/A</v>
          </cell>
          <cell r="AJ578" t="e">
            <v>#N/A</v>
          </cell>
          <cell r="AK578" t="e">
            <v>#N/A</v>
          </cell>
          <cell r="AL578" t="e">
            <v>#N/A</v>
          </cell>
          <cell r="AM578" t="e">
            <v>#N/A</v>
          </cell>
          <cell r="AN578">
            <v>35</v>
          </cell>
          <cell r="AO578">
            <v>51</v>
          </cell>
          <cell r="AP578">
            <v>86</v>
          </cell>
          <cell r="AQ578" t="str">
            <v>P</v>
          </cell>
          <cell r="AR578" t="e">
            <v>#N/A</v>
          </cell>
          <cell r="AS578" t="e">
            <v>#N/A</v>
          </cell>
          <cell r="AT578" t="e">
            <v>#N/A</v>
          </cell>
          <cell r="AU578" t="e">
            <v>#N/A</v>
          </cell>
          <cell r="AV578" t="e">
            <v>#N/A</v>
          </cell>
          <cell r="AW578" t="e">
            <v>#N/A</v>
          </cell>
          <cell r="AX578" t="e">
            <v>#N/A</v>
          </cell>
          <cell r="AY578" t="e">
            <v>#N/A</v>
          </cell>
          <cell r="AZ578" t="e">
            <v>#N/A</v>
          </cell>
          <cell r="BA578" t="e">
            <v>#N/A</v>
          </cell>
          <cell r="BB578" t="e">
            <v>#N/A</v>
          </cell>
          <cell r="BC578" t="e">
            <v>#N/A</v>
          </cell>
          <cell r="DT578" t="str">
            <v>NA</v>
          </cell>
          <cell r="DU578" t="str">
            <v>NA</v>
          </cell>
          <cell r="DV578" t="str">
            <v>NA</v>
          </cell>
          <cell r="DW578" t="str">
            <v>NA</v>
          </cell>
          <cell r="DX578" t="str">
            <v>NA</v>
          </cell>
          <cell r="DY578" t="str">
            <v>NA</v>
          </cell>
          <cell r="DZ578" t="str">
            <v>NA</v>
          </cell>
          <cell r="EA578" t="str">
            <v>NA</v>
          </cell>
          <cell r="EB578" t="str">
            <v>NA</v>
          </cell>
          <cell r="EC578" t="str">
            <v>NA</v>
          </cell>
          <cell r="ED578" t="str">
            <v>NA</v>
          </cell>
          <cell r="EE578" t="str">
            <v>NA</v>
          </cell>
          <cell r="EF578" t="str">
            <v>NA</v>
          </cell>
          <cell r="EG578" t="str">
            <v>NA</v>
          </cell>
          <cell r="EH578" t="str">
            <v>NA</v>
          </cell>
          <cell r="EI578" t="str">
            <v>NA</v>
          </cell>
          <cell r="EJ578" t="str">
            <v>NA</v>
          </cell>
          <cell r="EK578" t="str">
            <v>NA</v>
          </cell>
          <cell r="EL578" t="str">
            <v>NA</v>
          </cell>
          <cell r="EM578" t="str">
            <v>NA</v>
          </cell>
          <cell r="EN578" t="str">
            <v>NA</v>
          </cell>
          <cell r="EO578" t="str">
            <v>NA</v>
          </cell>
          <cell r="EP578" t="str">
            <v>NA</v>
          </cell>
          <cell r="EQ578" t="str">
            <v>NA</v>
          </cell>
          <cell r="ER578" t="str">
            <v>NA</v>
          </cell>
          <cell r="ES578" t="str">
            <v>NA</v>
          </cell>
          <cell r="ET578" t="str">
            <v>NA</v>
          </cell>
          <cell r="EU578" t="str">
            <v>NA</v>
          </cell>
          <cell r="EV578" t="str">
            <v>NA</v>
          </cell>
          <cell r="EW578" t="str">
            <v>NA</v>
          </cell>
          <cell r="EX578" t="str">
            <v>NA</v>
          </cell>
          <cell r="EY578" t="str">
            <v>NA</v>
          </cell>
          <cell r="EZ578" t="str">
            <v>NA</v>
          </cell>
          <cell r="FA578" t="str">
            <v>NA</v>
          </cell>
          <cell r="FB578" t="str">
            <v>NA</v>
          </cell>
        </row>
        <row r="579">
          <cell r="B579" t="str">
            <v>I150318</v>
          </cell>
          <cell r="C579" t="str">
            <v>Pooja T</v>
          </cell>
          <cell r="D579">
            <v>28</v>
          </cell>
          <cell r="E579">
            <v>33</v>
          </cell>
          <cell r="F579">
            <v>61</v>
          </cell>
          <cell r="G579" t="str">
            <v>P</v>
          </cell>
          <cell r="H579">
            <v>24</v>
          </cell>
          <cell r="I579">
            <v>34</v>
          </cell>
          <cell r="J579">
            <v>58</v>
          </cell>
          <cell r="K579" t="str">
            <v>P</v>
          </cell>
          <cell r="L579" t="e">
            <v>#N/A</v>
          </cell>
          <cell r="M579" t="e">
            <v>#N/A</v>
          </cell>
          <cell r="N579" t="e">
            <v>#N/A</v>
          </cell>
          <cell r="O579" t="e">
            <v>#N/A</v>
          </cell>
          <cell r="P579">
            <v>19</v>
          </cell>
          <cell r="Q579">
            <v>37</v>
          </cell>
          <cell r="R579">
            <v>56</v>
          </cell>
          <cell r="S579" t="str">
            <v>P</v>
          </cell>
          <cell r="T579">
            <v>26</v>
          </cell>
          <cell r="U579">
            <v>18</v>
          </cell>
          <cell r="V579">
            <v>44</v>
          </cell>
          <cell r="W579" t="str">
            <v>P</v>
          </cell>
          <cell r="X579" t="str">
            <v>-</v>
          </cell>
          <cell r="Y579">
            <v>81</v>
          </cell>
          <cell r="Z579">
            <v>81</v>
          </cell>
          <cell r="AA579" t="str">
            <v>P</v>
          </cell>
          <cell r="AB579">
            <v>21</v>
          </cell>
          <cell r="AC579">
            <v>19</v>
          </cell>
          <cell r="AD579">
            <v>40</v>
          </cell>
          <cell r="AE579" t="str">
            <v>P</v>
          </cell>
          <cell r="AF579" t="e">
            <v>#N/A</v>
          </cell>
          <cell r="AG579" t="e">
            <v>#N/A</v>
          </cell>
          <cell r="AH579" t="e">
            <v>#N/A</v>
          </cell>
          <cell r="AI579" t="e">
            <v>#N/A</v>
          </cell>
          <cell r="AJ579" t="e">
            <v>#N/A</v>
          </cell>
          <cell r="AK579" t="e">
            <v>#N/A</v>
          </cell>
          <cell r="AL579" t="e">
            <v>#N/A</v>
          </cell>
          <cell r="AM579" t="e">
            <v>#N/A</v>
          </cell>
          <cell r="AN579">
            <v>24</v>
          </cell>
          <cell r="AO579">
            <v>34</v>
          </cell>
          <cell r="AP579">
            <v>58</v>
          </cell>
          <cell r="AQ579" t="str">
            <v>P</v>
          </cell>
          <cell r="AR579" t="e">
            <v>#N/A</v>
          </cell>
          <cell r="AS579" t="e">
            <v>#N/A</v>
          </cell>
          <cell r="AT579" t="e">
            <v>#N/A</v>
          </cell>
          <cell r="AU579" t="e">
            <v>#N/A</v>
          </cell>
          <cell r="AV579" t="e">
            <v>#N/A</v>
          </cell>
          <cell r="AW579" t="e">
            <v>#N/A</v>
          </cell>
          <cell r="AX579" t="e">
            <v>#N/A</v>
          </cell>
          <cell r="AY579" t="e">
            <v>#N/A</v>
          </cell>
          <cell r="AZ579" t="e">
            <v>#N/A</v>
          </cell>
          <cell r="BA579" t="e">
            <v>#N/A</v>
          </cell>
          <cell r="BB579" t="e">
            <v>#N/A</v>
          </cell>
          <cell r="BC579" t="e">
            <v>#N/A</v>
          </cell>
          <cell r="DT579" t="str">
            <v>NA</v>
          </cell>
          <cell r="DU579" t="str">
            <v>NA</v>
          </cell>
          <cell r="DV579" t="str">
            <v>NA</v>
          </cell>
          <cell r="DW579" t="str">
            <v>NA</v>
          </cell>
          <cell r="DX579" t="str">
            <v>NA</v>
          </cell>
          <cell r="DY579" t="str">
            <v>NA</v>
          </cell>
          <cell r="DZ579" t="str">
            <v>NA</v>
          </cell>
          <cell r="EA579" t="str">
            <v>NA</v>
          </cell>
          <cell r="EB579" t="str">
            <v>NA</v>
          </cell>
          <cell r="EC579" t="str">
            <v>NA</v>
          </cell>
          <cell r="ED579" t="str">
            <v>NA</v>
          </cell>
          <cell r="EE579" t="str">
            <v>NA</v>
          </cell>
          <cell r="EF579" t="str">
            <v>NA</v>
          </cell>
          <cell r="EG579" t="str">
            <v>NA</v>
          </cell>
          <cell r="EH579" t="str">
            <v>NA</v>
          </cell>
          <cell r="EI579" t="str">
            <v>NA</v>
          </cell>
          <cell r="EJ579" t="str">
            <v>NA</v>
          </cell>
          <cell r="EK579" t="str">
            <v>NA</v>
          </cell>
          <cell r="EL579" t="str">
            <v>NA</v>
          </cell>
          <cell r="EM579" t="str">
            <v>NA</v>
          </cell>
          <cell r="EN579" t="str">
            <v>NA</v>
          </cell>
          <cell r="EO579" t="str">
            <v>NA</v>
          </cell>
          <cell r="EP579" t="str">
            <v>NA</v>
          </cell>
          <cell r="EQ579" t="str">
            <v>NA</v>
          </cell>
          <cell r="ER579" t="str">
            <v>NA</v>
          </cell>
          <cell r="ES579" t="str">
            <v>NA</v>
          </cell>
          <cell r="ET579" t="str">
            <v>NA</v>
          </cell>
          <cell r="EU579" t="str">
            <v>NA</v>
          </cell>
          <cell r="EV579" t="str">
            <v>NA</v>
          </cell>
          <cell r="EW579" t="str">
            <v>NA</v>
          </cell>
          <cell r="EX579" t="str">
            <v>NA</v>
          </cell>
          <cell r="EY579" t="str">
            <v>NA</v>
          </cell>
          <cell r="EZ579" t="str">
            <v>NA</v>
          </cell>
          <cell r="FA579" t="str">
            <v>NA</v>
          </cell>
          <cell r="FB579" t="str">
            <v>NA</v>
          </cell>
        </row>
        <row r="580">
          <cell r="B580" t="str">
            <v>I150319</v>
          </cell>
          <cell r="C580" t="str">
            <v>Prangya Paramita Sahoo</v>
          </cell>
          <cell r="D580">
            <v>27</v>
          </cell>
          <cell r="E580">
            <v>32</v>
          </cell>
          <cell r="F580">
            <v>59</v>
          </cell>
          <cell r="G580" t="str">
            <v>P</v>
          </cell>
          <cell r="H580">
            <v>35</v>
          </cell>
          <cell r="I580">
            <v>52</v>
          </cell>
          <cell r="J580">
            <v>87</v>
          </cell>
          <cell r="K580" t="str">
            <v>P</v>
          </cell>
          <cell r="L580" t="e">
            <v>#N/A</v>
          </cell>
          <cell r="M580" t="e">
            <v>#N/A</v>
          </cell>
          <cell r="N580" t="e">
            <v>#N/A</v>
          </cell>
          <cell r="O580" t="e">
            <v>#N/A</v>
          </cell>
          <cell r="P580">
            <v>34</v>
          </cell>
          <cell r="Q580">
            <v>55</v>
          </cell>
          <cell r="R580">
            <v>89</v>
          </cell>
          <cell r="S580" t="str">
            <v>P</v>
          </cell>
          <cell r="T580">
            <v>33</v>
          </cell>
          <cell r="U580">
            <v>50</v>
          </cell>
          <cell r="V580">
            <v>83</v>
          </cell>
          <cell r="W580" t="str">
            <v>P</v>
          </cell>
          <cell r="X580" t="str">
            <v>-</v>
          </cell>
          <cell r="Y580">
            <v>93</v>
          </cell>
          <cell r="Z580">
            <v>93</v>
          </cell>
          <cell r="AA580" t="str">
            <v>P</v>
          </cell>
          <cell r="AB580">
            <v>30</v>
          </cell>
          <cell r="AC580">
            <v>40</v>
          </cell>
          <cell r="AD580">
            <v>70</v>
          </cell>
          <cell r="AE580" t="str">
            <v>P</v>
          </cell>
          <cell r="AF580" t="e">
            <v>#N/A</v>
          </cell>
          <cell r="AG580" t="e">
            <v>#N/A</v>
          </cell>
          <cell r="AH580" t="e">
            <v>#N/A</v>
          </cell>
          <cell r="AI580" t="e">
            <v>#N/A</v>
          </cell>
          <cell r="AJ580" t="e">
            <v>#N/A</v>
          </cell>
          <cell r="AK580" t="e">
            <v>#N/A</v>
          </cell>
          <cell r="AL580" t="e">
            <v>#N/A</v>
          </cell>
          <cell r="AM580" t="e">
            <v>#N/A</v>
          </cell>
          <cell r="AN580">
            <v>35</v>
          </cell>
          <cell r="AO580">
            <v>52</v>
          </cell>
          <cell r="AP580">
            <v>87</v>
          </cell>
          <cell r="AQ580" t="str">
            <v>P</v>
          </cell>
          <cell r="AR580" t="e">
            <v>#N/A</v>
          </cell>
          <cell r="AS580" t="e">
            <v>#N/A</v>
          </cell>
          <cell r="AT580" t="e">
            <v>#N/A</v>
          </cell>
          <cell r="AU580" t="e">
            <v>#N/A</v>
          </cell>
          <cell r="AV580" t="e">
            <v>#N/A</v>
          </cell>
          <cell r="AW580" t="e">
            <v>#N/A</v>
          </cell>
          <cell r="AX580" t="e">
            <v>#N/A</v>
          </cell>
          <cell r="AY580" t="e">
            <v>#N/A</v>
          </cell>
          <cell r="AZ580" t="e">
            <v>#N/A</v>
          </cell>
          <cell r="BA580" t="e">
            <v>#N/A</v>
          </cell>
          <cell r="BB580" t="e">
            <v>#N/A</v>
          </cell>
          <cell r="BC580" t="e">
            <v>#N/A</v>
          </cell>
          <cell r="DT580" t="str">
            <v>NA</v>
          </cell>
          <cell r="DU580" t="str">
            <v>NA</v>
          </cell>
          <cell r="DV580" t="str">
            <v>NA</v>
          </cell>
          <cell r="DW580" t="str">
            <v>NA</v>
          </cell>
          <cell r="DX580" t="str">
            <v>NA</v>
          </cell>
          <cell r="DY580" t="str">
            <v>NA</v>
          </cell>
          <cell r="DZ580" t="str">
            <v>NA</v>
          </cell>
          <cell r="EA580" t="str">
            <v>NA</v>
          </cell>
          <cell r="EB580" t="str">
            <v>NA</v>
          </cell>
          <cell r="EC580" t="str">
            <v>NA</v>
          </cell>
          <cell r="ED580" t="str">
            <v>NA</v>
          </cell>
          <cell r="EE580" t="str">
            <v>NA</v>
          </cell>
          <cell r="EF580" t="str">
            <v>NA</v>
          </cell>
          <cell r="EG580" t="str">
            <v>NA</v>
          </cell>
          <cell r="EH580" t="str">
            <v>NA</v>
          </cell>
          <cell r="EI580" t="str">
            <v>NA</v>
          </cell>
          <cell r="EJ580" t="str">
            <v>NA</v>
          </cell>
          <cell r="EK580" t="str">
            <v>NA</v>
          </cell>
          <cell r="EL580" t="str">
            <v>NA</v>
          </cell>
          <cell r="EM580" t="str">
            <v>NA</v>
          </cell>
          <cell r="EN580" t="str">
            <v>NA</v>
          </cell>
          <cell r="EO580" t="str">
            <v>NA</v>
          </cell>
          <cell r="EP580" t="str">
            <v>NA</v>
          </cell>
          <cell r="EQ580" t="str">
            <v>NA</v>
          </cell>
          <cell r="ER580" t="str">
            <v>NA</v>
          </cell>
          <cell r="ES580" t="str">
            <v>NA</v>
          </cell>
          <cell r="ET580" t="str">
            <v>NA</v>
          </cell>
          <cell r="EU580" t="str">
            <v>NA</v>
          </cell>
          <cell r="EV580" t="str">
            <v>NA</v>
          </cell>
          <cell r="EW580" t="str">
            <v>NA</v>
          </cell>
          <cell r="EX580" t="str">
            <v>NA</v>
          </cell>
          <cell r="EY580" t="str">
            <v>NA</v>
          </cell>
          <cell r="EZ580" t="str">
            <v>NA</v>
          </cell>
          <cell r="FA580" t="str">
            <v>NA</v>
          </cell>
          <cell r="FB580" t="str">
            <v>NA</v>
          </cell>
        </row>
        <row r="581">
          <cell r="B581" t="str">
            <v>I150320</v>
          </cell>
          <cell r="C581" t="str">
            <v>Priyadharshini S</v>
          </cell>
          <cell r="D581">
            <v>29</v>
          </cell>
          <cell r="E581">
            <v>34</v>
          </cell>
          <cell r="F581">
            <v>63</v>
          </cell>
          <cell r="G581" t="str">
            <v>P</v>
          </cell>
          <cell r="H581">
            <v>30</v>
          </cell>
          <cell r="I581">
            <v>38</v>
          </cell>
          <cell r="J581">
            <v>68</v>
          </cell>
          <cell r="K581" t="str">
            <v>P</v>
          </cell>
          <cell r="L581" t="e">
            <v>#N/A</v>
          </cell>
          <cell r="M581" t="e">
            <v>#N/A</v>
          </cell>
          <cell r="N581" t="e">
            <v>#N/A</v>
          </cell>
          <cell r="O581" t="e">
            <v>#N/A</v>
          </cell>
          <cell r="P581">
            <v>27</v>
          </cell>
          <cell r="Q581">
            <v>37</v>
          </cell>
          <cell r="R581">
            <v>64</v>
          </cell>
          <cell r="S581" t="str">
            <v>P</v>
          </cell>
          <cell r="T581">
            <v>22</v>
          </cell>
          <cell r="U581">
            <v>33</v>
          </cell>
          <cell r="V581">
            <v>55</v>
          </cell>
          <cell r="W581" t="str">
            <v>P</v>
          </cell>
          <cell r="X581" t="str">
            <v>-</v>
          </cell>
          <cell r="Y581">
            <v>77</v>
          </cell>
          <cell r="Z581">
            <v>77</v>
          </cell>
          <cell r="AA581" t="str">
            <v>P</v>
          </cell>
          <cell r="AB581">
            <v>22</v>
          </cell>
          <cell r="AC581">
            <v>36</v>
          </cell>
          <cell r="AD581">
            <v>58</v>
          </cell>
          <cell r="AE581" t="str">
            <v>P</v>
          </cell>
          <cell r="AF581" t="e">
            <v>#N/A</v>
          </cell>
          <cell r="AG581" t="e">
            <v>#N/A</v>
          </cell>
          <cell r="AH581" t="e">
            <v>#N/A</v>
          </cell>
          <cell r="AI581" t="e">
            <v>#N/A</v>
          </cell>
          <cell r="AJ581" t="e">
            <v>#N/A</v>
          </cell>
          <cell r="AK581" t="e">
            <v>#N/A</v>
          </cell>
          <cell r="AL581" t="e">
            <v>#N/A</v>
          </cell>
          <cell r="AM581" t="e">
            <v>#N/A</v>
          </cell>
          <cell r="AN581">
            <v>30</v>
          </cell>
          <cell r="AO581">
            <v>38</v>
          </cell>
          <cell r="AP581">
            <v>68</v>
          </cell>
          <cell r="AQ581" t="str">
            <v>P</v>
          </cell>
          <cell r="AR581" t="e">
            <v>#N/A</v>
          </cell>
          <cell r="AS581" t="e">
            <v>#N/A</v>
          </cell>
          <cell r="AT581" t="e">
            <v>#N/A</v>
          </cell>
          <cell r="AU581" t="e">
            <v>#N/A</v>
          </cell>
          <cell r="AV581" t="e">
            <v>#N/A</v>
          </cell>
          <cell r="AW581" t="e">
            <v>#N/A</v>
          </cell>
          <cell r="AX581" t="e">
            <v>#N/A</v>
          </cell>
          <cell r="AY581" t="e">
            <v>#N/A</v>
          </cell>
          <cell r="AZ581" t="e">
            <v>#N/A</v>
          </cell>
          <cell r="BA581" t="e">
            <v>#N/A</v>
          </cell>
          <cell r="BB581" t="e">
            <v>#N/A</v>
          </cell>
          <cell r="BC581" t="e">
            <v>#N/A</v>
          </cell>
          <cell r="DT581" t="str">
            <v>NA</v>
          </cell>
          <cell r="DU581" t="str">
            <v>NA</v>
          </cell>
          <cell r="DV581" t="str">
            <v>NA</v>
          </cell>
          <cell r="DW581" t="str">
            <v>NA</v>
          </cell>
          <cell r="DX581" t="str">
            <v>NA</v>
          </cell>
          <cell r="DY581" t="str">
            <v>NA</v>
          </cell>
          <cell r="DZ581" t="str">
            <v>NA</v>
          </cell>
          <cell r="EA581" t="str">
            <v>NA</v>
          </cell>
          <cell r="EB581" t="str">
            <v>NA</v>
          </cell>
          <cell r="EC581" t="str">
            <v>NA</v>
          </cell>
          <cell r="ED581" t="str">
            <v>NA</v>
          </cell>
          <cell r="EE581" t="str">
            <v>NA</v>
          </cell>
          <cell r="EF581" t="str">
            <v>NA</v>
          </cell>
          <cell r="EG581" t="str">
            <v>NA</v>
          </cell>
          <cell r="EH581" t="str">
            <v>NA</v>
          </cell>
          <cell r="EI581" t="str">
            <v>NA</v>
          </cell>
          <cell r="EJ581" t="str">
            <v>NA</v>
          </cell>
          <cell r="EK581" t="str">
            <v>NA</v>
          </cell>
          <cell r="EL581" t="str">
            <v>NA</v>
          </cell>
          <cell r="EM581" t="str">
            <v>NA</v>
          </cell>
          <cell r="EN581" t="str">
            <v>NA</v>
          </cell>
          <cell r="EO581" t="str">
            <v>NA</v>
          </cell>
          <cell r="EP581" t="str">
            <v>NA</v>
          </cell>
          <cell r="EQ581" t="str">
            <v>NA</v>
          </cell>
          <cell r="ER581" t="str">
            <v>NA</v>
          </cell>
          <cell r="ES581" t="str">
            <v>NA</v>
          </cell>
          <cell r="ET581" t="str">
            <v>NA</v>
          </cell>
          <cell r="EU581" t="str">
            <v>NA</v>
          </cell>
          <cell r="EV581" t="str">
            <v>NA</v>
          </cell>
          <cell r="EW581" t="str">
            <v>NA</v>
          </cell>
          <cell r="EX581" t="str">
            <v>NA</v>
          </cell>
          <cell r="EY581" t="str">
            <v>NA</v>
          </cell>
          <cell r="EZ581" t="str">
            <v>NA</v>
          </cell>
          <cell r="FA581" t="str">
            <v>NA</v>
          </cell>
          <cell r="FB581" t="str">
            <v>NA</v>
          </cell>
        </row>
        <row r="582">
          <cell r="B582" t="str">
            <v>I150321</v>
          </cell>
          <cell r="C582" t="str">
            <v>Ranjith I</v>
          </cell>
          <cell r="D582">
            <v>26</v>
          </cell>
          <cell r="E582">
            <v>28</v>
          </cell>
          <cell r="F582">
            <v>54</v>
          </cell>
          <cell r="G582" t="str">
            <v>P</v>
          </cell>
          <cell r="H582">
            <v>29</v>
          </cell>
          <cell r="I582">
            <v>45</v>
          </cell>
          <cell r="J582">
            <v>74</v>
          </cell>
          <cell r="K582" t="str">
            <v>P</v>
          </cell>
          <cell r="L582" t="e">
            <v>#N/A</v>
          </cell>
          <cell r="M582" t="e">
            <v>#N/A</v>
          </cell>
          <cell r="N582" t="e">
            <v>#N/A</v>
          </cell>
          <cell r="O582" t="e">
            <v>#N/A</v>
          </cell>
          <cell r="P582">
            <v>34</v>
          </cell>
          <cell r="Q582">
            <v>47</v>
          </cell>
          <cell r="R582">
            <v>81</v>
          </cell>
          <cell r="S582" t="str">
            <v>P</v>
          </cell>
          <cell r="T582">
            <v>30</v>
          </cell>
          <cell r="U582">
            <v>45</v>
          </cell>
          <cell r="V582">
            <v>75</v>
          </cell>
          <cell r="W582" t="str">
            <v>P</v>
          </cell>
          <cell r="X582" t="str">
            <v>-</v>
          </cell>
          <cell r="Y582">
            <v>85</v>
          </cell>
          <cell r="Z582">
            <v>85</v>
          </cell>
          <cell r="AA582" t="str">
            <v>P</v>
          </cell>
          <cell r="AB582">
            <v>32</v>
          </cell>
          <cell r="AC582">
            <v>37</v>
          </cell>
          <cell r="AD582">
            <v>69</v>
          </cell>
          <cell r="AE582" t="str">
            <v>P</v>
          </cell>
          <cell r="AF582" t="e">
            <v>#N/A</v>
          </cell>
          <cell r="AG582" t="e">
            <v>#N/A</v>
          </cell>
          <cell r="AH582" t="e">
            <v>#N/A</v>
          </cell>
          <cell r="AI582" t="e">
            <v>#N/A</v>
          </cell>
          <cell r="AJ582" t="e">
            <v>#N/A</v>
          </cell>
          <cell r="AK582" t="e">
            <v>#N/A</v>
          </cell>
          <cell r="AL582" t="e">
            <v>#N/A</v>
          </cell>
          <cell r="AM582" t="e">
            <v>#N/A</v>
          </cell>
          <cell r="AN582">
            <v>29</v>
          </cell>
          <cell r="AO582">
            <v>45</v>
          </cell>
          <cell r="AP582">
            <v>74</v>
          </cell>
          <cell r="AQ582" t="str">
            <v>P</v>
          </cell>
          <cell r="AR582" t="e">
            <v>#N/A</v>
          </cell>
          <cell r="AS582" t="e">
            <v>#N/A</v>
          </cell>
          <cell r="AT582" t="e">
            <v>#N/A</v>
          </cell>
          <cell r="AU582" t="e">
            <v>#N/A</v>
          </cell>
          <cell r="AV582" t="e">
            <v>#N/A</v>
          </cell>
          <cell r="AW582" t="e">
            <v>#N/A</v>
          </cell>
          <cell r="AX582" t="e">
            <v>#N/A</v>
          </cell>
          <cell r="AY582" t="e">
            <v>#N/A</v>
          </cell>
          <cell r="AZ582" t="e">
            <v>#N/A</v>
          </cell>
          <cell r="BA582" t="e">
            <v>#N/A</v>
          </cell>
          <cell r="BB582" t="e">
            <v>#N/A</v>
          </cell>
          <cell r="BC582" t="e">
            <v>#N/A</v>
          </cell>
          <cell r="DT582" t="str">
            <v>NA</v>
          </cell>
          <cell r="DU582" t="str">
            <v>NA</v>
          </cell>
          <cell r="DV582" t="str">
            <v>NA</v>
          </cell>
          <cell r="DW582" t="str">
            <v>NA</v>
          </cell>
          <cell r="DX582" t="str">
            <v>NA</v>
          </cell>
          <cell r="DY582" t="str">
            <v>NA</v>
          </cell>
          <cell r="DZ582" t="str">
            <v>NA</v>
          </cell>
          <cell r="EA582" t="str">
            <v>NA</v>
          </cell>
          <cell r="EB582" t="str">
            <v>NA</v>
          </cell>
          <cell r="EC582" t="str">
            <v>NA</v>
          </cell>
          <cell r="ED582" t="str">
            <v>NA</v>
          </cell>
          <cell r="EE582" t="str">
            <v>NA</v>
          </cell>
          <cell r="EF582" t="str">
            <v>NA</v>
          </cell>
          <cell r="EG582" t="str">
            <v>NA</v>
          </cell>
          <cell r="EH582" t="str">
            <v>NA</v>
          </cell>
          <cell r="EI582" t="str">
            <v>NA</v>
          </cell>
          <cell r="EJ582" t="str">
            <v>NA</v>
          </cell>
          <cell r="EK582" t="str">
            <v>NA</v>
          </cell>
          <cell r="EL582" t="str">
            <v>NA</v>
          </cell>
          <cell r="EM582" t="str">
            <v>NA</v>
          </cell>
          <cell r="EN582" t="str">
            <v>NA</v>
          </cell>
          <cell r="EO582" t="str">
            <v>NA</v>
          </cell>
          <cell r="EP582" t="str">
            <v>NA</v>
          </cell>
          <cell r="EQ582" t="str">
            <v>NA</v>
          </cell>
          <cell r="ER582" t="str">
            <v>NA</v>
          </cell>
          <cell r="ES582" t="str">
            <v>NA</v>
          </cell>
          <cell r="ET582" t="str">
            <v>NA</v>
          </cell>
          <cell r="EU582" t="str">
            <v>NA</v>
          </cell>
          <cell r="EV582" t="str">
            <v>NA</v>
          </cell>
          <cell r="EW582" t="str">
            <v>NA</v>
          </cell>
          <cell r="EX582" t="str">
            <v>NA</v>
          </cell>
          <cell r="EY582" t="str">
            <v>NA</v>
          </cell>
          <cell r="EZ582" t="str">
            <v>NA</v>
          </cell>
          <cell r="FA582" t="str">
            <v>NA</v>
          </cell>
          <cell r="FB582" t="str">
            <v>NA</v>
          </cell>
        </row>
        <row r="583">
          <cell r="B583" t="str">
            <v>I150322</v>
          </cell>
          <cell r="C583" t="str">
            <v xml:space="preserve">Safoora. P </v>
          </cell>
          <cell r="D583">
            <v>29</v>
          </cell>
          <cell r="E583">
            <v>32</v>
          </cell>
          <cell r="F583">
            <v>61</v>
          </cell>
          <cell r="G583" t="str">
            <v>P</v>
          </cell>
          <cell r="H583">
            <v>31</v>
          </cell>
          <cell r="I583">
            <v>45</v>
          </cell>
          <cell r="J583">
            <v>76</v>
          </cell>
          <cell r="K583" t="str">
            <v>P</v>
          </cell>
          <cell r="L583" t="e">
            <v>#N/A</v>
          </cell>
          <cell r="M583" t="e">
            <v>#N/A</v>
          </cell>
          <cell r="N583" t="e">
            <v>#N/A</v>
          </cell>
          <cell r="O583" t="e">
            <v>#N/A</v>
          </cell>
          <cell r="P583">
            <v>33</v>
          </cell>
          <cell r="Q583">
            <v>46</v>
          </cell>
          <cell r="R583">
            <v>79</v>
          </cell>
          <cell r="S583" t="str">
            <v>P</v>
          </cell>
          <cell r="T583">
            <v>24</v>
          </cell>
          <cell r="U583">
            <v>47</v>
          </cell>
          <cell r="V583">
            <v>71</v>
          </cell>
          <cell r="W583" t="str">
            <v>P</v>
          </cell>
          <cell r="X583" t="str">
            <v>-</v>
          </cell>
          <cell r="Y583">
            <v>90</v>
          </cell>
          <cell r="Z583">
            <v>90</v>
          </cell>
          <cell r="AA583" t="str">
            <v>P</v>
          </cell>
          <cell r="AB583">
            <v>32</v>
          </cell>
          <cell r="AC583">
            <v>43</v>
          </cell>
          <cell r="AD583">
            <v>75</v>
          </cell>
          <cell r="AE583" t="str">
            <v>P</v>
          </cell>
          <cell r="AF583" t="e">
            <v>#N/A</v>
          </cell>
          <cell r="AG583" t="e">
            <v>#N/A</v>
          </cell>
          <cell r="AH583" t="e">
            <v>#N/A</v>
          </cell>
          <cell r="AI583" t="e">
            <v>#N/A</v>
          </cell>
          <cell r="AJ583" t="e">
            <v>#N/A</v>
          </cell>
          <cell r="AK583" t="e">
            <v>#N/A</v>
          </cell>
          <cell r="AL583" t="e">
            <v>#N/A</v>
          </cell>
          <cell r="AM583" t="e">
            <v>#N/A</v>
          </cell>
          <cell r="AN583">
            <v>31</v>
          </cell>
          <cell r="AO583">
            <v>45</v>
          </cell>
          <cell r="AP583">
            <v>76</v>
          </cell>
          <cell r="AQ583" t="str">
            <v>P</v>
          </cell>
          <cell r="AR583" t="e">
            <v>#N/A</v>
          </cell>
          <cell r="AS583" t="e">
            <v>#N/A</v>
          </cell>
          <cell r="AT583" t="e">
            <v>#N/A</v>
          </cell>
          <cell r="AU583" t="e">
            <v>#N/A</v>
          </cell>
          <cell r="AV583" t="e">
            <v>#N/A</v>
          </cell>
          <cell r="AW583" t="e">
            <v>#N/A</v>
          </cell>
          <cell r="AX583" t="e">
            <v>#N/A</v>
          </cell>
          <cell r="AY583" t="e">
            <v>#N/A</v>
          </cell>
          <cell r="AZ583" t="e">
            <v>#N/A</v>
          </cell>
          <cell r="BA583" t="e">
            <v>#N/A</v>
          </cell>
          <cell r="BB583" t="e">
            <v>#N/A</v>
          </cell>
          <cell r="BC583" t="e">
            <v>#N/A</v>
          </cell>
          <cell r="DT583" t="str">
            <v>NA</v>
          </cell>
          <cell r="DU583" t="str">
            <v>NA</v>
          </cell>
          <cell r="DV583" t="str">
            <v>NA</v>
          </cell>
          <cell r="DW583" t="str">
            <v>NA</v>
          </cell>
          <cell r="DX583" t="str">
            <v>NA</v>
          </cell>
          <cell r="DY583" t="str">
            <v>NA</v>
          </cell>
          <cell r="DZ583" t="str">
            <v>NA</v>
          </cell>
          <cell r="EA583" t="str">
            <v>NA</v>
          </cell>
          <cell r="EB583" t="str">
            <v>NA</v>
          </cell>
          <cell r="EC583" t="str">
            <v>NA</v>
          </cell>
          <cell r="ED583" t="str">
            <v>NA</v>
          </cell>
          <cell r="EE583" t="str">
            <v>NA</v>
          </cell>
          <cell r="EF583" t="str">
            <v>NA</v>
          </cell>
          <cell r="EG583" t="str">
            <v>NA</v>
          </cell>
          <cell r="EH583" t="str">
            <v>NA</v>
          </cell>
          <cell r="EI583" t="str">
            <v>NA</v>
          </cell>
          <cell r="EJ583" t="str">
            <v>NA</v>
          </cell>
          <cell r="EK583" t="str">
            <v>NA</v>
          </cell>
          <cell r="EL583" t="str">
            <v>NA</v>
          </cell>
          <cell r="EM583" t="str">
            <v>NA</v>
          </cell>
          <cell r="EN583" t="str">
            <v>NA</v>
          </cell>
          <cell r="EO583" t="str">
            <v>NA</v>
          </cell>
          <cell r="EP583" t="str">
            <v>NA</v>
          </cell>
          <cell r="EQ583" t="str">
            <v>NA</v>
          </cell>
          <cell r="ER583" t="str">
            <v>NA</v>
          </cell>
          <cell r="ES583" t="str">
            <v>NA</v>
          </cell>
          <cell r="ET583" t="str">
            <v>NA</v>
          </cell>
          <cell r="EU583" t="str">
            <v>NA</v>
          </cell>
          <cell r="EV583" t="str">
            <v>NA</v>
          </cell>
          <cell r="EW583" t="str">
            <v>NA</v>
          </cell>
          <cell r="EX583" t="str">
            <v>NA</v>
          </cell>
          <cell r="EY583" t="str">
            <v>NA</v>
          </cell>
          <cell r="EZ583" t="str">
            <v>NA</v>
          </cell>
          <cell r="FA583" t="str">
            <v>NA</v>
          </cell>
          <cell r="FB583" t="str">
            <v>NA</v>
          </cell>
        </row>
        <row r="584">
          <cell r="B584" t="str">
            <v>I150323</v>
          </cell>
          <cell r="C584" t="str">
            <v>Shwetha Raghupathy</v>
          </cell>
          <cell r="D584">
            <v>31</v>
          </cell>
          <cell r="E584">
            <v>36</v>
          </cell>
          <cell r="F584">
            <v>67</v>
          </cell>
          <cell r="G584" t="str">
            <v>P</v>
          </cell>
          <cell r="H584">
            <v>33</v>
          </cell>
          <cell r="I584">
            <v>41</v>
          </cell>
          <cell r="J584">
            <v>74</v>
          </cell>
          <cell r="K584" t="str">
            <v>P</v>
          </cell>
          <cell r="L584" t="e">
            <v>#N/A</v>
          </cell>
          <cell r="M584" t="e">
            <v>#N/A</v>
          </cell>
          <cell r="N584" t="e">
            <v>#N/A</v>
          </cell>
          <cell r="O584" t="e">
            <v>#N/A</v>
          </cell>
          <cell r="P584">
            <v>35</v>
          </cell>
          <cell r="Q584">
            <v>49</v>
          </cell>
          <cell r="R584">
            <v>84</v>
          </cell>
          <cell r="S584" t="str">
            <v>P</v>
          </cell>
          <cell r="T584">
            <v>31</v>
          </cell>
          <cell r="U584">
            <v>43</v>
          </cell>
          <cell r="V584">
            <v>74</v>
          </cell>
          <cell r="W584" t="str">
            <v>P</v>
          </cell>
          <cell r="X584" t="str">
            <v>-</v>
          </cell>
          <cell r="Y584">
            <v>91</v>
          </cell>
          <cell r="Z584">
            <v>91</v>
          </cell>
          <cell r="AA584" t="str">
            <v>P</v>
          </cell>
          <cell r="AB584">
            <v>29</v>
          </cell>
          <cell r="AC584">
            <v>39</v>
          </cell>
          <cell r="AD584">
            <v>68</v>
          </cell>
          <cell r="AE584" t="str">
            <v>P</v>
          </cell>
          <cell r="AF584">
            <v>45.5</v>
          </cell>
          <cell r="AG584">
            <v>25</v>
          </cell>
          <cell r="AH584">
            <v>71</v>
          </cell>
          <cell r="AI584" t="str">
            <v>P</v>
          </cell>
          <cell r="AJ584">
            <v>35</v>
          </cell>
          <cell r="AK584">
            <v>43</v>
          </cell>
          <cell r="AL584">
            <v>78</v>
          </cell>
          <cell r="AM584" t="str">
            <v>P</v>
          </cell>
          <cell r="AN584">
            <v>33</v>
          </cell>
          <cell r="AO584">
            <v>41</v>
          </cell>
          <cell r="AP584">
            <v>74</v>
          </cell>
          <cell r="AQ584" t="str">
            <v>P</v>
          </cell>
          <cell r="AR584" t="e">
            <v>#N/A</v>
          </cell>
          <cell r="AS584" t="e">
            <v>#N/A</v>
          </cell>
          <cell r="AT584" t="e">
            <v>#N/A</v>
          </cell>
          <cell r="AU584" t="e">
            <v>#N/A</v>
          </cell>
          <cell r="AV584" t="e">
            <v>#N/A</v>
          </cell>
          <cell r="AW584" t="e">
            <v>#N/A</v>
          </cell>
          <cell r="AX584" t="e">
            <v>#N/A</v>
          </cell>
          <cell r="AY584" t="e">
            <v>#N/A</v>
          </cell>
          <cell r="AZ584" t="e">
            <v>#N/A</v>
          </cell>
          <cell r="BA584" t="e">
            <v>#N/A</v>
          </cell>
          <cell r="BB584" t="e">
            <v>#N/A</v>
          </cell>
          <cell r="BC584" t="e">
            <v>#N/A</v>
          </cell>
          <cell r="DT584" t="str">
            <v>NA</v>
          </cell>
          <cell r="DU584" t="str">
            <v>NA</v>
          </cell>
          <cell r="DV584" t="str">
            <v>NA</v>
          </cell>
          <cell r="DW584" t="str">
            <v>NA</v>
          </cell>
          <cell r="DX584" t="str">
            <v>NA</v>
          </cell>
          <cell r="DY584" t="str">
            <v>NA</v>
          </cell>
          <cell r="DZ584" t="str">
            <v>NA</v>
          </cell>
          <cell r="EA584" t="str">
            <v>NA</v>
          </cell>
          <cell r="EB584" t="str">
            <v>NA</v>
          </cell>
          <cell r="EC584" t="str">
            <v>NA</v>
          </cell>
          <cell r="ED584" t="str">
            <v>NA</v>
          </cell>
          <cell r="EE584" t="str">
            <v>NA</v>
          </cell>
          <cell r="EF584" t="str">
            <v>NA</v>
          </cell>
          <cell r="EG584" t="str">
            <v>NA</v>
          </cell>
          <cell r="EH584" t="str">
            <v>NA</v>
          </cell>
          <cell r="EI584" t="str">
            <v>NA</v>
          </cell>
          <cell r="EJ584" t="str">
            <v>NA</v>
          </cell>
          <cell r="EK584" t="str">
            <v>NA</v>
          </cell>
          <cell r="EL584" t="str">
            <v>NA</v>
          </cell>
          <cell r="EM584" t="str">
            <v>NA</v>
          </cell>
          <cell r="EN584" t="str">
            <v>NA</v>
          </cell>
          <cell r="EO584" t="str">
            <v>NA</v>
          </cell>
          <cell r="EP584" t="str">
            <v>NA</v>
          </cell>
          <cell r="EQ584" t="str">
            <v>NA</v>
          </cell>
          <cell r="ER584" t="str">
            <v>NA</v>
          </cell>
          <cell r="ES584" t="str">
            <v>NA</v>
          </cell>
          <cell r="ET584" t="str">
            <v>NA</v>
          </cell>
          <cell r="EU584" t="str">
            <v>NA</v>
          </cell>
          <cell r="EV584" t="str">
            <v>NA</v>
          </cell>
          <cell r="EW584" t="str">
            <v>NA</v>
          </cell>
          <cell r="EX584" t="str">
            <v>NA</v>
          </cell>
          <cell r="EY584" t="str">
            <v>NA</v>
          </cell>
          <cell r="EZ584" t="str">
            <v>NA</v>
          </cell>
          <cell r="FA584" t="str">
            <v>NA</v>
          </cell>
          <cell r="FB584" t="str">
            <v>NA</v>
          </cell>
        </row>
        <row r="585">
          <cell r="B585" t="str">
            <v>I150324</v>
          </cell>
          <cell r="C585" t="str">
            <v>Subhashini. B</v>
          </cell>
          <cell r="D585">
            <v>30</v>
          </cell>
          <cell r="E585">
            <v>29</v>
          </cell>
          <cell r="F585">
            <v>59</v>
          </cell>
          <cell r="G585" t="str">
            <v>P</v>
          </cell>
          <cell r="H585">
            <v>29</v>
          </cell>
          <cell r="I585">
            <v>46</v>
          </cell>
          <cell r="J585">
            <v>75</v>
          </cell>
          <cell r="K585" t="str">
            <v>P</v>
          </cell>
          <cell r="L585" t="e">
            <v>#N/A</v>
          </cell>
          <cell r="M585" t="e">
            <v>#N/A</v>
          </cell>
          <cell r="N585" t="e">
            <v>#N/A</v>
          </cell>
          <cell r="O585" t="e">
            <v>#N/A</v>
          </cell>
          <cell r="P585">
            <v>28</v>
          </cell>
          <cell r="Q585">
            <v>43</v>
          </cell>
          <cell r="R585">
            <v>71</v>
          </cell>
          <cell r="S585" t="str">
            <v>P</v>
          </cell>
          <cell r="T585">
            <v>19</v>
          </cell>
          <cell r="U585">
            <v>33</v>
          </cell>
          <cell r="V585">
            <v>52</v>
          </cell>
          <cell r="W585" t="str">
            <v>P</v>
          </cell>
          <cell r="X585" t="str">
            <v>-</v>
          </cell>
          <cell r="Y585">
            <v>81</v>
          </cell>
          <cell r="Z585">
            <v>81</v>
          </cell>
          <cell r="AA585" t="str">
            <v>P</v>
          </cell>
          <cell r="AB585">
            <v>22</v>
          </cell>
          <cell r="AC585">
            <v>41</v>
          </cell>
          <cell r="AD585">
            <v>63</v>
          </cell>
          <cell r="AE585" t="str">
            <v>P</v>
          </cell>
          <cell r="AF585">
            <v>45</v>
          </cell>
          <cell r="AG585">
            <v>25</v>
          </cell>
          <cell r="AH585">
            <v>70</v>
          </cell>
          <cell r="AI585" t="str">
            <v>P</v>
          </cell>
          <cell r="AJ585" t="e">
            <v>#N/A</v>
          </cell>
          <cell r="AK585" t="e">
            <v>#N/A</v>
          </cell>
          <cell r="AL585" t="e">
            <v>#N/A</v>
          </cell>
          <cell r="AM585" t="e">
            <v>#N/A</v>
          </cell>
          <cell r="AN585">
            <v>29</v>
          </cell>
          <cell r="AO585">
            <v>46</v>
          </cell>
          <cell r="AP585">
            <v>75</v>
          </cell>
          <cell r="AQ585" t="str">
            <v>P</v>
          </cell>
          <cell r="AR585" t="e">
            <v>#N/A</v>
          </cell>
          <cell r="AS585" t="e">
            <v>#N/A</v>
          </cell>
          <cell r="AT585" t="e">
            <v>#N/A</v>
          </cell>
          <cell r="AU585" t="e">
            <v>#N/A</v>
          </cell>
          <cell r="AV585" t="e">
            <v>#N/A</v>
          </cell>
          <cell r="AW585" t="e">
            <v>#N/A</v>
          </cell>
          <cell r="AX585" t="e">
            <v>#N/A</v>
          </cell>
          <cell r="AY585" t="e">
            <v>#N/A</v>
          </cell>
          <cell r="AZ585" t="e">
            <v>#N/A</v>
          </cell>
          <cell r="BA585" t="e">
            <v>#N/A</v>
          </cell>
          <cell r="BB585" t="e">
            <v>#N/A</v>
          </cell>
          <cell r="BC585" t="e">
            <v>#N/A</v>
          </cell>
          <cell r="DT585" t="str">
            <v>NA</v>
          </cell>
          <cell r="DU585" t="str">
            <v>NA</v>
          </cell>
          <cell r="DV585" t="str">
            <v>NA</v>
          </cell>
          <cell r="DW585" t="str">
            <v>NA</v>
          </cell>
          <cell r="DX585" t="str">
            <v>NA</v>
          </cell>
          <cell r="DY585" t="str">
            <v>NA</v>
          </cell>
          <cell r="DZ585" t="str">
            <v>NA</v>
          </cell>
          <cell r="EA585" t="str">
            <v>NA</v>
          </cell>
          <cell r="EB585" t="str">
            <v>NA</v>
          </cell>
          <cell r="EC585" t="str">
            <v>NA</v>
          </cell>
          <cell r="ED585" t="str">
            <v>NA</v>
          </cell>
          <cell r="EE585" t="str">
            <v>NA</v>
          </cell>
          <cell r="EF585" t="str">
            <v>NA</v>
          </cell>
          <cell r="EG585" t="str">
            <v>NA</v>
          </cell>
          <cell r="EH585" t="str">
            <v>NA</v>
          </cell>
          <cell r="EI585" t="str">
            <v>NA</v>
          </cell>
          <cell r="EJ585" t="str">
            <v>NA</v>
          </cell>
          <cell r="EK585" t="str">
            <v>NA</v>
          </cell>
          <cell r="EL585" t="str">
            <v>NA</v>
          </cell>
          <cell r="EM585" t="str">
            <v>NA</v>
          </cell>
          <cell r="EN585" t="str">
            <v>NA</v>
          </cell>
          <cell r="EO585" t="str">
            <v>NA</v>
          </cell>
          <cell r="EP585" t="str">
            <v>NA</v>
          </cell>
          <cell r="EQ585" t="str">
            <v>NA</v>
          </cell>
          <cell r="ER585" t="str">
            <v>NA</v>
          </cell>
          <cell r="ES585" t="str">
            <v>NA</v>
          </cell>
          <cell r="ET585" t="str">
            <v>NA</v>
          </cell>
          <cell r="EU585" t="str">
            <v>NA</v>
          </cell>
          <cell r="EV585" t="str">
            <v>NA</v>
          </cell>
          <cell r="EW585" t="str">
            <v>NA</v>
          </cell>
          <cell r="EX585" t="str">
            <v>NA</v>
          </cell>
          <cell r="EY585" t="str">
            <v>NA</v>
          </cell>
          <cell r="EZ585" t="str">
            <v>NA</v>
          </cell>
          <cell r="FA585" t="str">
            <v>NA</v>
          </cell>
          <cell r="FB585" t="str">
            <v>NA</v>
          </cell>
        </row>
        <row r="586">
          <cell r="B586" t="str">
            <v>I150325</v>
          </cell>
          <cell r="C586" t="str">
            <v>Tamil Mani Subi M</v>
          </cell>
          <cell r="D586">
            <v>30</v>
          </cell>
          <cell r="E586">
            <v>36</v>
          </cell>
          <cell r="F586">
            <v>66</v>
          </cell>
          <cell r="G586" t="str">
            <v>P</v>
          </cell>
          <cell r="H586">
            <v>30</v>
          </cell>
          <cell r="I586">
            <v>48</v>
          </cell>
          <cell r="J586">
            <v>78</v>
          </cell>
          <cell r="K586" t="str">
            <v>P</v>
          </cell>
          <cell r="L586" t="e">
            <v>#N/A</v>
          </cell>
          <cell r="M586" t="e">
            <v>#N/A</v>
          </cell>
          <cell r="N586" t="e">
            <v>#N/A</v>
          </cell>
          <cell r="O586" t="e">
            <v>#N/A</v>
          </cell>
          <cell r="P586">
            <v>34</v>
          </cell>
          <cell r="Q586">
            <v>51</v>
          </cell>
          <cell r="R586">
            <v>85</v>
          </cell>
          <cell r="S586" t="str">
            <v>P</v>
          </cell>
          <cell r="T586">
            <v>24</v>
          </cell>
          <cell r="U586">
            <v>50</v>
          </cell>
          <cell r="V586">
            <v>74</v>
          </cell>
          <cell r="W586" t="str">
            <v>P</v>
          </cell>
          <cell r="X586" t="str">
            <v>-</v>
          </cell>
          <cell r="Y586">
            <v>90</v>
          </cell>
          <cell r="Z586">
            <v>90</v>
          </cell>
          <cell r="AA586" t="str">
            <v>P</v>
          </cell>
          <cell r="AB586">
            <v>26</v>
          </cell>
          <cell r="AC586">
            <v>46</v>
          </cell>
          <cell r="AD586">
            <v>72</v>
          </cell>
          <cell r="AE586" t="str">
            <v>P</v>
          </cell>
          <cell r="AF586" t="e">
            <v>#N/A</v>
          </cell>
          <cell r="AG586" t="e">
            <v>#N/A</v>
          </cell>
          <cell r="AH586" t="e">
            <v>#N/A</v>
          </cell>
          <cell r="AI586" t="e">
            <v>#N/A</v>
          </cell>
          <cell r="AJ586" t="e">
            <v>#N/A</v>
          </cell>
          <cell r="AK586" t="e">
            <v>#N/A</v>
          </cell>
          <cell r="AL586" t="e">
            <v>#N/A</v>
          </cell>
          <cell r="AM586" t="e">
            <v>#N/A</v>
          </cell>
          <cell r="AN586">
            <v>30</v>
          </cell>
          <cell r="AO586">
            <v>48</v>
          </cell>
          <cell r="AP586">
            <v>78</v>
          </cell>
          <cell r="AQ586" t="str">
            <v>P</v>
          </cell>
          <cell r="AR586" t="e">
            <v>#N/A</v>
          </cell>
          <cell r="AS586" t="e">
            <v>#N/A</v>
          </cell>
          <cell r="AT586" t="e">
            <v>#N/A</v>
          </cell>
          <cell r="AU586" t="e">
            <v>#N/A</v>
          </cell>
          <cell r="AV586" t="e">
            <v>#N/A</v>
          </cell>
          <cell r="AW586" t="e">
            <v>#N/A</v>
          </cell>
          <cell r="AX586" t="e">
            <v>#N/A</v>
          </cell>
          <cell r="AY586" t="e">
            <v>#N/A</v>
          </cell>
          <cell r="AZ586" t="e">
            <v>#N/A</v>
          </cell>
          <cell r="BA586" t="e">
            <v>#N/A</v>
          </cell>
          <cell r="BB586" t="e">
            <v>#N/A</v>
          </cell>
          <cell r="BC586" t="e">
            <v>#N/A</v>
          </cell>
          <cell r="DT586" t="str">
            <v>NA</v>
          </cell>
          <cell r="DU586" t="str">
            <v>NA</v>
          </cell>
          <cell r="DV586" t="str">
            <v>NA</v>
          </cell>
          <cell r="DW586" t="str">
            <v>NA</v>
          </cell>
          <cell r="DX586" t="str">
            <v>NA</v>
          </cell>
          <cell r="DY586" t="str">
            <v>NA</v>
          </cell>
          <cell r="DZ586" t="str">
            <v>NA</v>
          </cell>
          <cell r="EA586" t="str">
            <v>NA</v>
          </cell>
          <cell r="EB586" t="str">
            <v>NA</v>
          </cell>
          <cell r="EC586" t="str">
            <v>NA</v>
          </cell>
          <cell r="ED586" t="str">
            <v>NA</v>
          </cell>
          <cell r="EE586" t="str">
            <v>NA</v>
          </cell>
          <cell r="EF586" t="str">
            <v>NA</v>
          </cell>
          <cell r="EG586" t="str">
            <v>NA</v>
          </cell>
          <cell r="EH586" t="str">
            <v>NA</v>
          </cell>
          <cell r="EI586" t="str">
            <v>NA</v>
          </cell>
          <cell r="EJ586" t="str">
            <v>NA</v>
          </cell>
          <cell r="EK586" t="str">
            <v>NA</v>
          </cell>
          <cell r="EL586" t="str">
            <v>NA</v>
          </cell>
          <cell r="EM586" t="str">
            <v>NA</v>
          </cell>
          <cell r="EN586" t="str">
            <v>NA</v>
          </cell>
          <cell r="EO586" t="str">
            <v>NA</v>
          </cell>
          <cell r="EP586" t="str">
            <v>NA</v>
          </cell>
          <cell r="EQ586" t="str">
            <v>NA</v>
          </cell>
          <cell r="ER586" t="str">
            <v>NA</v>
          </cell>
          <cell r="ES586" t="str">
            <v>NA</v>
          </cell>
          <cell r="ET586" t="str">
            <v>NA</v>
          </cell>
          <cell r="EU586" t="str">
            <v>NA</v>
          </cell>
          <cell r="EV586" t="str">
            <v>NA</v>
          </cell>
          <cell r="EW586" t="str">
            <v>NA</v>
          </cell>
          <cell r="EX586" t="str">
            <v>NA</v>
          </cell>
          <cell r="EY586" t="str">
            <v>NA</v>
          </cell>
          <cell r="EZ586" t="str">
            <v>NA</v>
          </cell>
          <cell r="FA586" t="str">
            <v>NA</v>
          </cell>
          <cell r="FB586" t="str">
            <v>NA</v>
          </cell>
        </row>
        <row r="587">
          <cell r="B587" t="str">
            <v>I150326</v>
          </cell>
          <cell r="C587" t="str">
            <v>Uma Maheshwari B</v>
          </cell>
          <cell r="D587">
            <v>28</v>
          </cell>
          <cell r="E587">
            <v>31</v>
          </cell>
          <cell r="F587">
            <v>59</v>
          </cell>
          <cell r="G587" t="str">
            <v>P</v>
          </cell>
          <cell r="H587">
            <v>29</v>
          </cell>
          <cell r="I587">
            <v>42</v>
          </cell>
          <cell r="J587">
            <v>71</v>
          </cell>
          <cell r="K587" t="str">
            <v>P</v>
          </cell>
          <cell r="L587" t="e">
            <v>#N/A</v>
          </cell>
          <cell r="M587" t="e">
            <v>#N/A</v>
          </cell>
          <cell r="N587" t="e">
            <v>#N/A</v>
          </cell>
          <cell r="O587" t="e">
            <v>#N/A</v>
          </cell>
          <cell r="P587">
            <v>27</v>
          </cell>
          <cell r="Q587">
            <v>36</v>
          </cell>
          <cell r="R587">
            <v>63</v>
          </cell>
          <cell r="S587" t="str">
            <v>P</v>
          </cell>
          <cell r="T587">
            <v>19</v>
          </cell>
          <cell r="U587">
            <v>9</v>
          </cell>
          <cell r="V587">
            <v>28</v>
          </cell>
          <cell r="W587" t="str">
            <v>F</v>
          </cell>
          <cell r="X587" t="str">
            <v>-</v>
          </cell>
          <cell r="Y587">
            <v>71</v>
          </cell>
          <cell r="Z587">
            <v>71</v>
          </cell>
          <cell r="AA587" t="str">
            <v>P</v>
          </cell>
          <cell r="AB587">
            <v>20</v>
          </cell>
          <cell r="AC587">
            <v>20</v>
          </cell>
          <cell r="AD587">
            <v>40</v>
          </cell>
          <cell r="AE587" t="str">
            <v>P</v>
          </cell>
          <cell r="AF587" t="e">
            <v>#N/A</v>
          </cell>
          <cell r="AG587" t="e">
            <v>#N/A</v>
          </cell>
          <cell r="AH587" t="e">
            <v>#N/A</v>
          </cell>
          <cell r="AI587" t="e">
            <v>#N/A</v>
          </cell>
          <cell r="AJ587" t="e">
            <v>#N/A</v>
          </cell>
          <cell r="AK587" t="e">
            <v>#N/A</v>
          </cell>
          <cell r="AL587" t="e">
            <v>#N/A</v>
          </cell>
          <cell r="AM587" t="e">
            <v>#N/A</v>
          </cell>
          <cell r="AN587">
            <v>29</v>
          </cell>
          <cell r="AO587">
            <v>42</v>
          </cell>
          <cell r="AP587">
            <v>71</v>
          </cell>
          <cell r="AQ587" t="str">
            <v>P</v>
          </cell>
          <cell r="AR587" t="e">
            <v>#N/A</v>
          </cell>
          <cell r="AS587" t="e">
            <v>#N/A</v>
          </cell>
          <cell r="AT587" t="e">
            <v>#N/A</v>
          </cell>
          <cell r="AU587" t="e">
            <v>#N/A</v>
          </cell>
          <cell r="AV587" t="e">
            <v>#N/A</v>
          </cell>
          <cell r="AW587" t="e">
            <v>#N/A</v>
          </cell>
          <cell r="AX587" t="e">
            <v>#N/A</v>
          </cell>
          <cell r="AY587" t="e">
            <v>#N/A</v>
          </cell>
          <cell r="AZ587" t="e">
            <v>#N/A</v>
          </cell>
          <cell r="BA587" t="e">
            <v>#N/A</v>
          </cell>
          <cell r="BB587" t="e">
            <v>#N/A</v>
          </cell>
          <cell r="BC587" t="e">
            <v>#N/A</v>
          </cell>
          <cell r="DT587" t="str">
            <v>NA</v>
          </cell>
          <cell r="DU587" t="str">
            <v>NA</v>
          </cell>
          <cell r="DV587" t="str">
            <v>NA</v>
          </cell>
          <cell r="DW587" t="str">
            <v>NA</v>
          </cell>
          <cell r="DX587" t="str">
            <v>NA</v>
          </cell>
          <cell r="DY587" t="str">
            <v>NA</v>
          </cell>
          <cell r="DZ587" t="str">
            <v>NA</v>
          </cell>
          <cell r="EA587" t="str">
            <v>NA</v>
          </cell>
          <cell r="EB587" t="str">
            <v>NA</v>
          </cell>
          <cell r="EC587" t="str">
            <v>NA</v>
          </cell>
          <cell r="ED587" t="str">
            <v>NA</v>
          </cell>
          <cell r="EE587" t="str">
            <v>NA</v>
          </cell>
          <cell r="EF587" t="str">
            <v>NA</v>
          </cell>
          <cell r="EG587" t="str">
            <v>NA</v>
          </cell>
          <cell r="EH587" t="str">
            <v>NA</v>
          </cell>
          <cell r="EI587" t="str">
            <v>NA</v>
          </cell>
          <cell r="EJ587" t="str">
            <v>NA</v>
          </cell>
          <cell r="EK587" t="str">
            <v>NA</v>
          </cell>
          <cell r="EL587" t="str">
            <v>NA</v>
          </cell>
          <cell r="EM587" t="str">
            <v>NA</v>
          </cell>
          <cell r="EN587" t="str">
            <v>NA</v>
          </cell>
          <cell r="EO587" t="str">
            <v>NA</v>
          </cell>
          <cell r="EP587" t="str">
            <v>NA</v>
          </cell>
          <cell r="EQ587" t="str">
            <v>NA</v>
          </cell>
          <cell r="ER587" t="str">
            <v>NA</v>
          </cell>
          <cell r="ES587" t="str">
            <v>NA</v>
          </cell>
          <cell r="ET587" t="str">
            <v>NA</v>
          </cell>
          <cell r="EU587" t="str">
            <v>NA</v>
          </cell>
          <cell r="EV587" t="str">
            <v>NA</v>
          </cell>
          <cell r="EW587" t="str">
            <v>NA</v>
          </cell>
          <cell r="EX587" t="str">
            <v>NA</v>
          </cell>
          <cell r="EY587" t="str">
            <v>NA</v>
          </cell>
          <cell r="EZ587" t="str">
            <v>NA</v>
          </cell>
          <cell r="FA587" t="str">
            <v>NA</v>
          </cell>
          <cell r="FB587" t="str">
            <v>NA</v>
          </cell>
        </row>
        <row r="588">
          <cell r="B588" t="str">
            <v>I150327</v>
          </cell>
          <cell r="C588" t="str">
            <v>Usha Preeyaa S</v>
          </cell>
          <cell r="D588">
            <v>27</v>
          </cell>
          <cell r="E588">
            <v>35</v>
          </cell>
          <cell r="F588">
            <v>62</v>
          </cell>
          <cell r="G588" t="str">
            <v>P</v>
          </cell>
          <cell r="H588">
            <v>32</v>
          </cell>
          <cell r="I588">
            <v>50</v>
          </cell>
          <cell r="J588">
            <v>82</v>
          </cell>
          <cell r="K588" t="str">
            <v>P</v>
          </cell>
          <cell r="L588" t="e">
            <v>#N/A</v>
          </cell>
          <cell r="M588" t="e">
            <v>#N/A</v>
          </cell>
          <cell r="N588" t="e">
            <v>#N/A</v>
          </cell>
          <cell r="O588" t="e">
            <v>#N/A</v>
          </cell>
          <cell r="P588">
            <v>34</v>
          </cell>
          <cell r="Q588">
            <v>57</v>
          </cell>
          <cell r="R588">
            <v>91</v>
          </cell>
          <cell r="S588" t="str">
            <v>P</v>
          </cell>
          <cell r="T588">
            <v>30</v>
          </cell>
          <cell r="U588">
            <v>47</v>
          </cell>
          <cell r="V588">
            <v>77</v>
          </cell>
          <cell r="W588" t="str">
            <v>P</v>
          </cell>
          <cell r="X588" t="str">
            <v>-</v>
          </cell>
          <cell r="Y588">
            <v>91</v>
          </cell>
          <cell r="Z588">
            <v>91</v>
          </cell>
          <cell r="AA588" t="str">
            <v>P</v>
          </cell>
          <cell r="AB588">
            <v>27</v>
          </cell>
          <cell r="AC588">
            <v>42</v>
          </cell>
          <cell r="AD588">
            <v>69</v>
          </cell>
          <cell r="AE588" t="str">
            <v>P</v>
          </cell>
          <cell r="AF588">
            <v>50</v>
          </cell>
          <cell r="AG588">
            <v>30</v>
          </cell>
          <cell r="AH588">
            <v>80</v>
          </cell>
          <cell r="AI588" t="str">
            <v>P</v>
          </cell>
          <cell r="AJ588" t="e">
            <v>#N/A</v>
          </cell>
          <cell r="AK588" t="e">
            <v>#N/A</v>
          </cell>
          <cell r="AL588" t="e">
            <v>#N/A</v>
          </cell>
          <cell r="AM588" t="e">
            <v>#N/A</v>
          </cell>
          <cell r="AN588">
            <v>32</v>
          </cell>
          <cell r="AO588">
            <v>50</v>
          </cell>
          <cell r="AP588">
            <v>82</v>
          </cell>
          <cell r="AQ588" t="str">
            <v>P</v>
          </cell>
          <cell r="AR588" t="e">
            <v>#N/A</v>
          </cell>
          <cell r="AS588" t="e">
            <v>#N/A</v>
          </cell>
          <cell r="AT588" t="e">
            <v>#N/A</v>
          </cell>
          <cell r="AU588" t="e">
            <v>#N/A</v>
          </cell>
          <cell r="AV588" t="e">
            <v>#N/A</v>
          </cell>
          <cell r="AW588" t="e">
            <v>#N/A</v>
          </cell>
          <cell r="AX588" t="e">
            <v>#N/A</v>
          </cell>
          <cell r="AY588" t="e">
            <v>#N/A</v>
          </cell>
          <cell r="AZ588" t="e">
            <v>#N/A</v>
          </cell>
          <cell r="BA588" t="e">
            <v>#N/A</v>
          </cell>
          <cell r="BB588" t="e">
            <v>#N/A</v>
          </cell>
          <cell r="BC588" t="e">
            <v>#N/A</v>
          </cell>
          <cell r="DT588" t="str">
            <v>NA</v>
          </cell>
          <cell r="DU588" t="str">
            <v>NA</v>
          </cell>
          <cell r="DV588" t="str">
            <v>NA</v>
          </cell>
          <cell r="DW588" t="str">
            <v>NA</v>
          </cell>
          <cell r="DX588" t="str">
            <v>NA</v>
          </cell>
          <cell r="DY588" t="str">
            <v>NA</v>
          </cell>
          <cell r="DZ588" t="str">
            <v>NA</v>
          </cell>
          <cell r="EA588" t="str">
            <v>NA</v>
          </cell>
          <cell r="EB588" t="str">
            <v>NA</v>
          </cell>
          <cell r="EC588" t="str">
            <v>NA</v>
          </cell>
          <cell r="ED588" t="str">
            <v>NA</v>
          </cell>
          <cell r="EE588" t="str">
            <v>NA</v>
          </cell>
          <cell r="EF588" t="str">
            <v>NA</v>
          </cell>
          <cell r="EG588" t="str">
            <v>NA</v>
          </cell>
          <cell r="EH588" t="str">
            <v>NA</v>
          </cell>
          <cell r="EI588" t="str">
            <v>NA</v>
          </cell>
          <cell r="EJ588" t="str">
            <v>NA</v>
          </cell>
          <cell r="EK588" t="str">
            <v>NA</v>
          </cell>
          <cell r="EL588" t="str">
            <v>NA</v>
          </cell>
          <cell r="EM588" t="str">
            <v>NA</v>
          </cell>
          <cell r="EN588" t="str">
            <v>NA</v>
          </cell>
          <cell r="EO588" t="str">
            <v>NA</v>
          </cell>
          <cell r="EP588" t="str">
            <v>NA</v>
          </cell>
          <cell r="EQ588" t="str">
            <v>NA</v>
          </cell>
          <cell r="ER588" t="str">
            <v>NA</v>
          </cell>
          <cell r="ES588" t="str">
            <v>NA</v>
          </cell>
          <cell r="ET588" t="str">
            <v>NA</v>
          </cell>
          <cell r="EU588" t="str">
            <v>NA</v>
          </cell>
          <cell r="EV588" t="str">
            <v>NA</v>
          </cell>
          <cell r="EW588" t="str">
            <v>NA</v>
          </cell>
          <cell r="EX588" t="str">
            <v>NA</v>
          </cell>
          <cell r="EY588" t="str">
            <v>NA</v>
          </cell>
          <cell r="EZ588" t="str">
            <v>NA</v>
          </cell>
          <cell r="FA588" t="str">
            <v>NA</v>
          </cell>
          <cell r="FB588" t="str">
            <v>NA</v>
          </cell>
        </row>
        <row r="589">
          <cell r="B589" t="str">
            <v>I150328</v>
          </cell>
          <cell r="C589" t="str">
            <v>Venkatramanan M</v>
          </cell>
          <cell r="D589">
            <v>23</v>
          </cell>
          <cell r="E589">
            <v>30</v>
          </cell>
          <cell r="F589">
            <v>53</v>
          </cell>
          <cell r="G589" t="str">
            <v>P</v>
          </cell>
          <cell r="H589">
            <v>28</v>
          </cell>
          <cell r="I589">
            <v>35</v>
          </cell>
          <cell r="J589">
            <v>63</v>
          </cell>
          <cell r="K589" t="str">
            <v>P</v>
          </cell>
          <cell r="L589" t="e">
            <v>#N/A</v>
          </cell>
          <cell r="M589" t="e">
            <v>#N/A</v>
          </cell>
          <cell r="N589" t="e">
            <v>#N/A</v>
          </cell>
          <cell r="O589" t="e">
            <v>#N/A</v>
          </cell>
          <cell r="P589">
            <v>30</v>
          </cell>
          <cell r="Q589">
            <v>36</v>
          </cell>
          <cell r="R589">
            <v>66</v>
          </cell>
          <cell r="S589" t="str">
            <v>P</v>
          </cell>
          <cell r="T589">
            <v>18</v>
          </cell>
          <cell r="U589">
            <v>31</v>
          </cell>
          <cell r="V589">
            <v>49</v>
          </cell>
          <cell r="W589" t="str">
            <v>P</v>
          </cell>
          <cell r="X589" t="str">
            <v>-</v>
          </cell>
          <cell r="Y589">
            <v>83</v>
          </cell>
          <cell r="Z589">
            <v>83</v>
          </cell>
          <cell r="AA589" t="str">
            <v>P</v>
          </cell>
          <cell r="AB589">
            <v>24</v>
          </cell>
          <cell r="AC589">
            <v>40</v>
          </cell>
          <cell r="AD589">
            <v>64</v>
          </cell>
          <cell r="AE589" t="str">
            <v>P</v>
          </cell>
          <cell r="AF589" t="e">
            <v>#N/A</v>
          </cell>
          <cell r="AG589" t="e">
            <v>#N/A</v>
          </cell>
          <cell r="AH589" t="e">
            <v>#N/A</v>
          </cell>
          <cell r="AI589" t="e">
            <v>#N/A</v>
          </cell>
          <cell r="AJ589" t="e">
            <v>#N/A</v>
          </cell>
          <cell r="AK589" t="e">
            <v>#N/A</v>
          </cell>
          <cell r="AL589" t="e">
            <v>#N/A</v>
          </cell>
          <cell r="AM589" t="e">
            <v>#N/A</v>
          </cell>
          <cell r="AN589">
            <v>28</v>
          </cell>
          <cell r="AO589">
            <v>35</v>
          </cell>
          <cell r="AP589">
            <v>63</v>
          </cell>
          <cell r="AQ589" t="str">
            <v>P</v>
          </cell>
          <cell r="AR589" t="e">
            <v>#N/A</v>
          </cell>
          <cell r="AS589" t="e">
            <v>#N/A</v>
          </cell>
          <cell r="AT589" t="e">
            <v>#N/A</v>
          </cell>
          <cell r="AU589" t="e">
            <v>#N/A</v>
          </cell>
          <cell r="AV589" t="e">
            <v>#N/A</v>
          </cell>
          <cell r="AW589" t="e">
            <v>#N/A</v>
          </cell>
          <cell r="AX589" t="e">
            <v>#N/A</v>
          </cell>
          <cell r="AY589" t="e">
            <v>#N/A</v>
          </cell>
          <cell r="AZ589" t="e">
            <v>#N/A</v>
          </cell>
          <cell r="BA589" t="e">
            <v>#N/A</v>
          </cell>
          <cell r="BB589" t="e">
            <v>#N/A</v>
          </cell>
          <cell r="BC589" t="e">
            <v>#N/A</v>
          </cell>
          <cell r="DT589" t="str">
            <v>NA</v>
          </cell>
          <cell r="DU589" t="str">
            <v>NA</v>
          </cell>
          <cell r="DV589" t="str">
            <v>NA</v>
          </cell>
          <cell r="DW589" t="str">
            <v>NA</v>
          </cell>
          <cell r="DX589" t="str">
            <v>NA</v>
          </cell>
          <cell r="DY589" t="str">
            <v>NA</v>
          </cell>
          <cell r="DZ589" t="str">
            <v>NA</v>
          </cell>
          <cell r="EA589" t="str">
            <v>NA</v>
          </cell>
          <cell r="EB589" t="str">
            <v>NA</v>
          </cell>
          <cell r="EC589" t="str">
            <v>NA</v>
          </cell>
          <cell r="ED589" t="str">
            <v>NA</v>
          </cell>
          <cell r="EE589" t="str">
            <v>NA</v>
          </cell>
          <cell r="EF589" t="str">
            <v>NA</v>
          </cell>
          <cell r="EG589" t="str">
            <v>NA</v>
          </cell>
          <cell r="EH589" t="str">
            <v>NA</v>
          </cell>
          <cell r="EI589" t="str">
            <v>NA</v>
          </cell>
          <cell r="EJ589" t="str">
            <v>NA</v>
          </cell>
          <cell r="EK589" t="str">
            <v>NA</v>
          </cell>
          <cell r="EL589" t="str">
            <v>NA</v>
          </cell>
          <cell r="EM589" t="str">
            <v>NA</v>
          </cell>
          <cell r="EN589" t="str">
            <v>NA</v>
          </cell>
          <cell r="EO589" t="str">
            <v>NA</v>
          </cell>
          <cell r="EP589" t="str">
            <v>NA</v>
          </cell>
          <cell r="EQ589" t="str">
            <v>NA</v>
          </cell>
          <cell r="ER589" t="str">
            <v>NA</v>
          </cell>
          <cell r="ES589" t="str">
            <v>NA</v>
          </cell>
          <cell r="ET589" t="str">
            <v>NA</v>
          </cell>
          <cell r="EU589" t="str">
            <v>NA</v>
          </cell>
          <cell r="EV589" t="str">
            <v>NA</v>
          </cell>
          <cell r="EW589" t="str">
            <v>NA</v>
          </cell>
          <cell r="EX589" t="str">
            <v>NA</v>
          </cell>
          <cell r="EY589" t="str">
            <v>NA</v>
          </cell>
          <cell r="EZ589" t="str">
            <v>NA</v>
          </cell>
          <cell r="FA589" t="str">
            <v>NA</v>
          </cell>
          <cell r="FB589" t="str">
            <v>NA</v>
          </cell>
        </row>
        <row r="590">
          <cell r="B590" t="str">
            <v>I150329</v>
          </cell>
          <cell r="C590" t="str">
            <v>Yuvasri C</v>
          </cell>
          <cell r="D590">
            <v>27</v>
          </cell>
          <cell r="E590">
            <v>28</v>
          </cell>
          <cell r="F590">
            <v>55</v>
          </cell>
          <cell r="G590" t="str">
            <v>P</v>
          </cell>
          <cell r="H590">
            <v>23</v>
          </cell>
          <cell r="I590">
            <v>42</v>
          </cell>
          <cell r="J590">
            <v>65</v>
          </cell>
          <cell r="K590" t="str">
            <v>P</v>
          </cell>
          <cell r="L590" t="e">
            <v>#N/A</v>
          </cell>
          <cell r="M590" t="e">
            <v>#N/A</v>
          </cell>
          <cell r="N590" t="e">
            <v>#N/A</v>
          </cell>
          <cell r="O590" t="e">
            <v>#N/A</v>
          </cell>
          <cell r="P590">
            <v>20</v>
          </cell>
          <cell r="Q590">
            <v>33</v>
          </cell>
          <cell r="R590">
            <v>53</v>
          </cell>
          <cell r="S590" t="str">
            <v>P</v>
          </cell>
          <cell r="T590">
            <v>26</v>
          </cell>
          <cell r="U590">
            <v>45</v>
          </cell>
          <cell r="V590">
            <v>71</v>
          </cell>
          <cell r="W590" t="str">
            <v>P</v>
          </cell>
          <cell r="X590" t="str">
            <v>-</v>
          </cell>
          <cell r="Y590">
            <v>80</v>
          </cell>
          <cell r="Z590">
            <v>80</v>
          </cell>
          <cell r="AA590" t="str">
            <v>P</v>
          </cell>
          <cell r="AB590">
            <v>21</v>
          </cell>
          <cell r="AC590">
            <v>40</v>
          </cell>
          <cell r="AD590">
            <v>61</v>
          </cell>
          <cell r="AE590" t="str">
            <v>P</v>
          </cell>
          <cell r="AF590" t="e">
            <v>#N/A</v>
          </cell>
          <cell r="AG590" t="e">
            <v>#N/A</v>
          </cell>
          <cell r="AH590" t="e">
            <v>#N/A</v>
          </cell>
          <cell r="AI590" t="e">
            <v>#N/A</v>
          </cell>
          <cell r="AJ590" t="e">
            <v>#N/A</v>
          </cell>
          <cell r="AK590" t="e">
            <v>#N/A</v>
          </cell>
          <cell r="AL590" t="e">
            <v>#N/A</v>
          </cell>
          <cell r="AM590" t="e">
            <v>#N/A</v>
          </cell>
          <cell r="AN590">
            <v>23</v>
          </cell>
          <cell r="AO590">
            <v>42</v>
          </cell>
          <cell r="AP590">
            <v>65</v>
          </cell>
          <cell r="AQ590" t="str">
            <v>P</v>
          </cell>
          <cell r="AR590" t="e">
            <v>#N/A</v>
          </cell>
          <cell r="AS590" t="e">
            <v>#N/A</v>
          </cell>
          <cell r="AT590" t="e">
            <v>#N/A</v>
          </cell>
          <cell r="AU590" t="e">
            <v>#N/A</v>
          </cell>
          <cell r="AV590" t="e">
            <v>#N/A</v>
          </cell>
          <cell r="AW590" t="e">
            <v>#N/A</v>
          </cell>
          <cell r="AX590" t="e">
            <v>#N/A</v>
          </cell>
          <cell r="AY590" t="e">
            <v>#N/A</v>
          </cell>
          <cell r="AZ590" t="e">
            <v>#N/A</v>
          </cell>
          <cell r="BA590" t="e">
            <v>#N/A</v>
          </cell>
          <cell r="BB590" t="e">
            <v>#N/A</v>
          </cell>
          <cell r="BC590" t="e">
            <v>#N/A</v>
          </cell>
          <cell r="DT590" t="str">
            <v>NA</v>
          </cell>
          <cell r="DU590" t="str">
            <v>NA</v>
          </cell>
          <cell r="DV590" t="str">
            <v>NA</v>
          </cell>
          <cell r="DW590" t="str">
            <v>NA</v>
          </cell>
          <cell r="DX590" t="str">
            <v>NA</v>
          </cell>
          <cell r="DY590" t="str">
            <v>NA</v>
          </cell>
          <cell r="DZ590" t="str">
            <v>NA</v>
          </cell>
          <cell r="EA590" t="str">
            <v>NA</v>
          </cell>
          <cell r="EB590" t="str">
            <v>NA</v>
          </cell>
          <cell r="EC590" t="str">
            <v>NA</v>
          </cell>
          <cell r="ED590" t="str">
            <v>NA</v>
          </cell>
          <cell r="EE590" t="str">
            <v>NA</v>
          </cell>
          <cell r="EF590" t="str">
            <v>NA</v>
          </cell>
          <cell r="EG590" t="str">
            <v>NA</v>
          </cell>
          <cell r="EH590" t="str">
            <v>NA</v>
          </cell>
          <cell r="EI590" t="str">
            <v>NA</v>
          </cell>
          <cell r="EJ590" t="str">
            <v>NA</v>
          </cell>
          <cell r="EK590" t="str">
            <v>NA</v>
          </cell>
          <cell r="EL590" t="str">
            <v>NA</v>
          </cell>
          <cell r="EM590" t="str">
            <v>NA</v>
          </cell>
          <cell r="EN590" t="str">
            <v>NA</v>
          </cell>
          <cell r="EO590" t="str">
            <v>NA</v>
          </cell>
          <cell r="EP590" t="str">
            <v>NA</v>
          </cell>
          <cell r="EQ590" t="str">
            <v>NA</v>
          </cell>
          <cell r="ER590" t="str">
            <v>NA</v>
          </cell>
          <cell r="ES590" t="str">
            <v>NA</v>
          </cell>
          <cell r="ET590" t="str">
            <v>NA</v>
          </cell>
          <cell r="EU590" t="str">
            <v>NA</v>
          </cell>
          <cell r="EV590" t="str">
            <v>NA</v>
          </cell>
          <cell r="EW590" t="str">
            <v>NA</v>
          </cell>
          <cell r="EX590" t="str">
            <v>NA</v>
          </cell>
          <cell r="EY590" t="str">
            <v>NA</v>
          </cell>
          <cell r="EZ590" t="str">
            <v>NA</v>
          </cell>
          <cell r="FA590" t="str">
            <v>NA</v>
          </cell>
          <cell r="FB590" t="str">
            <v>NA</v>
          </cell>
        </row>
        <row r="591">
          <cell r="B591"/>
          <cell r="C591"/>
          <cell r="D591"/>
          <cell r="E591"/>
          <cell r="F591"/>
          <cell r="G591"/>
          <cell r="H591"/>
          <cell r="I591"/>
          <cell r="J591"/>
          <cell r="K591"/>
          <cell r="L591"/>
          <cell r="M591"/>
          <cell r="N591"/>
          <cell r="O591"/>
          <cell r="P591"/>
          <cell r="Q591"/>
          <cell r="R591"/>
          <cell r="S591"/>
          <cell r="T591"/>
          <cell r="U591"/>
          <cell r="V591"/>
          <cell r="W591"/>
          <cell r="X591"/>
          <cell r="Y591"/>
          <cell r="Z591"/>
          <cell r="AA591"/>
          <cell r="AB591"/>
          <cell r="AC591"/>
          <cell r="AD591"/>
          <cell r="AE591"/>
          <cell r="AF591"/>
          <cell r="AG591"/>
          <cell r="AH591"/>
          <cell r="AI591"/>
          <cell r="AJ591"/>
          <cell r="AK591"/>
          <cell r="AL591"/>
          <cell r="AM591"/>
          <cell r="AN591"/>
          <cell r="AO591"/>
          <cell r="AP591"/>
          <cell r="AQ591"/>
          <cell r="AR591"/>
          <cell r="AS591"/>
          <cell r="AT591"/>
          <cell r="AU591"/>
          <cell r="AV591"/>
          <cell r="AW591"/>
          <cell r="AX591"/>
          <cell r="AY591"/>
          <cell r="AZ591"/>
          <cell r="BA591"/>
          <cell r="BB591"/>
          <cell r="BC591"/>
          <cell r="BD591"/>
          <cell r="BE591"/>
          <cell r="BF591"/>
          <cell r="BG591"/>
          <cell r="BH591"/>
          <cell r="BI591"/>
          <cell r="BJ591"/>
          <cell r="BK591"/>
          <cell r="BL591"/>
          <cell r="BM591"/>
          <cell r="BN591"/>
          <cell r="BO591"/>
          <cell r="BP591"/>
          <cell r="BQ591"/>
          <cell r="BR591"/>
          <cell r="BS591"/>
          <cell r="BT591"/>
          <cell r="BU591"/>
          <cell r="BV591"/>
          <cell r="BW591"/>
          <cell r="BX591"/>
          <cell r="BY591"/>
          <cell r="BZ591"/>
          <cell r="CA591"/>
          <cell r="CB591"/>
          <cell r="CC591"/>
          <cell r="CD591"/>
          <cell r="CE591"/>
          <cell r="DT591" t="str">
            <v>NA</v>
          </cell>
          <cell r="DU591" t="str">
            <v>NA</v>
          </cell>
          <cell r="DV591" t="str">
            <v>NA</v>
          </cell>
          <cell r="DW591" t="str">
            <v>NA</v>
          </cell>
          <cell r="DX591" t="str">
            <v>NA</v>
          </cell>
          <cell r="DY591" t="str">
            <v>NA</v>
          </cell>
          <cell r="DZ591" t="str">
            <v>NA</v>
          </cell>
          <cell r="EA591" t="str">
            <v>NA</v>
          </cell>
          <cell r="EB591" t="str">
            <v>NA</v>
          </cell>
          <cell r="EC591" t="str">
            <v>NA</v>
          </cell>
          <cell r="ED591" t="str">
            <v>NA</v>
          </cell>
          <cell r="EE591" t="str">
            <v>NA</v>
          </cell>
          <cell r="EF591" t="str">
            <v>NA</v>
          </cell>
          <cell r="EG591" t="str">
            <v>NA</v>
          </cell>
          <cell r="EH591" t="str">
            <v>NA</v>
          </cell>
          <cell r="EI591" t="str">
            <v>NA</v>
          </cell>
          <cell r="EJ591" t="str">
            <v>NA</v>
          </cell>
          <cell r="EK591" t="str">
            <v>NA</v>
          </cell>
          <cell r="EL591" t="str">
            <v>NA</v>
          </cell>
          <cell r="EM591" t="str">
            <v>NA</v>
          </cell>
          <cell r="EN591" t="str">
            <v>NA</v>
          </cell>
          <cell r="EO591" t="str">
            <v>NA</v>
          </cell>
          <cell r="EP591" t="str">
            <v>NA</v>
          </cell>
          <cell r="EQ591" t="str">
            <v>NA</v>
          </cell>
          <cell r="ER591" t="str">
            <v>NA</v>
          </cell>
          <cell r="ES591" t="str">
            <v>NA</v>
          </cell>
          <cell r="ET591" t="str">
            <v>NA</v>
          </cell>
          <cell r="EU591" t="str">
            <v>NA</v>
          </cell>
          <cell r="EV591" t="str">
            <v>NA</v>
          </cell>
          <cell r="EW591" t="str">
            <v>NA</v>
          </cell>
          <cell r="EX591" t="str">
            <v>NA</v>
          </cell>
          <cell r="EY591" t="str">
            <v>NA</v>
          </cell>
          <cell r="EZ591" t="str">
            <v>NA</v>
          </cell>
          <cell r="FA591" t="str">
            <v>NA</v>
          </cell>
          <cell r="FB591" t="str">
            <v>NA</v>
          </cell>
        </row>
        <row r="592">
          <cell r="B592"/>
          <cell r="C592"/>
          <cell r="D592"/>
          <cell r="E592"/>
          <cell r="F592"/>
          <cell r="G592"/>
          <cell r="H592"/>
          <cell r="I592"/>
          <cell r="J592"/>
          <cell r="K592"/>
          <cell r="L592"/>
          <cell r="M592"/>
          <cell r="N592"/>
          <cell r="O592"/>
          <cell r="P592"/>
          <cell r="Q592"/>
          <cell r="R592"/>
          <cell r="S592"/>
          <cell r="T592"/>
          <cell r="U592"/>
          <cell r="V592"/>
          <cell r="W592"/>
          <cell r="X592"/>
          <cell r="Y592"/>
          <cell r="Z592"/>
          <cell r="AA592"/>
          <cell r="AB592"/>
          <cell r="AC592"/>
          <cell r="AD592"/>
          <cell r="AE592"/>
          <cell r="AF592"/>
          <cell r="AG592"/>
          <cell r="AH592"/>
          <cell r="AI592"/>
          <cell r="AJ592"/>
          <cell r="AK592"/>
          <cell r="AL592"/>
          <cell r="AM592"/>
          <cell r="AN592"/>
          <cell r="AO592"/>
          <cell r="AP592"/>
          <cell r="AQ592"/>
          <cell r="AR592"/>
          <cell r="AS592"/>
          <cell r="AT592"/>
          <cell r="AU592"/>
          <cell r="AV592"/>
          <cell r="AW592"/>
          <cell r="AX592"/>
          <cell r="AY592"/>
          <cell r="AZ592"/>
          <cell r="BA592"/>
          <cell r="BB592"/>
          <cell r="BC592"/>
          <cell r="BD592"/>
          <cell r="BE592"/>
          <cell r="BF592"/>
          <cell r="BG592"/>
          <cell r="BH592"/>
          <cell r="BI592"/>
          <cell r="BJ592"/>
          <cell r="BK592"/>
          <cell r="BL592"/>
          <cell r="BM592"/>
          <cell r="BN592"/>
          <cell r="BO592"/>
          <cell r="BP592"/>
          <cell r="BQ592"/>
          <cell r="BR592"/>
          <cell r="BS592"/>
          <cell r="BT592"/>
          <cell r="BU592"/>
          <cell r="BV592"/>
          <cell r="BW592"/>
          <cell r="BX592"/>
          <cell r="BY592"/>
          <cell r="BZ592"/>
          <cell r="CA592"/>
          <cell r="CB592"/>
          <cell r="CC592"/>
          <cell r="CD592"/>
          <cell r="CE592"/>
          <cell r="DT592" t="str">
            <v>NA</v>
          </cell>
          <cell r="DU592" t="str">
            <v>NA</v>
          </cell>
          <cell r="DV592" t="str">
            <v>NA</v>
          </cell>
          <cell r="DW592" t="str">
            <v>NA</v>
          </cell>
          <cell r="DX592" t="str">
            <v>NA</v>
          </cell>
          <cell r="DY592" t="str">
            <v>NA</v>
          </cell>
          <cell r="DZ592" t="str">
            <v>NA</v>
          </cell>
          <cell r="EA592" t="str">
            <v>NA</v>
          </cell>
          <cell r="EB592" t="str">
            <v>NA</v>
          </cell>
          <cell r="EC592" t="str">
            <v>NA</v>
          </cell>
          <cell r="ED592" t="str">
            <v>NA</v>
          </cell>
          <cell r="EE592" t="str">
            <v>NA</v>
          </cell>
          <cell r="EF592" t="str">
            <v>NA</v>
          </cell>
          <cell r="EG592" t="str">
            <v>NA</v>
          </cell>
          <cell r="EH592" t="str">
            <v>NA</v>
          </cell>
          <cell r="EI592" t="str">
            <v>NA</v>
          </cell>
          <cell r="EJ592" t="str">
            <v>NA</v>
          </cell>
          <cell r="EK592" t="str">
            <v>NA</v>
          </cell>
          <cell r="EL592" t="str">
            <v>NA</v>
          </cell>
          <cell r="EM592" t="str">
            <v>NA</v>
          </cell>
          <cell r="EN592" t="str">
            <v>NA</v>
          </cell>
          <cell r="EO592" t="str">
            <v>NA</v>
          </cell>
          <cell r="EP592" t="str">
            <v>NA</v>
          </cell>
          <cell r="EQ592" t="str">
            <v>NA</v>
          </cell>
          <cell r="ER592" t="str">
            <v>NA</v>
          </cell>
          <cell r="ES592" t="str">
            <v>NA</v>
          </cell>
          <cell r="ET592" t="str">
            <v>NA</v>
          </cell>
          <cell r="EU592" t="str">
            <v>NA</v>
          </cell>
          <cell r="EV592" t="str">
            <v>NA</v>
          </cell>
          <cell r="EW592" t="str">
            <v>NA</v>
          </cell>
          <cell r="EX592" t="str">
            <v>NA</v>
          </cell>
          <cell r="EY592" t="str">
            <v>NA</v>
          </cell>
          <cell r="EZ592" t="str">
            <v>NA</v>
          </cell>
          <cell r="FA592" t="str">
            <v>NA</v>
          </cell>
          <cell r="FB592" t="str">
            <v>NA</v>
          </cell>
        </row>
        <row r="593">
          <cell r="B593"/>
          <cell r="C593"/>
          <cell r="D593" t="str">
            <v>ECO301</v>
          </cell>
          <cell r="E593"/>
          <cell r="F593"/>
          <cell r="G593"/>
          <cell r="H593" t="str">
            <v>ECO302</v>
          </cell>
          <cell r="I593"/>
          <cell r="J593"/>
          <cell r="K593"/>
          <cell r="L593" t="str">
            <v>ECO303</v>
          </cell>
          <cell r="M593"/>
          <cell r="N593"/>
          <cell r="O593"/>
          <cell r="P593" t="str">
            <v>ECO304</v>
          </cell>
          <cell r="Q593"/>
          <cell r="R593"/>
          <cell r="S593"/>
          <cell r="T593" t="str">
            <v>OBSTAM01</v>
          </cell>
          <cell r="U593"/>
          <cell r="V593"/>
          <cell r="W593"/>
          <cell r="X593" t="str">
            <v>HN101</v>
          </cell>
          <cell r="Y593"/>
          <cell r="Z593"/>
          <cell r="AA593"/>
          <cell r="AB593" t="str">
            <v>HN103</v>
          </cell>
          <cell r="AC593"/>
          <cell r="AD593"/>
          <cell r="AE593"/>
          <cell r="AF593" t="str">
            <v>LIFE03</v>
          </cell>
          <cell r="AG593"/>
          <cell r="AH593"/>
          <cell r="AI593"/>
          <cell r="AJ593" t="str">
            <v>ECO-001</v>
          </cell>
          <cell r="AK593"/>
          <cell r="AL593"/>
          <cell r="AM593"/>
          <cell r="AN593" t="str">
            <v>HN102</v>
          </cell>
          <cell r="AO593"/>
          <cell r="AP593"/>
          <cell r="AQ593"/>
          <cell r="AR593" t="str">
            <v>ECO202</v>
          </cell>
          <cell r="AS593"/>
          <cell r="AT593"/>
          <cell r="AU593"/>
          <cell r="AV593" t="str">
            <v>OATAM01</v>
          </cell>
          <cell r="AW593"/>
          <cell r="AX593"/>
          <cell r="AY593"/>
          <cell r="AZ593"/>
          <cell r="BA593"/>
          <cell r="BB593"/>
          <cell r="BC593"/>
          <cell r="BD593"/>
          <cell r="BE593"/>
          <cell r="BF593"/>
          <cell r="BG593"/>
          <cell r="BH593"/>
          <cell r="BI593"/>
          <cell r="BJ593"/>
          <cell r="BK593"/>
          <cell r="BL593"/>
          <cell r="BM593"/>
          <cell r="BN593"/>
          <cell r="BO593"/>
          <cell r="BP593"/>
          <cell r="BQ593"/>
          <cell r="BR593"/>
          <cell r="BS593"/>
          <cell r="BT593"/>
          <cell r="BU593"/>
          <cell r="BV593"/>
          <cell r="BW593"/>
          <cell r="BX593"/>
          <cell r="BY593"/>
          <cell r="BZ593"/>
          <cell r="CA593"/>
          <cell r="CB593"/>
          <cell r="CC593"/>
          <cell r="CD593"/>
          <cell r="CE593"/>
          <cell r="DT593" t="str">
            <v>NA</v>
          </cell>
          <cell r="DU593" t="str">
            <v>NA</v>
          </cell>
          <cell r="DV593" t="str">
            <v>NA</v>
          </cell>
          <cell r="DW593" t="str">
            <v>NA</v>
          </cell>
          <cell r="DX593" t="str">
            <v>NA</v>
          </cell>
          <cell r="DY593" t="str">
            <v>NA</v>
          </cell>
          <cell r="DZ593" t="str">
            <v>NA</v>
          </cell>
          <cell r="EA593" t="str">
            <v>NA</v>
          </cell>
          <cell r="EB593" t="str">
            <v>NA</v>
          </cell>
          <cell r="EC593" t="str">
            <v>NA</v>
          </cell>
          <cell r="ED593" t="str">
            <v>NA</v>
          </cell>
          <cell r="EE593" t="str">
            <v>NA</v>
          </cell>
          <cell r="EF593" t="str">
            <v>NA</v>
          </cell>
          <cell r="EG593" t="str">
            <v>NA</v>
          </cell>
          <cell r="EH593" t="str">
            <v>NA</v>
          </cell>
          <cell r="EI593" t="str">
            <v>NA</v>
          </cell>
          <cell r="EJ593" t="str">
            <v>NA</v>
          </cell>
          <cell r="EK593" t="str">
            <v>NA</v>
          </cell>
          <cell r="EL593" t="str">
            <v>NA</v>
          </cell>
          <cell r="EM593" t="str">
            <v>NA</v>
          </cell>
          <cell r="EN593" t="str">
            <v>NA</v>
          </cell>
          <cell r="EO593" t="str">
            <v>NA</v>
          </cell>
          <cell r="EP593" t="str">
            <v>NA</v>
          </cell>
          <cell r="EQ593" t="str">
            <v>NA</v>
          </cell>
          <cell r="ER593" t="str">
            <v>NA</v>
          </cell>
          <cell r="ES593" t="str">
            <v>NA</v>
          </cell>
          <cell r="ET593" t="str">
            <v>NA</v>
          </cell>
          <cell r="EU593" t="str">
            <v>NA</v>
          </cell>
          <cell r="EV593" t="str">
            <v>NA</v>
          </cell>
          <cell r="EW593" t="str">
            <v>NA</v>
          </cell>
          <cell r="EX593" t="str">
            <v>NA</v>
          </cell>
          <cell r="EY593" t="str">
            <v>NA</v>
          </cell>
          <cell r="EZ593" t="str">
            <v>NA</v>
          </cell>
          <cell r="FA593" t="str">
            <v>NA</v>
          </cell>
          <cell r="FB593" t="str">
            <v>NA</v>
          </cell>
        </row>
        <row r="594">
          <cell r="B594"/>
          <cell r="C594"/>
          <cell r="D594" t="str">
            <v xml:space="preserve">Indian Economy: Issues and Experiences  </v>
          </cell>
          <cell r="E594"/>
          <cell r="F594"/>
          <cell r="G594"/>
          <cell r="H594" t="str">
            <v xml:space="preserve">International Economics </v>
          </cell>
          <cell r="I594"/>
          <cell r="J594"/>
          <cell r="K594"/>
          <cell r="L594" t="str">
            <v>Development Theory</v>
          </cell>
          <cell r="M594"/>
          <cell r="N594"/>
          <cell r="O594"/>
          <cell r="P594" t="str">
            <v xml:space="preserve">Mathematical Economics </v>
          </cell>
          <cell r="Q594"/>
          <cell r="R594"/>
          <cell r="S594"/>
          <cell r="T594" t="str">
            <v>Basic Tamil Level - I</v>
          </cell>
          <cell r="U594"/>
          <cell r="V594"/>
          <cell r="W594"/>
          <cell r="X594" t="str">
            <v>Basic Hindi Level -I</v>
          </cell>
          <cell r="Y594"/>
          <cell r="Z594"/>
          <cell r="AA594"/>
          <cell r="AB594" t="str">
            <v>Basic Hindi Level - II</v>
          </cell>
          <cell r="AC594"/>
          <cell r="AD594"/>
          <cell r="AE594"/>
          <cell r="AF594" t="str">
            <v>Renewable Energy Science</v>
          </cell>
          <cell r="AG594"/>
          <cell r="AH594"/>
          <cell r="AI594"/>
          <cell r="AJ594" t="str">
            <v>Financial Markets and Institutions</v>
          </cell>
          <cell r="AK594"/>
          <cell r="AL594"/>
          <cell r="AM594"/>
          <cell r="AN594" t="str">
            <v>Advanced Hindi Level – I</v>
          </cell>
          <cell r="AO594"/>
          <cell r="AP594"/>
          <cell r="AQ594"/>
          <cell r="AR594" t="str">
            <v>Mathematics – III</v>
          </cell>
          <cell r="AS594"/>
          <cell r="AT594"/>
          <cell r="AU594"/>
          <cell r="AV594" t="str">
            <v>Advanced Tamil Level - I</v>
          </cell>
          <cell r="AW594"/>
          <cell r="AX594"/>
          <cell r="AY594"/>
          <cell r="AZ594"/>
          <cell r="BA594"/>
          <cell r="BB594"/>
          <cell r="BC594"/>
          <cell r="BD594"/>
          <cell r="BE594"/>
          <cell r="BF594"/>
          <cell r="BG594"/>
          <cell r="BH594"/>
          <cell r="BI594"/>
          <cell r="BJ594"/>
          <cell r="BK594"/>
          <cell r="BL594"/>
          <cell r="BM594"/>
          <cell r="BN594"/>
          <cell r="BO594"/>
          <cell r="BP594"/>
          <cell r="BQ594"/>
          <cell r="BR594"/>
          <cell r="BS594"/>
          <cell r="BT594"/>
          <cell r="BU594"/>
          <cell r="BV594"/>
          <cell r="BW594"/>
          <cell r="BX594"/>
          <cell r="BY594"/>
          <cell r="BZ594"/>
          <cell r="CA594"/>
          <cell r="CB594"/>
          <cell r="CC594"/>
          <cell r="CD594"/>
          <cell r="CE594"/>
          <cell r="DT594" t="str">
            <v>NA</v>
          </cell>
          <cell r="DU594" t="str">
            <v>NA</v>
          </cell>
          <cell r="DV594" t="str">
            <v>NA</v>
          </cell>
          <cell r="DW594" t="str">
            <v>NA</v>
          </cell>
          <cell r="DX594" t="str">
            <v>NA</v>
          </cell>
          <cell r="DY594" t="str">
            <v>NA</v>
          </cell>
          <cell r="DZ594" t="str">
            <v>NA</v>
          </cell>
          <cell r="EA594" t="str">
            <v>NA</v>
          </cell>
          <cell r="EB594" t="str">
            <v>NA</v>
          </cell>
          <cell r="EC594" t="str">
            <v>NA</v>
          </cell>
          <cell r="ED594" t="str">
            <v>NA</v>
          </cell>
          <cell r="EE594" t="str">
            <v>NA</v>
          </cell>
          <cell r="EF594" t="str">
            <v>NA</v>
          </cell>
          <cell r="EG594" t="str">
            <v>NA</v>
          </cell>
          <cell r="EH594" t="str">
            <v>NA</v>
          </cell>
          <cell r="EI594" t="str">
            <v>NA</v>
          </cell>
          <cell r="EJ594" t="str">
            <v>NA</v>
          </cell>
          <cell r="EK594" t="str">
            <v>NA</v>
          </cell>
          <cell r="EL594" t="str">
            <v>NA</v>
          </cell>
          <cell r="EM594" t="str">
            <v>NA</v>
          </cell>
          <cell r="EN594" t="str">
            <v>NA</v>
          </cell>
          <cell r="EO594" t="str">
            <v>NA</v>
          </cell>
          <cell r="EP594" t="str">
            <v>NA</v>
          </cell>
          <cell r="EQ594" t="str">
            <v>NA</v>
          </cell>
          <cell r="ER594" t="str">
            <v>NA</v>
          </cell>
          <cell r="ES594" t="str">
            <v>NA</v>
          </cell>
          <cell r="ET594" t="str">
            <v>NA</v>
          </cell>
          <cell r="EU594" t="str">
            <v>NA</v>
          </cell>
          <cell r="EV594" t="str">
            <v>NA</v>
          </cell>
          <cell r="EW594" t="str">
            <v>NA</v>
          </cell>
          <cell r="EX594" t="str">
            <v>NA</v>
          </cell>
          <cell r="EY594" t="str">
            <v>NA</v>
          </cell>
          <cell r="EZ594" t="str">
            <v>NA</v>
          </cell>
          <cell r="FA594" t="str">
            <v>NA</v>
          </cell>
          <cell r="FB594" t="str">
            <v>NA</v>
          </cell>
        </row>
        <row r="595">
          <cell r="B595" t="str">
            <v>Reg. No.</v>
          </cell>
          <cell r="C595" t="str">
            <v>Name</v>
          </cell>
          <cell r="D595" t="str">
            <v>Int</v>
          </cell>
          <cell r="E595" t="str">
            <v>ESE</v>
          </cell>
          <cell r="F595" t="str">
            <v>Tot</v>
          </cell>
          <cell r="G595" t="str">
            <v>P/F</v>
          </cell>
          <cell r="H595" t="str">
            <v>Int</v>
          </cell>
          <cell r="I595" t="str">
            <v>ESE</v>
          </cell>
          <cell r="J595" t="str">
            <v>Tot</v>
          </cell>
          <cell r="K595" t="str">
            <v>P/F</v>
          </cell>
          <cell r="L595" t="str">
            <v>Int</v>
          </cell>
          <cell r="M595" t="str">
            <v>ESE</v>
          </cell>
          <cell r="N595" t="str">
            <v>Tot</v>
          </cell>
          <cell r="O595" t="str">
            <v>P/F</v>
          </cell>
          <cell r="P595" t="str">
            <v>Int</v>
          </cell>
          <cell r="Q595" t="str">
            <v>ESE</v>
          </cell>
          <cell r="R595" t="str">
            <v>Tot</v>
          </cell>
          <cell r="S595" t="str">
            <v>P/F</v>
          </cell>
          <cell r="T595" t="str">
            <v>Int</v>
          </cell>
          <cell r="U595" t="str">
            <v>ESE</v>
          </cell>
          <cell r="V595" t="str">
            <v>Tot</v>
          </cell>
          <cell r="W595" t="str">
            <v>P/F</v>
          </cell>
          <cell r="X595" t="str">
            <v>Int</v>
          </cell>
          <cell r="Y595" t="str">
            <v>ESE</v>
          </cell>
          <cell r="Z595" t="str">
            <v>Tot</v>
          </cell>
          <cell r="AA595" t="str">
            <v>P/F</v>
          </cell>
          <cell r="AB595" t="str">
            <v>Int</v>
          </cell>
          <cell r="AC595" t="str">
            <v>ESE</v>
          </cell>
          <cell r="AD595" t="str">
            <v>Tot</v>
          </cell>
          <cell r="AE595" t="str">
            <v>P/F</v>
          </cell>
          <cell r="AF595" t="str">
            <v>Int</v>
          </cell>
          <cell r="AG595" t="str">
            <v>ESE</v>
          </cell>
          <cell r="AH595" t="str">
            <v>Tot</v>
          </cell>
          <cell r="AI595" t="str">
            <v>P/F</v>
          </cell>
          <cell r="AJ595" t="str">
            <v>Int</v>
          </cell>
          <cell r="AK595" t="str">
            <v>ESE</v>
          </cell>
          <cell r="AL595" t="str">
            <v>Tot</v>
          </cell>
          <cell r="AM595" t="str">
            <v>P/F</v>
          </cell>
          <cell r="AN595" t="str">
            <v>Int</v>
          </cell>
          <cell r="AO595" t="str">
            <v>ESE</v>
          </cell>
          <cell r="AP595" t="str">
            <v>Tot</v>
          </cell>
          <cell r="AQ595" t="str">
            <v>P/F</v>
          </cell>
          <cell r="AR595" t="str">
            <v>Int</v>
          </cell>
          <cell r="AS595" t="str">
            <v>ESE</v>
          </cell>
          <cell r="AT595" t="str">
            <v>Tot</v>
          </cell>
          <cell r="AU595" t="str">
            <v>P/F</v>
          </cell>
          <cell r="AV595" t="str">
            <v>Int</v>
          </cell>
          <cell r="AW595" t="str">
            <v>ESE</v>
          </cell>
          <cell r="AX595" t="str">
            <v>Tot</v>
          </cell>
          <cell r="AY595" t="str">
            <v>P/F</v>
          </cell>
          <cell r="AZ595"/>
          <cell r="BA595"/>
          <cell r="BB595"/>
          <cell r="BC595"/>
          <cell r="BD595"/>
          <cell r="BE595"/>
          <cell r="BF595"/>
          <cell r="BG595"/>
          <cell r="BH595"/>
          <cell r="BI595"/>
          <cell r="BJ595"/>
          <cell r="BK595"/>
          <cell r="BL595"/>
          <cell r="BM595"/>
          <cell r="BN595"/>
          <cell r="BO595"/>
          <cell r="BP595"/>
          <cell r="BQ595"/>
          <cell r="BR595"/>
          <cell r="BS595"/>
          <cell r="BT595"/>
          <cell r="BU595"/>
          <cell r="BV595"/>
          <cell r="BW595"/>
          <cell r="BX595"/>
          <cell r="BY595"/>
          <cell r="BZ595"/>
          <cell r="CA595"/>
          <cell r="CB595"/>
          <cell r="CC595"/>
          <cell r="CD595"/>
          <cell r="CE595"/>
          <cell r="DT595" t="str">
            <v>NA</v>
          </cell>
          <cell r="DU595" t="str">
            <v>NA</v>
          </cell>
          <cell r="DV595" t="str">
            <v>NA</v>
          </cell>
          <cell r="DW595" t="str">
            <v>NA</v>
          </cell>
          <cell r="DX595" t="str">
            <v>NA</v>
          </cell>
          <cell r="DY595" t="str">
            <v>NA</v>
          </cell>
          <cell r="DZ595" t="str">
            <v>NA</v>
          </cell>
          <cell r="EA595" t="str">
            <v>NA</v>
          </cell>
          <cell r="EB595" t="str">
            <v>NA</v>
          </cell>
          <cell r="EC595" t="str">
            <v>NA</v>
          </cell>
          <cell r="ED595" t="str">
            <v>NA</v>
          </cell>
          <cell r="EE595" t="str">
            <v>NA</v>
          </cell>
          <cell r="EF595" t="str">
            <v>NA</v>
          </cell>
          <cell r="EG595" t="str">
            <v>NA</v>
          </cell>
          <cell r="EH595" t="str">
            <v>NA</v>
          </cell>
          <cell r="EI595" t="str">
            <v>NA</v>
          </cell>
          <cell r="EJ595" t="str">
            <v>NA</v>
          </cell>
          <cell r="EK595" t="str">
            <v>NA</v>
          </cell>
          <cell r="EL595" t="str">
            <v>NA</v>
          </cell>
          <cell r="EM595" t="str">
            <v>NA</v>
          </cell>
          <cell r="EN595" t="str">
            <v>NA</v>
          </cell>
          <cell r="EO595" t="str">
            <v>NA</v>
          </cell>
          <cell r="EP595" t="str">
            <v>NA</v>
          </cell>
          <cell r="EQ595" t="str">
            <v>NA</v>
          </cell>
          <cell r="ER595" t="str">
            <v>NA</v>
          </cell>
          <cell r="ES595" t="str">
            <v>NA</v>
          </cell>
          <cell r="ET595" t="str">
            <v>NA</v>
          </cell>
          <cell r="EU595" t="str">
            <v>NA</v>
          </cell>
          <cell r="EV595" t="str">
            <v>NA</v>
          </cell>
          <cell r="EW595" t="str">
            <v>NA</v>
          </cell>
          <cell r="EX595" t="str">
            <v>NA</v>
          </cell>
          <cell r="EY595" t="str">
            <v>NA</v>
          </cell>
          <cell r="EZ595" t="str">
            <v>NA</v>
          </cell>
          <cell r="FA595" t="str">
            <v>NA</v>
          </cell>
          <cell r="FB595" t="str">
            <v>NA</v>
          </cell>
        </row>
        <row r="596">
          <cell r="B596" t="str">
            <v>I130401</v>
          </cell>
          <cell r="C596" t="str">
            <v>Ajitha Lakshmi G</v>
          </cell>
          <cell r="D596">
            <v>32.25</v>
          </cell>
          <cell r="E596">
            <v>44</v>
          </cell>
          <cell r="F596">
            <v>76</v>
          </cell>
          <cell r="G596" t="str">
            <v>P</v>
          </cell>
          <cell r="H596">
            <v>30.5</v>
          </cell>
          <cell r="I596">
            <v>48</v>
          </cell>
          <cell r="J596">
            <v>79</v>
          </cell>
          <cell r="K596" t="str">
            <v>P</v>
          </cell>
          <cell r="L596">
            <v>35.75</v>
          </cell>
          <cell r="M596">
            <v>49</v>
          </cell>
          <cell r="N596">
            <v>85</v>
          </cell>
          <cell r="O596" t="str">
            <v>P</v>
          </cell>
          <cell r="P596">
            <v>34</v>
          </cell>
          <cell r="Q596">
            <v>46</v>
          </cell>
          <cell r="R596">
            <v>80</v>
          </cell>
          <cell r="S596" t="str">
            <v>P</v>
          </cell>
          <cell r="T596" t="e">
            <v>#N/A</v>
          </cell>
          <cell r="U596" t="e">
            <v>#N/A</v>
          </cell>
          <cell r="V596" t="e">
            <v>#N/A</v>
          </cell>
          <cell r="W596" t="e">
            <v>#N/A</v>
          </cell>
          <cell r="X596">
            <v>34.380000000000003</v>
          </cell>
          <cell r="Y596">
            <v>54</v>
          </cell>
          <cell r="Z596">
            <v>88</v>
          </cell>
          <cell r="AA596" t="str">
            <v>P</v>
          </cell>
          <cell r="AB596" t="e">
            <v>#N/A</v>
          </cell>
          <cell r="AC596" t="e">
            <v>#N/A</v>
          </cell>
          <cell r="AD596" t="e">
            <v>#N/A</v>
          </cell>
          <cell r="AE596" t="e">
            <v>#N/A</v>
          </cell>
          <cell r="AF596" t="e">
            <v>#N/A</v>
          </cell>
          <cell r="AG596" t="e">
            <v>#N/A</v>
          </cell>
          <cell r="AH596" t="e">
            <v>#N/A</v>
          </cell>
          <cell r="AI596" t="e">
            <v>#N/A</v>
          </cell>
          <cell r="AJ596" t="e">
            <v>#N/A</v>
          </cell>
          <cell r="AK596" t="e">
            <v>#N/A</v>
          </cell>
          <cell r="AL596" t="e">
            <v>#N/A</v>
          </cell>
          <cell r="AM596" t="e">
            <v>#N/A</v>
          </cell>
          <cell r="AN596" t="e">
            <v>#N/A</v>
          </cell>
          <cell r="AO596" t="e">
            <v>#N/A</v>
          </cell>
          <cell r="AP596" t="e">
            <v>#N/A</v>
          </cell>
          <cell r="AQ596" t="e">
            <v>#N/A</v>
          </cell>
          <cell r="AR596" t="e">
            <v>#N/A</v>
          </cell>
          <cell r="AS596" t="e">
            <v>#N/A</v>
          </cell>
          <cell r="AT596" t="e">
            <v>#N/A</v>
          </cell>
          <cell r="AU596" t="e">
            <v>#N/A</v>
          </cell>
          <cell r="AV596" t="e">
            <v>#N/A</v>
          </cell>
          <cell r="AW596" t="e">
            <v>#N/A</v>
          </cell>
          <cell r="AX596" t="e">
            <v>#N/A</v>
          </cell>
          <cell r="AY596" t="e">
            <v>#N/A</v>
          </cell>
          <cell r="DT596" t="str">
            <v>NA</v>
          </cell>
          <cell r="DU596" t="str">
            <v>NA</v>
          </cell>
          <cell r="DV596" t="str">
            <v>NA</v>
          </cell>
          <cell r="DW596" t="str">
            <v>NA</v>
          </cell>
          <cell r="DX596" t="str">
            <v>NA</v>
          </cell>
          <cell r="DY596" t="str">
            <v>NA</v>
          </cell>
          <cell r="DZ596" t="str">
            <v>NA</v>
          </cell>
          <cell r="EA596" t="str">
            <v>NA</v>
          </cell>
          <cell r="EB596" t="str">
            <v>NA</v>
          </cell>
          <cell r="EC596" t="str">
            <v>NA</v>
          </cell>
          <cell r="ED596" t="str">
            <v>NA</v>
          </cell>
          <cell r="EE596" t="str">
            <v>NA</v>
          </cell>
          <cell r="EF596" t="str">
            <v>NA</v>
          </cell>
          <cell r="EG596" t="str">
            <v>NA</v>
          </cell>
          <cell r="EH596" t="str">
            <v>NA</v>
          </cell>
          <cell r="EI596" t="str">
            <v>NA</v>
          </cell>
          <cell r="EJ596" t="str">
            <v>NA</v>
          </cell>
          <cell r="EK596" t="str">
            <v>NA</v>
          </cell>
          <cell r="EL596" t="str">
            <v>NA</v>
          </cell>
          <cell r="EM596" t="str">
            <v>NA</v>
          </cell>
          <cell r="EN596" t="str">
            <v>NA</v>
          </cell>
          <cell r="EO596" t="str">
            <v>NA</v>
          </cell>
          <cell r="EP596" t="str">
            <v>NA</v>
          </cell>
          <cell r="EQ596" t="str">
            <v>NA</v>
          </cell>
          <cell r="ER596" t="str">
            <v>NA</v>
          </cell>
          <cell r="ES596" t="str">
            <v>NA</v>
          </cell>
          <cell r="ET596" t="str">
            <v>NA</v>
          </cell>
          <cell r="EU596" t="str">
            <v>NA</v>
          </cell>
          <cell r="EV596" t="str">
            <v>NA</v>
          </cell>
          <cell r="EW596" t="str">
            <v>NA</v>
          </cell>
          <cell r="EX596" t="str">
            <v>NA</v>
          </cell>
          <cell r="EY596" t="str">
            <v>NA</v>
          </cell>
          <cell r="EZ596" t="str">
            <v>NA</v>
          </cell>
          <cell r="FA596" t="str">
            <v>NA</v>
          </cell>
          <cell r="FB596" t="str">
            <v>NA</v>
          </cell>
        </row>
        <row r="597">
          <cell r="B597" t="str">
            <v>I130402</v>
          </cell>
          <cell r="C597" t="str">
            <v>Anjali Elsa Skariah</v>
          </cell>
          <cell r="D597">
            <v>31</v>
          </cell>
          <cell r="E597">
            <v>43.5</v>
          </cell>
          <cell r="F597">
            <v>75</v>
          </cell>
          <cell r="G597" t="str">
            <v>P</v>
          </cell>
          <cell r="H597">
            <v>32.5</v>
          </cell>
          <cell r="I597">
            <v>48</v>
          </cell>
          <cell r="J597">
            <v>81</v>
          </cell>
          <cell r="K597" t="str">
            <v>P</v>
          </cell>
          <cell r="L597">
            <v>32.5</v>
          </cell>
          <cell r="M597">
            <v>39.5</v>
          </cell>
          <cell r="N597">
            <v>72</v>
          </cell>
          <cell r="O597" t="str">
            <v>P</v>
          </cell>
          <cell r="P597">
            <v>36</v>
          </cell>
          <cell r="Q597">
            <v>44</v>
          </cell>
          <cell r="R597">
            <v>80</v>
          </cell>
          <cell r="S597" t="str">
            <v>P</v>
          </cell>
          <cell r="T597">
            <v>34</v>
          </cell>
          <cell r="U597">
            <v>40</v>
          </cell>
          <cell r="V597">
            <v>74</v>
          </cell>
          <cell r="W597" t="str">
            <v>P</v>
          </cell>
          <cell r="X597" t="e">
            <v>#N/A</v>
          </cell>
          <cell r="Y597" t="e">
            <v>#N/A</v>
          </cell>
          <cell r="Z597" t="e">
            <v>#N/A</v>
          </cell>
          <cell r="AA597" t="e">
            <v>#N/A</v>
          </cell>
          <cell r="AB597" t="e">
            <v>#N/A</v>
          </cell>
          <cell r="AC597" t="e">
            <v>#N/A</v>
          </cell>
          <cell r="AD597" t="e">
            <v>#N/A</v>
          </cell>
          <cell r="AE597" t="e">
            <v>#N/A</v>
          </cell>
          <cell r="AF597" t="e">
            <v>#N/A</v>
          </cell>
          <cell r="AG597" t="e">
            <v>#N/A</v>
          </cell>
          <cell r="AH597" t="e">
            <v>#N/A</v>
          </cell>
          <cell r="AI597" t="e">
            <v>#N/A</v>
          </cell>
          <cell r="AJ597" t="e">
            <v>#N/A</v>
          </cell>
          <cell r="AK597" t="e">
            <v>#N/A</v>
          </cell>
          <cell r="AL597" t="e">
            <v>#N/A</v>
          </cell>
          <cell r="AM597" t="e">
            <v>#N/A</v>
          </cell>
          <cell r="AN597" t="e">
            <v>#N/A</v>
          </cell>
          <cell r="AO597" t="e">
            <v>#N/A</v>
          </cell>
          <cell r="AP597" t="e">
            <v>#N/A</v>
          </cell>
          <cell r="AQ597" t="e">
            <v>#N/A</v>
          </cell>
          <cell r="AR597" t="e">
            <v>#N/A</v>
          </cell>
          <cell r="AS597" t="e">
            <v>#N/A</v>
          </cell>
          <cell r="AT597" t="e">
            <v>#N/A</v>
          </cell>
          <cell r="AU597" t="e">
            <v>#N/A</v>
          </cell>
          <cell r="AV597" t="e">
            <v>#N/A</v>
          </cell>
          <cell r="AW597" t="e">
            <v>#N/A</v>
          </cell>
          <cell r="AX597" t="e">
            <v>#N/A</v>
          </cell>
          <cell r="AY597" t="e">
            <v>#N/A</v>
          </cell>
          <cell r="DT597" t="str">
            <v>NA</v>
          </cell>
          <cell r="DU597" t="str">
            <v>NA</v>
          </cell>
          <cell r="DV597" t="str">
            <v>NA</v>
          </cell>
          <cell r="DW597" t="str">
            <v>NA</v>
          </cell>
          <cell r="DX597" t="str">
            <v>NA</v>
          </cell>
          <cell r="DY597" t="str">
            <v>NA</v>
          </cell>
          <cell r="DZ597" t="str">
            <v>NA</v>
          </cell>
          <cell r="EA597" t="str">
            <v>NA</v>
          </cell>
          <cell r="EB597" t="str">
            <v>NA</v>
          </cell>
          <cell r="EC597" t="str">
            <v>NA</v>
          </cell>
          <cell r="ED597" t="str">
            <v>NA</v>
          </cell>
          <cell r="EE597" t="str">
            <v>NA</v>
          </cell>
          <cell r="EF597" t="str">
            <v>NA</v>
          </cell>
          <cell r="EG597" t="str">
            <v>NA</v>
          </cell>
          <cell r="EH597" t="str">
            <v>NA</v>
          </cell>
          <cell r="EI597" t="str">
            <v>NA</v>
          </cell>
          <cell r="EJ597" t="str">
            <v>NA</v>
          </cell>
          <cell r="EK597" t="str">
            <v>NA</v>
          </cell>
          <cell r="EL597" t="str">
            <v>NA</v>
          </cell>
          <cell r="EM597" t="str">
            <v>NA</v>
          </cell>
          <cell r="EN597" t="str">
            <v>NA</v>
          </cell>
          <cell r="EO597" t="str">
            <v>NA</v>
          </cell>
          <cell r="EP597" t="str">
            <v>NA</v>
          </cell>
          <cell r="EQ597" t="str">
            <v>NA</v>
          </cell>
          <cell r="ER597" t="str">
            <v>NA</v>
          </cell>
          <cell r="ES597" t="str">
            <v>NA</v>
          </cell>
          <cell r="ET597" t="str">
            <v>NA</v>
          </cell>
          <cell r="EU597" t="str">
            <v>NA</v>
          </cell>
          <cell r="EV597" t="str">
            <v>NA</v>
          </cell>
          <cell r="EW597" t="str">
            <v>NA</v>
          </cell>
          <cell r="EX597" t="str">
            <v>NA</v>
          </cell>
          <cell r="EY597" t="str">
            <v>NA</v>
          </cell>
          <cell r="EZ597" t="str">
            <v>NA</v>
          </cell>
          <cell r="FA597" t="str">
            <v>NA</v>
          </cell>
          <cell r="FB597" t="str">
            <v>NA</v>
          </cell>
        </row>
        <row r="598">
          <cell r="B598" t="str">
            <v>I130403</v>
          </cell>
          <cell r="C598" t="str">
            <v>Aravind M Babu</v>
          </cell>
          <cell r="D598">
            <v>30.25</v>
          </cell>
          <cell r="E598">
            <v>40.5</v>
          </cell>
          <cell r="F598">
            <v>71</v>
          </cell>
          <cell r="G598" t="str">
            <v>P</v>
          </cell>
          <cell r="H598">
            <v>31.5</v>
          </cell>
          <cell r="I598">
            <v>48.5</v>
          </cell>
          <cell r="J598">
            <v>80</v>
          </cell>
          <cell r="K598" t="str">
            <v>P</v>
          </cell>
          <cell r="L598">
            <v>31.75</v>
          </cell>
          <cell r="M598">
            <v>45</v>
          </cell>
          <cell r="N598">
            <v>77</v>
          </cell>
          <cell r="O598" t="str">
            <v>P</v>
          </cell>
          <cell r="P598">
            <v>33</v>
          </cell>
          <cell r="Q598">
            <v>52</v>
          </cell>
          <cell r="R598">
            <v>85</v>
          </cell>
          <cell r="S598" t="str">
            <v>P</v>
          </cell>
          <cell r="T598" t="e">
            <v>#N/A</v>
          </cell>
          <cell r="U598" t="e">
            <v>#N/A</v>
          </cell>
          <cell r="V598" t="e">
            <v>#N/A</v>
          </cell>
          <cell r="W598" t="e">
            <v>#N/A</v>
          </cell>
          <cell r="X598" t="e">
            <v>#N/A</v>
          </cell>
          <cell r="Y598" t="e">
            <v>#N/A</v>
          </cell>
          <cell r="Z598" t="e">
            <v>#N/A</v>
          </cell>
          <cell r="AA598" t="e">
            <v>#N/A</v>
          </cell>
          <cell r="AB598" t="e">
            <v>#N/A</v>
          </cell>
          <cell r="AC598" t="e">
            <v>#N/A</v>
          </cell>
          <cell r="AD598" t="e">
            <v>#N/A</v>
          </cell>
          <cell r="AE598" t="e">
            <v>#N/A</v>
          </cell>
          <cell r="AF598" t="e">
            <v>#N/A</v>
          </cell>
          <cell r="AG598" t="e">
            <v>#N/A</v>
          </cell>
          <cell r="AH598" t="e">
            <v>#N/A</v>
          </cell>
          <cell r="AI598" t="e">
            <v>#N/A</v>
          </cell>
          <cell r="AJ598" t="e">
            <v>#N/A</v>
          </cell>
          <cell r="AK598" t="e">
            <v>#N/A</v>
          </cell>
          <cell r="AL598" t="e">
            <v>#N/A</v>
          </cell>
          <cell r="AM598" t="e">
            <v>#N/A</v>
          </cell>
          <cell r="AN598" t="e">
            <v>#N/A</v>
          </cell>
          <cell r="AO598" t="e">
            <v>#N/A</v>
          </cell>
          <cell r="AP598" t="e">
            <v>#N/A</v>
          </cell>
          <cell r="AQ598" t="e">
            <v>#N/A</v>
          </cell>
          <cell r="AR598" t="e">
            <v>#N/A</v>
          </cell>
          <cell r="AS598" t="e">
            <v>#N/A</v>
          </cell>
          <cell r="AT598" t="e">
            <v>#N/A</v>
          </cell>
          <cell r="AU598" t="e">
            <v>#N/A</v>
          </cell>
          <cell r="AV598" t="e">
            <v>#N/A</v>
          </cell>
          <cell r="AW598" t="e">
            <v>#N/A</v>
          </cell>
          <cell r="AX598" t="e">
            <v>#N/A</v>
          </cell>
          <cell r="AY598" t="e">
            <v>#N/A</v>
          </cell>
          <cell r="DT598" t="str">
            <v>NA</v>
          </cell>
          <cell r="DU598" t="str">
            <v>NA</v>
          </cell>
          <cell r="DV598" t="str">
            <v>NA</v>
          </cell>
          <cell r="DW598" t="str">
            <v>NA</v>
          </cell>
          <cell r="DX598" t="str">
            <v>NA</v>
          </cell>
          <cell r="DY598" t="str">
            <v>NA</v>
          </cell>
          <cell r="DZ598" t="str">
            <v>NA</v>
          </cell>
          <cell r="EA598" t="str">
            <v>NA</v>
          </cell>
          <cell r="EB598" t="str">
            <v>NA</v>
          </cell>
          <cell r="EC598" t="str">
            <v>NA</v>
          </cell>
          <cell r="ED598" t="str">
            <v>NA</v>
          </cell>
          <cell r="EE598" t="str">
            <v>NA</v>
          </cell>
          <cell r="EF598" t="str">
            <v>NA</v>
          </cell>
          <cell r="EG598" t="str">
            <v>NA</v>
          </cell>
          <cell r="EH598" t="str">
            <v>NA</v>
          </cell>
          <cell r="EI598" t="str">
            <v>NA</v>
          </cell>
          <cell r="EJ598" t="str">
            <v>NA</v>
          </cell>
          <cell r="EK598" t="str">
            <v>NA</v>
          </cell>
          <cell r="EL598" t="str">
            <v>NA</v>
          </cell>
          <cell r="EM598" t="str">
            <v>NA</v>
          </cell>
          <cell r="EN598" t="str">
            <v>NA</v>
          </cell>
          <cell r="EO598" t="str">
            <v>NA</v>
          </cell>
          <cell r="EP598" t="str">
            <v>NA</v>
          </cell>
          <cell r="EQ598" t="str">
            <v>NA</v>
          </cell>
          <cell r="ER598" t="str">
            <v>NA</v>
          </cell>
          <cell r="ES598" t="str">
            <v>NA</v>
          </cell>
          <cell r="ET598" t="str">
            <v>NA</v>
          </cell>
          <cell r="EU598" t="str">
            <v>NA</v>
          </cell>
          <cell r="EV598" t="str">
            <v>NA</v>
          </cell>
          <cell r="EW598" t="str">
            <v>NA</v>
          </cell>
          <cell r="EX598" t="str">
            <v>NA</v>
          </cell>
          <cell r="EY598" t="str">
            <v>NA</v>
          </cell>
          <cell r="EZ598" t="str">
            <v>NA</v>
          </cell>
          <cell r="FA598" t="str">
            <v>NA</v>
          </cell>
          <cell r="FB598" t="str">
            <v>NA</v>
          </cell>
        </row>
        <row r="599">
          <cell r="B599" t="str">
            <v>I130404</v>
          </cell>
          <cell r="C599" t="str">
            <v>Devlina</v>
          </cell>
          <cell r="D599">
            <v>32</v>
          </cell>
          <cell r="E599">
            <v>49.5</v>
          </cell>
          <cell r="F599">
            <v>82</v>
          </cell>
          <cell r="G599" t="str">
            <v>P</v>
          </cell>
          <cell r="H599">
            <v>32.5</v>
          </cell>
          <cell r="I599">
            <v>53</v>
          </cell>
          <cell r="J599">
            <v>86</v>
          </cell>
          <cell r="K599" t="str">
            <v>P</v>
          </cell>
          <cell r="L599">
            <v>35.75</v>
          </cell>
          <cell r="M599">
            <v>53</v>
          </cell>
          <cell r="N599">
            <v>89</v>
          </cell>
          <cell r="O599" t="str">
            <v>P</v>
          </cell>
          <cell r="P599">
            <v>39</v>
          </cell>
          <cell r="Q599">
            <v>55</v>
          </cell>
          <cell r="R599">
            <v>94</v>
          </cell>
          <cell r="S599" t="str">
            <v>P</v>
          </cell>
          <cell r="T599">
            <v>34</v>
          </cell>
          <cell r="U599">
            <v>44</v>
          </cell>
          <cell r="V599">
            <v>78</v>
          </cell>
          <cell r="W599" t="str">
            <v>P</v>
          </cell>
          <cell r="X599" t="e">
            <v>#N/A</v>
          </cell>
          <cell r="Y599" t="e">
            <v>#N/A</v>
          </cell>
          <cell r="Z599" t="e">
            <v>#N/A</v>
          </cell>
          <cell r="AA599" t="e">
            <v>#N/A</v>
          </cell>
          <cell r="AB599" t="e">
            <v>#N/A</v>
          </cell>
          <cell r="AC599" t="e">
            <v>#N/A</v>
          </cell>
          <cell r="AD599" t="e">
            <v>#N/A</v>
          </cell>
          <cell r="AE599" t="e">
            <v>#N/A</v>
          </cell>
          <cell r="AF599" t="e">
            <v>#N/A</v>
          </cell>
          <cell r="AG599" t="e">
            <v>#N/A</v>
          </cell>
          <cell r="AH599" t="e">
            <v>#N/A</v>
          </cell>
          <cell r="AI599" t="e">
            <v>#N/A</v>
          </cell>
          <cell r="AJ599" t="e">
            <v>#N/A</v>
          </cell>
          <cell r="AK599" t="e">
            <v>#N/A</v>
          </cell>
          <cell r="AL599" t="e">
            <v>#N/A</v>
          </cell>
          <cell r="AM599" t="e">
            <v>#N/A</v>
          </cell>
          <cell r="AN599" t="e">
            <v>#N/A</v>
          </cell>
          <cell r="AO599" t="e">
            <v>#N/A</v>
          </cell>
          <cell r="AP599" t="e">
            <v>#N/A</v>
          </cell>
          <cell r="AQ599" t="e">
            <v>#N/A</v>
          </cell>
          <cell r="AR599" t="e">
            <v>#N/A</v>
          </cell>
          <cell r="AS599" t="e">
            <v>#N/A</v>
          </cell>
          <cell r="AT599" t="e">
            <v>#N/A</v>
          </cell>
          <cell r="AU599" t="e">
            <v>#N/A</v>
          </cell>
          <cell r="AV599" t="e">
            <v>#N/A</v>
          </cell>
          <cell r="AW599" t="e">
            <v>#N/A</v>
          </cell>
          <cell r="AX599" t="e">
            <v>#N/A</v>
          </cell>
          <cell r="AY599" t="e">
            <v>#N/A</v>
          </cell>
          <cell r="DT599" t="str">
            <v>NA</v>
          </cell>
          <cell r="DU599" t="str">
            <v>NA</v>
          </cell>
          <cell r="DV599" t="str">
            <v>NA</v>
          </cell>
          <cell r="DW599" t="str">
            <v>NA</v>
          </cell>
          <cell r="DX599" t="str">
            <v>NA</v>
          </cell>
          <cell r="DY599" t="str">
            <v>NA</v>
          </cell>
          <cell r="DZ599" t="str">
            <v>NA</v>
          </cell>
          <cell r="EA599" t="str">
            <v>NA</v>
          </cell>
          <cell r="EB599" t="str">
            <v>NA</v>
          </cell>
          <cell r="EC599" t="str">
            <v>NA</v>
          </cell>
          <cell r="ED599" t="str">
            <v>NA</v>
          </cell>
          <cell r="EE599" t="str">
            <v>NA</v>
          </cell>
          <cell r="EF599" t="str">
            <v>NA</v>
          </cell>
          <cell r="EG599" t="str">
            <v>NA</v>
          </cell>
          <cell r="EH599" t="str">
            <v>NA</v>
          </cell>
          <cell r="EI599" t="str">
            <v>NA</v>
          </cell>
          <cell r="EJ599" t="str">
            <v>NA</v>
          </cell>
          <cell r="EK599" t="str">
            <v>NA</v>
          </cell>
          <cell r="EL599" t="str">
            <v>NA</v>
          </cell>
          <cell r="EM599" t="str">
            <v>NA</v>
          </cell>
          <cell r="EN599" t="str">
            <v>NA</v>
          </cell>
          <cell r="EO599" t="str">
            <v>NA</v>
          </cell>
          <cell r="EP599" t="str">
            <v>NA</v>
          </cell>
          <cell r="EQ599" t="str">
            <v>NA</v>
          </cell>
          <cell r="ER599" t="str">
            <v>NA</v>
          </cell>
          <cell r="ES599" t="str">
            <v>NA</v>
          </cell>
          <cell r="ET599" t="str">
            <v>NA</v>
          </cell>
          <cell r="EU599" t="str">
            <v>NA</v>
          </cell>
          <cell r="EV599" t="str">
            <v>NA</v>
          </cell>
          <cell r="EW599" t="str">
            <v>NA</v>
          </cell>
          <cell r="EX599" t="str">
            <v>NA</v>
          </cell>
          <cell r="EY599" t="str">
            <v>NA</v>
          </cell>
          <cell r="EZ599" t="str">
            <v>NA</v>
          </cell>
          <cell r="FA599" t="str">
            <v>NA</v>
          </cell>
          <cell r="FB599" t="str">
            <v>NA</v>
          </cell>
        </row>
        <row r="600">
          <cell r="B600" t="str">
            <v>I130405</v>
          </cell>
          <cell r="C600" t="str">
            <v>Gopikashree M</v>
          </cell>
          <cell r="D600">
            <v>27</v>
          </cell>
          <cell r="E600">
            <v>34</v>
          </cell>
          <cell r="F600">
            <v>61</v>
          </cell>
          <cell r="G600" t="str">
            <v>P</v>
          </cell>
          <cell r="H600">
            <v>25.5</v>
          </cell>
          <cell r="I600">
            <v>29.5</v>
          </cell>
          <cell r="J600">
            <v>55</v>
          </cell>
          <cell r="K600" t="str">
            <v>P</v>
          </cell>
          <cell r="L600">
            <v>24</v>
          </cell>
          <cell r="M600">
            <v>14</v>
          </cell>
          <cell r="N600">
            <v>38</v>
          </cell>
          <cell r="O600" t="str">
            <v>F</v>
          </cell>
          <cell r="P600">
            <v>28</v>
          </cell>
          <cell r="Q600">
            <v>31</v>
          </cell>
          <cell r="R600">
            <v>59</v>
          </cell>
          <cell r="S600" t="str">
            <v>P</v>
          </cell>
          <cell r="T600" t="e">
            <v>#N/A</v>
          </cell>
          <cell r="U600" t="e">
            <v>#N/A</v>
          </cell>
          <cell r="V600" t="e">
            <v>#N/A</v>
          </cell>
          <cell r="W600" t="e">
            <v>#N/A</v>
          </cell>
          <cell r="X600">
            <v>35</v>
          </cell>
          <cell r="Y600">
            <v>46</v>
          </cell>
          <cell r="Z600">
            <v>81</v>
          </cell>
          <cell r="AA600" t="str">
            <v>P</v>
          </cell>
          <cell r="AB600" t="e">
            <v>#N/A</v>
          </cell>
          <cell r="AC600" t="e">
            <v>#N/A</v>
          </cell>
          <cell r="AD600" t="e">
            <v>#N/A</v>
          </cell>
          <cell r="AE600" t="e">
            <v>#N/A</v>
          </cell>
          <cell r="AF600" t="e">
            <v>#N/A</v>
          </cell>
          <cell r="AG600" t="e">
            <v>#N/A</v>
          </cell>
          <cell r="AH600" t="e">
            <v>#N/A</v>
          </cell>
          <cell r="AI600" t="e">
            <v>#N/A</v>
          </cell>
          <cell r="AJ600" t="e">
            <v>#N/A</v>
          </cell>
          <cell r="AK600" t="e">
            <v>#N/A</v>
          </cell>
          <cell r="AL600" t="e">
            <v>#N/A</v>
          </cell>
          <cell r="AM600" t="e">
            <v>#N/A</v>
          </cell>
          <cell r="AN600" t="e">
            <v>#N/A</v>
          </cell>
          <cell r="AO600" t="e">
            <v>#N/A</v>
          </cell>
          <cell r="AP600" t="e">
            <v>#N/A</v>
          </cell>
          <cell r="AQ600" t="e">
            <v>#N/A</v>
          </cell>
          <cell r="AR600" t="e">
            <v>#N/A</v>
          </cell>
          <cell r="AS600" t="e">
            <v>#N/A</v>
          </cell>
          <cell r="AT600" t="e">
            <v>#N/A</v>
          </cell>
          <cell r="AU600" t="e">
            <v>#N/A</v>
          </cell>
          <cell r="AV600" t="e">
            <v>#N/A</v>
          </cell>
          <cell r="AW600" t="e">
            <v>#N/A</v>
          </cell>
          <cell r="AX600" t="e">
            <v>#N/A</v>
          </cell>
          <cell r="AY600" t="e">
            <v>#N/A</v>
          </cell>
          <cell r="DT600" t="str">
            <v>NA</v>
          </cell>
          <cell r="DU600" t="str">
            <v>NA</v>
          </cell>
          <cell r="DV600" t="str">
            <v>NA</v>
          </cell>
          <cell r="DW600" t="str">
            <v>NA</v>
          </cell>
          <cell r="DX600" t="str">
            <v>NA</v>
          </cell>
          <cell r="DY600" t="str">
            <v>NA</v>
          </cell>
          <cell r="DZ600" t="str">
            <v>NA</v>
          </cell>
          <cell r="EA600" t="str">
            <v>NA</v>
          </cell>
          <cell r="EB600" t="str">
            <v>NA</v>
          </cell>
          <cell r="EC600" t="str">
            <v>NA</v>
          </cell>
          <cell r="ED600" t="str">
            <v>NA</v>
          </cell>
          <cell r="EE600" t="str">
            <v>NA</v>
          </cell>
          <cell r="EF600" t="str">
            <v>NA</v>
          </cell>
          <cell r="EG600" t="str">
            <v>NA</v>
          </cell>
          <cell r="EH600" t="str">
            <v>NA</v>
          </cell>
          <cell r="EI600" t="str">
            <v>NA</v>
          </cell>
          <cell r="EJ600" t="str">
            <v>NA</v>
          </cell>
          <cell r="EK600" t="str">
            <v>NA</v>
          </cell>
          <cell r="EL600" t="str">
            <v>NA</v>
          </cell>
          <cell r="EM600" t="str">
            <v>NA</v>
          </cell>
          <cell r="EN600" t="str">
            <v>NA</v>
          </cell>
          <cell r="EO600" t="str">
            <v>NA</v>
          </cell>
          <cell r="EP600" t="str">
            <v>NA</v>
          </cell>
          <cell r="EQ600" t="str">
            <v>NA</v>
          </cell>
          <cell r="ER600" t="str">
            <v>NA</v>
          </cell>
          <cell r="ES600" t="str">
            <v>NA</v>
          </cell>
          <cell r="ET600" t="str">
            <v>NA</v>
          </cell>
          <cell r="EU600" t="str">
            <v>NA</v>
          </cell>
          <cell r="EV600" t="str">
            <v>NA</v>
          </cell>
          <cell r="EW600" t="str">
            <v>NA</v>
          </cell>
          <cell r="EX600" t="str">
            <v>NA</v>
          </cell>
          <cell r="EY600" t="str">
            <v>NA</v>
          </cell>
          <cell r="EZ600" t="str">
            <v>NA</v>
          </cell>
          <cell r="FA600" t="str">
            <v>NA</v>
          </cell>
          <cell r="FB600" t="str">
            <v>NA</v>
          </cell>
        </row>
        <row r="601">
          <cell r="B601" t="str">
            <v>I130406</v>
          </cell>
          <cell r="C601" t="str">
            <v>Gowthami.R.S</v>
          </cell>
          <cell r="D601">
            <v>31</v>
          </cell>
          <cell r="E601">
            <v>45.5</v>
          </cell>
          <cell r="F601">
            <v>77</v>
          </cell>
          <cell r="G601" t="str">
            <v>P</v>
          </cell>
          <cell r="H601">
            <v>32</v>
          </cell>
          <cell r="I601">
            <v>44.5</v>
          </cell>
          <cell r="J601">
            <v>77</v>
          </cell>
          <cell r="K601" t="str">
            <v>P</v>
          </cell>
          <cell r="L601">
            <v>30.75</v>
          </cell>
          <cell r="M601">
            <v>47.5</v>
          </cell>
          <cell r="N601">
            <v>78</v>
          </cell>
          <cell r="O601" t="str">
            <v>P</v>
          </cell>
          <cell r="P601">
            <v>34</v>
          </cell>
          <cell r="Q601">
            <v>43</v>
          </cell>
          <cell r="R601">
            <v>77</v>
          </cell>
          <cell r="S601" t="str">
            <v>P</v>
          </cell>
          <cell r="T601" t="e">
            <v>#N/A</v>
          </cell>
          <cell r="U601" t="e">
            <v>#N/A</v>
          </cell>
          <cell r="V601" t="e">
            <v>#N/A</v>
          </cell>
          <cell r="W601" t="e">
            <v>#N/A</v>
          </cell>
          <cell r="X601" t="e">
            <v>#N/A</v>
          </cell>
          <cell r="Y601" t="e">
            <v>#N/A</v>
          </cell>
          <cell r="Z601" t="e">
            <v>#N/A</v>
          </cell>
          <cell r="AA601" t="e">
            <v>#N/A</v>
          </cell>
          <cell r="AB601">
            <v>33.630000000000003</v>
          </cell>
          <cell r="AC601">
            <v>47.5</v>
          </cell>
          <cell r="AD601">
            <v>81</v>
          </cell>
          <cell r="AE601" t="str">
            <v>P</v>
          </cell>
          <cell r="AF601" t="e">
            <v>#N/A</v>
          </cell>
          <cell r="AG601" t="e">
            <v>#N/A</v>
          </cell>
          <cell r="AH601" t="e">
            <v>#N/A</v>
          </cell>
          <cell r="AI601" t="e">
            <v>#N/A</v>
          </cell>
          <cell r="AJ601" t="e">
            <v>#N/A</v>
          </cell>
          <cell r="AK601" t="e">
            <v>#N/A</v>
          </cell>
          <cell r="AL601" t="e">
            <v>#N/A</v>
          </cell>
          <cell r="AM601" t="e">
            <v>#N/A</v>
          </cell>
          <cell r="AN601" t="e">
            <v>#N/A</v>
          </cell>
          <cell r="AO601" t="e">
            <v>#N/A</v>
          </cell>
          <cell r="AP601" t="e">
            <v>#N/A</v>
          </cell>
          <cell r="AQ601" t="e">
            <v>#N/A</v>
          </cell>
          <cell r="AR601" t="e">
            <v>#N/A</v>
          </cell>
          <cell r="AS601" t="e">
            <v>#N/A</v>
          </cell>
          <cell r="AT601" t="e">
            <v>#N/A</v>
          </cell>
          <cell r="AU601" t="e">
            <v>#N/A</v>
          </cell>
          <cell r="AV601" t="e">
            <v>#N/A</v>
          </cell>
          <cell r="AW601" t="e">
            <v>#N/A</v>
          </cell>
          <cell r="AX601" t="e">
            <v>#N/A</v>
          </cell>
          <cell r="AY601" t="e">
            <v>#N/A</v>
          </cell>
          <cell r="DT601" t="str">
            <v>NA</v>
          </cell>
          <cell r="DU601" t="str">
            <v>NA</v>
          </cell>
          <cell r="DV601" t="str">
            <v>NA</v>
          </cell>
          <cell r="DW601" t="str">
            <v>NA</v>
          </cell>
          <cell r="DX601" t="str">
            <v>NA</v>
          </cell>
          <cell r="DY601" t="str">
            <v>NA</v>
          </cell>
          <cell r="DZ601" t="str">
            <v>NA</v>
          </cell>
          <cell r="EA601" t="str">
            <v>NA</v>
          </cell>
          <cell r="EB601" t="str">
            <v>NA</v>
          </cell>
          <cell r="EC601" t="str">
            <v>NA</v>
          </cell>
          <cell r="ED601" t="str">
            <v>NA</v>
          </cell>
          <cell r="EE601" t="str">
            <v>NA</v>
          </cell>
          <cell r="EF601" t="str">
            <v>NA</v>
          </cell>
          <cell r="EG601" t="str">
            <v>NA</v>
          </cell>
          <cell r="EH601" t="str">
            <v>NA</v>
          </cell>
          <cell r="EI601" t="str">
            <v>NA</v>
          </cell>
          <cell r="EJ601" t="str">
            <v>NA</v>
          </cell>
          <cell r="EK601" t="str">
            <v>NA</v>
          </cell>
          <cell r="EL601" t="str">
            <v>NA</v>
          </cell>
          <cell r="EM601" t="str">
            <v>NA</v>
          </cell>
          <cell r="EN601" t="str">
            <v>NA</v>
          </cell>
          <cell r="EO601" t="str">
            <v>NA</v>
          </cell>
          <cell r="EP601" t="str">
            <v>NA</v>
          </cell>
          <cell r="EQ601" t="str">
            <v>NA</v>
          </cell>
          <cell r="ER601" t="str">
            <v>NA</v>
          </cell>
          <cell r="ES601" t="str">
            <v>NA</v>
          </cell>
          <cell r="ET601" t="str">
            <v>NA</v>
          </cell>
          <cell r="EU601" t="str">
            <v>NA</v>
          </cell>
          <cell r="EV601" t="str">
            <v>NA</v>
          </cell>
          <cell r="EW601" t="str">
            <v>NA</v>
          </cell>
          <cell r="EX601" t="str">
            <v>NA</v>
          </cell>
          <cell r="EY601" t="str">
            <v>NA</v>
          </cell>
          <cell r="EZ601" t="str">
            <v>NA</v>
          </cell>
          <cell r="FA601" t="str">
            <v>NA</v>
          </cell>
          <cell r="FB601" t="str">
            <v>NA</v>
          </cell>
        </row>
        <row r="602">
          <cell r="B602" t="str">
            <v>I130407</v>
          </cell>
          <cell r="C602" t="str">
            <v>Junofy Anto Rozarina N</v>
          </cell>
          <cell r="D602">
            <v>32.25</v>
          </cell>
          <cell r="E602">
            <v>47.5</v>
          </cell>
          <cell r="F602">
            <v>80</v>
          </cell>
          <cell r="G602" t="str">
            <v>P</v>
          </cell>
          <cell r="H602">
            <v>32</v>
          </cell>
          <cell r="I602">
            <v>50</v>
          </cell>
          <cell r="J602">
            <v>82</v>
          </cell>
          <cell r="K602" t="str">
            <v>P</v>
          </cell>
          <cell r="L602">
            <v>35.25</v>
          </cell>
          <cell r="M602">
            <v>49.5</v>
          </cell>
          <cell r="N602">
            <v>85</v>
          </cell>
          <cell r="O602" t="str">
            <v>P</v>
          </cell>
          <cell r="P602">
            <v>37</v>
          </cell>
          <cell r="Q602">
            <v>50</v>
          </cell>
          <cell r="R602">
            <v>87</v>
          </cell>
          <cell r="S602" t="str">
            <v>P</v>
          </cell>
          <cell r="T602">
            <v>30</v>
          </cell>
          <cell r="U602">
            <v>53</v>
          </cell>
          <cell r="V602">
            <v>83</v>
          </cell>
          <cell r="W602" t="str">
            <v>P</v>
          </cell>
          <cell r="X602" t="e">
            <v>#N/A</v>
          </cell>
          <cell r="Y602" t="e">
            <v>#N/A</v>
          </cell>
          <cell r="Z602" t="e">
            <v>#N/A</v>
          </cell>
          <cell r="AA602" t="e">
            <v>#N/A</v>
          </cell>
          <cell r="AB602" t="e">
            <v>#N/A</v>
          </cell>
          <cell r="AC602" t="e">
            <v>#N/A</v>
          </cell>
          <cell r="AD602" t="e">
            <v>#N/A</v>
          </cell>
          <cell r="AE602" t="e">
            <v>#N/A</v>
          </cell>
          <cell r="AF602">
            <v>33</v>
          </cell>
          <cell r="AG602">
            <v>52</v>
          </cell>
          <cell r="AH602">
            <v>85</v>
          </cell>
          <cell r="AI602" t="str">
            <v>P</v>
          </cell>
          <cell r="AJ602" t="e">
            <v>#N/A</v>
          </cell>
          <cell r="AK602" t="e">
            <v>#N/A</v>
          </cell>
          <cell r="AL602" t="e">
            <v>#N/A</v>
          </cell>
          <cell r="AM602" t="e">
            <v>#N/A</v>
          </cell>
          <cell r="AN602" t="e">
            <v>#N/A</v>
          </cell>
          <cell r="AO602" t="e">
            <v>#N/A</v>
          </cell>
          <cell r="AP602" t="e">
            <v>#N/A</v>
          </cell>
          <cell r="AQ602" t="e">
            <v>#N/A</v>
          </cell>
          <cell r="AR602" t="e">
            <v>#N/A</v>
          </cell>
          <cell r="AS602" t="e">
            <v>#N/A</v>
          </cell>
          <cell r="AT602" t="e">
            <v>#N/A</v>
          </cell>
          <cell r="AU602" t="e">
            <v>#N/A</v>
          </cell>
          <cell r="AV602" t="e">
            <v>#N/A</v>
          </cell>
          <cell r="AW602" t="e">
            <v>#N/A</v>
          </cell>
          <cell r="AX602" t="e">
            <v>#N/A</v>
          </cell>
          <cell r="AY602" t="e">
            <v>#N/A</v>
          </cell>
          <cell r="DT602" t="str">
            <v>NA</v>
          </cell>
          <cell r="DU602" t="str">
            <v>NA</v>
          </cell>
          <cell r="DV602" t="str">
            <v>NA</v>
          </cell>
          <cell r="DW602" t="str">
            <v>NA</v>
          </cell>
          <cell r="DX602" t="str">
            <v>NA</v>
          </cell>
          <cell r="DY602" t="str">
            <v>NA</v>
          </cell>
          <cell r="DZ602" t="str">
            <v>NA</v>
          </cell>
          <cell r="EA602" t="str">
            <v>NA</v>
          </cell>
          <cell r="EB602" t="str">
            <v>NA</v>
          </cell>
          <cell r="EC602" t="str">
            <v>NA</v>
          </cell>
          <cell r="ED602" t="str">
            <v>NA</v>
          </cell>
          <cell r="EE602" t="str">
            <v>NA</v>
          </cell>
          <cell r="EF602" t="str">
            <v>NA</v>
          </cell>
          <cell r="EG602" t="str">
            <v>NA</v>
          </cell>
          <cell r="EH602" t="str">
            <v>NA</v>
          </cell>
          <cell r="EI602" t="str">
            <v>NA</v>
          </cell>
          <cell r="EJ602" t="str">
            <v>NA</v>
          </cell>
          <cell r="EK602" t="str">
            <v>NA</v>
          </cell>
          <cell r="EL602" t="str">
            <v>NA</v>
          </cell>
          <cell r="EM602" t="str">
            <v>NA</v>
          </cell>
          <cell r="EN602" t="str">
            <v>NA</v>
          </cell>
          <cell r="EO602" t="str">
            <v>NA</v>
          </cell>
          <cell r="EP602" t="str">
            <v>NA</v>
          </cell>
          <cell r="EQ602" t="str">
            <v>NA</v>
          </cell>
          <cell r="ER602" t="str">
            <v>NA</v>
          </cell>
          <cell r="ES602" t="str">
            <v>NA</v>
          </cell>
          <cell r="ET602" t="str">
            <v>NA</v>
          </cell>
          <cell r="EU602" t="str">
            <v>NA</v>
          </cell>
          <cell r="EV602" t="str">
            <v>NA</v>
          </cell>
          <cell r="EW602" t="str">
            <v>NA</v>
          </cell>
          <cell r="EX602" t="str">
            <v>NA</v>
          </cell>
          <cell r="EY602" t="str">
            <v>NA</v>
          </cell>
          <cell r="EZ602" t="str">
            <v>NA</v>
          </cell>
          <cell r="FA602" t="str">
            <v>NA</v>
          </cell>
          <cell r="FB602" t="str">
            <v>NA</v>
          </cell>
        </row>
        <row r="603">
          <cell r="B603" t="str">
            <v>I130408</v>
          </cell>
          <cell r="C603" t="str">
            <v>Komalavalli P</v>
          </cell>
          <cell r="D603">
            <v>29</v>
          </cell>
          <cell r="E603">
            <v>45</v>
          </cell>
          <cell r="F603">
            <v>74</v>
          </cell>
          <cell r="G603" t="str">
            <v>P</v>
          </cell>
          <cell r="H603">
            <v>29</v>
          </cell>
          <cell r="I603">
            <v>41</v>
          </cell>
          <cell r="J603">
            <v>70</v>
          </cell>
          <cell r="K603" t="str">
            <v>P</v>
          </cell>
          <cell r="L603">
            <v>28</v>
          </cell>
          <cell r="M603">
            <v>41.5</v>
          </cell>
          <cell r="N603">
            <v>70</v>
          </cell>
          <cell r="O603" t="str">
            <v>P</v>
          </cell>
          <cell r="P603">
            <v>35</v>
          </cell>
          <cell r="Q603">
            <v>50</v>
          </cell>
          <cell r="R603">
            <v>85</v>
          </cell>
          <cell r="S603" t="str">
            <v>P</v>
          </cell>
          <cell r="T603" t="e">
            <v>#N/A</v>
          </cell>
          <cell r="U603" t="e">
            <v>#N/A</v>
          </cell>
          <cell r="V603" t="e">
            <v>#N/A</v>
          </cell>
          <cell r="W603" t="e">
            <v>#N/A</v>
          </cell>
          <cell r="X603">
            <v>32.75</v>
          </cell>
          <cell r="Y603">
            <v>36</v>
          </cell>
          <cell r="Z603">
            <v>69</v>
          </cell>
          <cell r="AA603" t="str">
            <v>P</v>
          </cell>
          <cell r="AB603" t="e">
            <v>#N/A</v>
          </cell>
          <cell r="AC603" t="e">
            <v>#N/A</v>
          </cell>
          <cell r="AD603" t="e">
            <v>#N/A</v>
          </cell>
          <cell r="AE603" t="e">
            <v>#N/A</v>
          </cell>
          <cell r="AF603" t="e">
            <v>#N/A</v>
          </cell>
          <cell r="AG603" t="e">
            <v>#N/A</v>
          </cell>
          <cell r="AH603" t="e">
            <v>#N/A</v>
          </cell>
          <cell r="AI603" t="e">
            <v>#N/A</v>
          </cell>
          <cell r="AJ603" t="e">
            <v>#N/A</v>
          </cell>
          <cell r="AK603" t="e">
            <v>#N/A</v>
          </cell>
          <cell r="AL603" t="e">
            <v>#N/A</v>
          </cell>
          <cell r="AM603" t="e">
            <v>#N/A</v>
          </cell>
          <cell r="AN603" t="e">
            <v>#N/A</v>
          </cell>
          <cell r="AO603" t="e">
            <v>#N/A</v>
          </cell>
          <cell r="AP603" t="e">
            <v>#N/A</v>
          </cell>
          <cell r="AQ603" t="e">
            <v>#N/A</v>
          </cell>
          <cell r="AR603" t="e">
            <v>#N/A</v>
          </cell>
          <cell r="AS603" t="e">
            <v>#N/A</v>
          </cell>
          <cell r="AT603" t="e">
            <v>#N/A</v>
          </cell>
          <cell r="AU603" t="e">
            <v>#N/A</v>
          </cell>
          <cell r="AV603" t="e">
            <v>#N/A</v>
          </cell>
          <cell r="AW603" t="e">
            <v>#N/A</v>
          </cell>
          <cell r="AX603" t="e">
            <v>#N/A</v>
          </cell>
          <cell r="AY603" t="e">
            <v>#N/A</v>
          </cell>
          <cell r="DT603" t="str">
            <v>NA</v>
          </cell>
          <cell r="DU603" t="str">
            <v>NA</v>
          </cell>
          <cell r="DV603" t="str">
            <v>NA</v>
          </cell>
          <cell r="DW603" t="str">
            <v>NA</v>
          </cell>
          <cell r="DX603" t="str">
            <v>NA</v>
          </cell>
          <cell r="DY603" t="str">
            <v>NA</v>
          </cell>
          <cell r="DZ603" t="str">
            <v>NA</v>
          </cell>
          <cell r="EA603" t="str">
            <v>NA</v>
          </cell>
          <cell r="EB603" t="str">
            <v>NA</v>
          </cell>
          <cell r="EC603" t="str">
            <v>NA</v>
          </cell>
          <cell r="ED603" t="str">
            <v>NA</v>
          </cell>
          <cell r="EE603" t="str">
            <v>NA</v>
          </cell>
          <cell r="EF603" t="str">
            <v>NA</v>
          </cell>
          <cell r="EG603" t="str">
            <v>NA</v>
          </cell>
          <cell r="EH603" t="str">
            <v>NA</v>
          </cell>
          <cell r="EI603" t="str">
            <v>NA</v>
          </cell>
          <cell r="EJ603" t="str">
            <v>NA</v>
          </cell>
          <cell r="EK603" t="str">
            <v>NA</v>
          </cell>
          <cell r="EL603" t="str">
            <v>NA</v>
          </cell>
          <cell r="EM603" t="str">
            <v>NA</v>
          </cell>
          <cell r="EN603" t="str">
            <v>NA</v>
          </cell>
          <cell r="EO603" t="str">
            <v>NA</v>
          </cell>
          <cell r="EP603" t="str">
            <v>NA</v>
          </cell>
          <cell r="EQ603" t="str">
            <v>NA</v>
          </cell>
          <cell r="ER603" t="str">
            <v>NA</v>
          </cell>
          <cell r="ES603" t="str">
            <v>NA</v>
          </cell>
          <cell r="ET603" t="str">
            <v>NA</v>
          </cell>
          <cell r="EU603" t="str">
            <v>NA</v>
          </cell>
          <cell r="EV603" t="str">
            <v>NA</v>
          </cell>
          <cell r="EW603" t="str">
            <v>NA</v>
          </cell>
          <cell r="EX603" t="str">
            <v>NA</v>
          </cell>
          <cell r="EY603" t="str">
            <v>NA</v>
          </cell>
          <cell r="EZ603" t="str">
            <v>NA</v>
          </cell>
          <cell r="FA603" t="str">
            <v>NA</v>
          </cell>
          <cell r="FB603" t="str">
            <v>NA</v>
          </cell>
        </row>
        <row r="604">
          <cell r="B604" t="str">
            <v>I130409</v>
          </cell>
          <cell r="C604" t="str">
            <v>Lakshmi Priya</v>
          </cell>
          <cell r="D604">
            <v>29.25</v>
          </cell>
          <cell r="E604">
            <v>44.5</v>
          </cell>
          <cell r="F604">
            <v>74</v>
          </cell>
          <cell r="G604" t="str">
            <v>P</v>
          </cell>
          <cell r="H604">
            <v>32</v>
          </cell>
          <cell r="I604">
            <v>50</v>
          </cell>
          <cell r="J604">
            <v>82</v>
          </cell>
          <cell r="K604" t="str">
            <v>P</v>
          </cell>
          <cell r="L604">
            <v>30.25</v>
          </cell>
          <cell r="M604">
            <v>47.5</v>
          </cell>
          <cell r="N604">
            <v>78</v>
          </cell>
          <cell r="O604" t="str">
            <v>P</v>
          </cell>
          <cell r="P604">
            <v>33</v>
          </cell>
          <cell r="Q604">
            <v>52</v>
          </cell>
          <cell r="R604">
            <v>85</v>
          </cell>
          <cell r="S604" t="str">
            <v>P</v>
          </cell>
          <cell r="T604">
            <v>25</v>
          </cell>
          <cell r="U604">
            <v>26</v>
          </cell>
          <cell r="V604">
            <v>51</v>
          </cell>
          <cell r="W604" t="str">
            <v>P</v>
          </cell>
          <cell r="X604" t="e">
            <v>#N/A</v>
          </cell>
          <cell r="Y604" t="e">
            <v>#N/A</v>
          </cell>
          <cell r="Z604" t="e">
            <v>#N/A</v>
          </cell>
          <cell r="AA604" t="e">
            <v>#N/A</v>
          </cell>
          <cell r="AB604" t="e">
            <v>#N/A</v>
          </cell>
          <cell r="AC604" t="e">
            <v>#N/A</v>
          </cell>
          <cell r="AD604" t="e">
            <v>#N/A</v>
          </cell>
          <cell r="AE604" t="e">
            <v>#N/A</v>
          </cell>
          <cell r="AF604" t="e">
            <v>#N/A</v>
          </cell>
          <cell r="AG604" t="e">
            <v>#N/A</v>
          </cell>
          <cell r="AH604" t="e">
            <v>#N/A</v>
          </cell>
          <cell r="AI604" t="e">
            <v>#N/A</v>
          </cell>
          <cell r="AJ604" t="e">
            <v>#N/A</v>
          </cell>
          <cell r="AK604" t="e">
            <v>#N/A</v>
          </cell>
          <cell r="AL604" t="e">
            <v>#N/A</v>
          </cell>
          <cell r="AM604" t="e">
            <v>#N/A</v>
          </cell>
          <cell r="AN604" t="e">
            <v>#N/A</v>
          </cell>
          <cell r="AO604" t="e">
            <v>#N/A</v>
          </cell>
          <cell r="AP604" t="e">
            <v>#N/A</v>
          </cell>
          <cell r="AQ604" t="e">
            <v>#N/A</v>
          </cell>
          <cell r="AR604" t="e">
            <v>#N/A</v>
          </cell>
          <cell r="AS604" t="e">
            <v>#N/A</v>
          </cell>
          <cell r="AT604" t="e">
            <v>#N/A</v>
          </cell>
          <cell r="AU604" t="e">
            <v>#N/A</v>
          </cell>
          <cell r="AV604" t="e">
            <v>#N/A</v>
          </cell>
          <cell r="AW604" t="e">
            <v>#N/A</v>
          </cell>
          <cell r="AX604" t="e">
            <v>#N/A</v>
          </cell>
          <cell r="AY604" t="e">
            <v>#N/A</v>
          </cell>
          <cell r="DT604" t="str">
            <v>NA</v>
          </cell>
          <cell r="DU604" t="str">
            <v>NA</v>
          </cell>
          <cell r="DV604" t="str">
            <v>NA</v>
          </cell>
          <cell r="DW604" t="str">
            <v>NA</v>
          </cell>
          <cell r="DX604" t="str">
            <v>NA</v>
          </cell>
          <cell r="DY604" t="str">
            <v>NA</v>
          </cell>
          <cell r="DZ604" t="str">
            <v>NA</v>
          </cell>
          <cell r="EA604" t="str">
            <v>NA</v>
          </cell>
          <cell r="EB604" t="str">
            <v>NA</v>
          </cell>
          <cell r="EC604" t="str">
            <v>NA</v>
          </cell>
          <cell r="ED604" t="str">
            <v>NA</v>
          </cell>
          <cell r="EE604" t="str">
            <v>NA</v>
          </cell>
          <cell r="EF604" t="str">
            <v>NA</v>
          </cell>
          <cell r="EG604" t="str">
            <v>NA</v>
          </cell>
          <cell r="EH604" t="str">
            <v>NA</v>
          </cell>
          <cell r="EI604" t="str">
            <v>NA</v>
          </cell>
          <cell r="EJ604" t="str">
            <v>NA</v>
          </cell>
          <cell r="EK604" t="str">
            <v>NA</v>
          </cell>
          <cell r="EL604" t="str">
            <v>NA</v>
          </cell>
          <cell r="EM604" t="str">
            <v>NA</v>
          </cell>
          <cell r="EN604" t="str">
            <v>NA</v>
          </cell>
          <cell r="EO604" t="str">
            <v>NA</v>
          </cell>
          <cell r="EP604" t="str">
            <v>NA</v>
          </cell>
          <cell r="EQ604" t="str">
            <v>NA</v>
          </cell>
          <cell r="ER604" t="str">
            <v>NA</v>
          </cell>
          <cell r="ES604" t="str">
            <v>NA</v>
          </cell>
          <cell r="ET604" t="str">
            <v>NA</v>
          </cell>
          <cell r="EU604" t="str">
            <v>NA</v>
          </cell>
          <cell r="EV604" t="str">
            <v>NA</v>
          </cell>
          <cell r="EW604" t="str">
            <v>NA</v>
          </cell>
          <cell r="EX604" t="str">
            <v>NA</v>
          </cell>
          <cell r="EY604" t="str">
            <v>NA</v>
          </cell>
          <cell r="EZ604" t="str">
            <v>NA</v>
          </cell>
          <cell r="FA604" t="str">
            <v>NA</v>
          </cell>
          <cell r="FB604" t="str">
            <v>NA</v>
          </cell>
        </row>
        <row r="605">
          <cell r="B605" t="str">
            <v>I130410</v>
          </cell>
          <cell r="C605" t="str">
            <v>Lalitha  K. P</v>
          </cell>
          <cell r="D605">
            <v>27.25</v>
          </cell>
          <cell r="E605">
            <v>31</v>
          </cell>
          <cell r="F605">
            <v>58</v>
          </cell>
          <cell r="G605" t="str">
            <v>P</v>
          </cell>
          <cell r="H605">
            <v>25</v>
          </cell>
          <cell r="I605">
            <v>30</v>
          </cell>
          <cell r="J605">
            <v>55</v>
          </cell>
          <cell r="K605" t="str">
            <v>P</v>
          </cell>
          <cell r="L605">
            <v>24.25</v>
          </cell>
          <cell r="M605">
            <v>18.5</v>
          </cell>
          <cell r="N605">
            <v>43</v>
          </cell>
          <cell r="O605" t="str">
            <v>P</v>
          </cell>
          <cell r="P605">
            <v>26</v>
          </cell>
          <cell r="Q605">
            <v>25</v>
          </cell>
          <cell r="R605">
            <v>51</v>
          </cell>
          <cell r="S605" t="str">
            <v>P</v>
          </cell>
          <cell r="T605" t="e">
            <v>#N/A</v>
          </cell>
          <cell r="U605" t="e">
            <v>#N/A</v>
          </cell>
          <cell r="V605" t="e">
            <v>#N/A</v>
          </cell>
          <cell r="W605" t="e">
            <v>#N/A</v>
          </cell>
          <cell r="X605">
            <v>27.88</v>
          </cell>
          <cell r="Y605">
            <v>27.5</v>
          </cell>
          <cell r="Z605">
            <v>55</v>
          </cell>
          <cell r="AA605" t="str">
            <v>P</v>
          </cell>
          <cell r="AB605" t="e">
            <v>#N/A</v>
          </cell>
          <cell r="AC605" t="e">
            <v>#N/A</v>
          </cell>
          <cell r="AD605" t="e">
            <v>#N/A</v>
          </cell>
          <cell r="AE605" t="e">
            <v>#N/A</v>
          </cell>
          <cell r="AF605" t="e">
            <v>#N/A</v>
          </cell>
          <cell r="AG605" t="e">
            <v>#N/A</v>
          </cell>
          <cell r="AH605" t="e">
            <v>#N/A</v>
          </cell>
          <cell r="AI605" t="e">
            <v>#N/A</v>
          </cell>
          <cell r="AJ605">
            <v>25</v>
          </cell>
          <cell r="AK605">
            <v>33</v>
          </cell>
          <cell r="AL605">
            <v>58</v>
          </cell>
          <cell r="AM605" t="str">
            <v>P</v>
          </cell>
          <cell r="AN605" t="e">
            <v>#N/A</v>
          </cell>
          <cell r="AO605" t="e">
            <v>#N/A</v>
          </cell>
          <cell r="AP605" t="e">
            <v>#N/A</v>
          </cell>
          <cell r="AQ605" t="e">
            <v>#N/A</v>
          </cell>
          <cell r="AR605" t="e">
            <v>#N/A</v>
          </cell>
          <cell r="AS605" t="e">
            <v>#N/A</v>
          </cell>
          <cell r="AT605" t="e">
            <v>#N/A</v>
          </cell>
          <cell r="AU605" t="e">
            <v>#N/A</v>
          </cell>
          <cell r="AV605" t="e">
            <v>#N/A</v>
          </cell>
          <cell r="AW605" t="e">
            <v>#N/A</v>
          </cell>
          <cell r="AX605" t="e">
            <v>#N/A</v>
          </cell>
          <cell r="AY605" t="e">
            <v>#N/A</v>
          </cell>
          <cell r="DT605" t="str">
            <v>NA</v>
          </cell>
          <cell r="DU605" t="str">
            <v>NA</v>
          </cell>
          <cell r="DV605" t="str">
            <v>NA</v>
          </cell>
          <cell r="DW605" t="str">
            <v>NA</v>
          </cell>
          <cell r="DX605" t="str">
            <v>NA</v>
          </cell>
          <cell r="DY605" t="str">
            <v>NA</v>
          </cell>
          <cell r="DZ605" t="str">
            <v>NA</v>
          </cell>
          <cell r="EA605" t="str">
            <v>NA</v>
          </cell>
          <cell r="EB605" t="str">
            <v>NA</v>
          </cell>
          <cell r="EC605" t="str">
            <v>NA</v>
          </cell>
          <cell r="ED605" t="str">
            <v>NA</v>
          </cell>
          <cell r="EE605" t="str">
            <v>NA</v>
          </cell>
          <cell r="EF605" t="str">
            <v>NA</v>
          </cell>
          <cell r="EG605" t="str">
            <v>NA</v>
          </cell>
          <cell r="EH605" t="str">
            <v>NA</v>
          </cell>
          <cell r="EI605" t="str">
            <v>NA</v>
          </cell>
          <cell r="EJ605" t="str">
            <v>NA</v>
          </cell>
          <cell r="EK605" t="str">
            <v>NA</v>
          </cell>
          <cell r="EL605" t="str">
            <v>NA</v>
          </cell>
          <cell r="EM605" t="str">
            <v>NA</v>
          </cell>
          <cell r="EN605" t="str">
            <v>NA</v>
          </cell>
          <cell r="EO605" t="str">
            <v>NA</v>
          </cell>
          <cell r="EP605" t="str">
            <v>NA</v>
          </cell>
          <cell r="EQ605" t="str">
            <v>NA</v>
          </cell>
          <cell r="ER605" t="str">
            <v>NA</v>
          </cell>
          <cell r="ES605" t="str">
            <v>NA</v>
          </cell>
          <cell r="ET605" t="str">
            <v>NA</v>
          </cell>
          <cell r="EU605" t="str">
            <v>NA</v>
          </cell>
          <cell r="EV605" t="str">
            <v>NA</v>
          </cell>
          <cell r="EW605" t="str">
            <v>NA</v>
          </cell>
          <cell r="EX605" t="str">
            <v>NA</v>
          </cell>
          <cell r="EY605" t="str">
            <v>NA</v>
          </cell>
          <cell r="EZ605" t="str">
            <v>NA</v>
          </cell>
          <cell r="FA605" t="str">
            <v>NA</v>
          </cell>
          <cell r="FB605" t="str">
            <v>NA</v>
          </cell>
        </row>
        <row r="606">
          <cell r="B606" t="str">
            <v>I130411</v>
          </cell>
          <cell r="C606" t="str">
            <v>Meenakshi Abirami R</v>
          </cell>
          <cell r="D606">
            <v>33.5</v>
          </cell>
          <cell r="E606">
            <v>48.5</v>
          </cell>
          <cell r="F606">
            <v>82</v>
          </cell>
          <cell r="G606" t="str">
            <v>P</v>
          </cell>
          <cell r="H606">
            <v>32.5</v>
          </cell>
          <cell r="I606">
            <v>53</v>
          </cell>
          <cell r="J606">
            <v>86</v>
          </cell>
          <cell r="K606" t="str">
            <v>P</v>
          </cell>
          <cell r="L606">
            <v>35.75</v>
          </cell>
          <cell r="M606">
            <v>53.5</v>
          </cell>
          <cell r="N606">
            <v>89</v>
          </cell>
          <cell r="O606" t="str">
            <v>P</v>
          </cell>
          <cell r="P606">
            <v>38</v>
          </cell>
          <cell r="Q606">
            <v>55</v>
          </cell>
          <cell r="R606">
            <v>93</v>
          </cell>
          <cell r="S606" t="str">
            <v>P</v>
          </cell>
          <cell r="T606">
            <v>34</v>
          </cell>
          <cell r="U606">
            <v>47</v>
          </cell>
          <cell r="V606">
            <v>81</v>
          </cell>
          <cell r="W606" t="str">
            <v>P</v>
          </cell>
          <cell r="X606" t="e">
            <v>#N/A</v>
          </cell>
          <cell r="Y606" t="e">
            <v>#N/A</v>
          </cell>
          <cell r="Z606" t="e">
            <v>#N/A</v>
          </cell>
          <cell r="AA606" t="e">
            <v>#N/A</v>
          </cell>
          <cell r="AB606" t="e">
            <v>#N/A</v>
          </cell>
          <cell r="AC606" t="e">
            <v>#N/A</v>
          </cell>
          <cell r="AD606" t="e">
            <v>#N/A</v>
          </cell>
          <cell r="AE606" t="e">
            <v>#N/A</v>
          </cell>
          <cell r="AF606" t="e">
            <v>#N/A</v>
          </cell>
          <cell r="AG606" t="e">
            <v>#N/A</v>
          </cell>
          <cell r="AH606" t="e">
            <v>#N/A</v>
          </cell>
          <cell r="AI606" t="e">
            <v>#N/A</v>
          </cell>
          <cell r="AJ606" t="e">
            <v>#N/A</v>
          </cell>
          <cell r="AK606" t="e">
            <v>#N/A</v>
          </cell>
          <cell r="AL606" t="e">
            <v>#N/A</v>
          </cell>
          <cell r="AM606" t="e">
            <v>#N/A</v>
          </cell>
          <cell r="AN606" t="e">
            <v>#N/A</v>
          </cell>
          <cell r="AO606" t="e">
            <v>#N/A</v>
          </cell>
          <cell r="AP606" t="e">
            <v>#N/A</v>
          </cell>
          <cell r="AQ606" t="e">
            <v>#N/A</v>
          </cell>
          <cell r="AR606" t="e">
            <v>#N/A</v>
          </cell>
          <cell r="AS606" t="e">
            <v>#N/A</v>
          </cell>
          <cell r="AT606" t="e">
            <v>#N/A</v>
          </cell>
          <cell r="AU606" t="e">
            <v>#N/A</v>
          </cell>
          <cell r="AV606" t="e">
            <v>#N/A</v>
          </cell>
          <cell r="AW606" t="e">
            <v>#N/A</v>
          </cell>
          <cell r="AX606" t="e">
            <v>#N/A</v>
          </cell>
          <cell r="AY606" t="e">
            <v>#N/A</v>
          </cell>
          <cell r="DT606" t="str">
            <v>NA</v>
          </cell>
          <cell r="DU606" t="str">
            <v>NA</v>
          </cell>
          <cell r="DV606" t="str">
            <v>NA</v>
          </cell>
          <cell r="DW606" t="str">
            <v>NA</v>
          </cell>
          <cell r="DX606" t="str">
            <v>NA</v>
          </cell>
          <cell r="DY606" t="str">
            <v>NA</v>
          </cell>
          <cell r="DZ606" t="str">
            <v>NA</v>
          </cell>
          <cell r="EA606" t="str">
            <v>NA</v>
          </cell>
          <cell r="EB606" t="str">
            <v>NA</v>
          </cell>
          <cell r="EC606" t="str">
            <v>NA</v>
          </cell>
          <cell r="ED606" t="str">
            <v>NA</v>
          </cell>
          <cell r="EE606" t="str">
            <v>NA</v>
          </cell>
          <cell r="EF606" t="str">
            <v>NA</v>
          </cell>
          <cell r="EG606" t="str">
            <v>NA</v>
          </cell>
          <cell r="EH606" t="str">
            <v>NA</v>
          </cell>
          <cell r="EI606" t="str">
            <v>NA</v>
          </cell>
          <cell r="EJ606" t="str">
            <v>NA</v>
          </cell>
          <cell r="EK606" t="str">
            <v>NA</v>
          </cell>
          <cell r="EL606" t="str">
            <v>NA</v>
          </cell>
          <cell r="EM606" t="str">
            <v>NA</v>
          </cell>
          <cell r="EN606" t="str">
            <v>NA</v>
          </cell>
          <cell r="EO606" t="str">
            <v>NA</v>
          </cell>
          <cell r="EP606" t="str">
            <v>NA</v>
          </cell>
          <cell r="EQ606" t="str">
            <v>NA</v>
          </cell>
          <cell r="ER606" t="str">
            <v>NA</v>
          </cell>
          <cell r="ES606" t="str">
            <v>NA</v>
          </cell>
          <cell r="ET606" t="str">
            <v>NA</v>
          </cell>
          <cell r="EU606" t="str">
            <v>NA</v>
          </cell>
          <cell r="EV606" t="str">
            <v>NA</v>
          </cell>
          <cell r="EW606" t="str">
            <v>NA</v>
          </cell>
          <cell r="EX606" t="str">
            <v>NA</v>
          </cell>
          <cell r="EY606" t="str">
            <v>NA</v>
          </cell>
          <cell r="EZ606" t="str">
            <v>NA</v>
          </cell>
          <cell r="FA606" t="str">
            <v>NA</v>
          </cell>
          <cell r="FB606" t="str">
            <v>NA</v>
          </cell>
        </row>
        <row r="607">
          <cell r="B607" t="str">
            <v>I130413</v>
          </cell>
          <cell r="C607" t="str">
            <v>Om Shashwat</v>
          </cell>
          <cell r="D607">
            <v>29.5</v>
          </cell>
          <cell r="E607">
            <v>41.5</v>
          </cell>
          <cell r="F607">
            <v>71</v>
          </cell>
          <cell r="G607" t="str">
            <v>P</v>
          </cell>
          <cell r="H607">
            <v>30</v>
          </cell>
          <cell r="I607">
            <v>46</v>
          </cell>
          <cell r="J607">
            <v>76</v>
          </cell>
          <cell r="K607" t="str">
            <v>P</v>
          </cell>
          <cell r="L607">
            <v>32.5</v>
          </cell>
          <cell r="M607">
            <v>46.5</v>
          </cell>
          <cell r="N607">
            <v>79</v>
          </cell>
          <cell r="O607" t="str">
            <v>P</v>
          </cell>
          <cell r="P607">
            <v>29</v>
          </cell>
          <cell r="Q607">
            <v>40</v>
          </cell>
          <cell r="R607">
            <v>69</v>
          </cell>
          <cell r="S607" t="str">
            <v>P</v>
          </cell>
          <cell r="T607" t="e">
            <v>#N/A</v>
          </cell>
          <cell r="U607" t="e">
            <v>#N/A</v>
          </cell>
          <cell r="V607" t="e">
            <v>#N/A</v>
          </cell>
          <cell r="W607" t="e">
            <v>#N/A</v>
          </cell>
          <cell r="X607" t="e">
            <v>#N/A</v>
          </cell>
          <cell r="Y607" t="e">
            <v>#N/A</v>
          </cell>
          <cell r="Z607" t="e">
            <v>#N/A</v>
          </cell>
          <cell r="AA607" t="e">
            <v>#N/A</v>
          </cell>
          <cell r="AB607" t="e">
            <v>#N/A</v>
          </cell>
          <cell r="AC607" t="e">
            <v>#N/A</v>
          </cell>
          <cell r="AD607" t="e">
            <v>#N/A</v>
          </cell>
          <cell r="AE607" t="e">
            <v>#N/A</v>
          </cell>
          <cell r="AF607" t="e">
            <v>#N/A</v>
          </cell>
          <cell r="AG607" t="e">
            <v>#N/A</v>
          </cell>
          <cell r="AH607" t="e">
            <v>#N/A</v>
          </cell>
          <cell r="AI607" t="e">
            <v>#N/A</v>
          </cell>
          <cell r="AJ607" t="e">
            <v>#N/A</v>
          </cell>
          <cell r="AK607" t="e">
            <v>#N/A</v>
          </cell>
          <cell r="AL607" t="e">
            <v>#N/A</v>
          </cell>
          <cell r="AM607" t="e">
            <v>#N/A</v>
          </cell>
          <cell r="AN607" t="e">
            <v>#N/A</v>
          </cell>
          <cell r="AO607" t="e">
            <v>#N/A</v>
          </cell>
          <cell r="AP607" t="e">
            <v>#N/A</v>
          </cell>
          <cell r="AQ607" t="e">
            <v>#N/A</v>
          </cell>
          <cell r="AR607" t="e">
            <v>#N/A</v>
          </cell>
          <cell r="AS607" t="e">
            <v>#N/A</v>
          </cell>
          <cell r="AT607" t="e">
            <v>#N/A</v>
          </cell>
          <cell r="AU607" t="e">
            <v>#N/A</v>
          </cell>
          <cell r="AV607" t="e">
            <v>#N/A</v>
          </cell>
          <cell r="AW607" t="e">
            <v>#N/A</v>
          </cell>
          <cell r="AX607" t="e">
            <v>#N/A</v>
          </cell>
          <cell r="AY607" t="e">
            <v>#N/A</v>
          </cell>
          <cell r="DT607" t="str">
            <v>NA</v>
          </cell>
          <cell r="DU607" t="str">
            <v>NA</v>
          </cell>
          <cell r="DV607" t="str">
            <v>NA</v>
          </cell>
          <cell r="DW607" t="str">
            <v>NA</v>
          </cell>
          <cell r="DX607" t="str">
            <v>NA</v>
          </cell>
          <cell r="DY607" t="str">
            <v>NA</v>
          </cell>
          <cell r="DZ607" t="str">
            <v>NA</v>
          </cell>
          <cell r="EA607" t="str">
            <v>NA</v>
          </cell>
          <cell r="EB607" t="str">
            <v>NA</v>
          </cell>
          <cell r="EC607" t="str">
            <v>NA</v>
          </cell>
          <cell r="ED607" t="str">
            <v>NA</v>
          </cell>
          <cell r="EE607" t="str">
            <v>NA</v>
          </cell>
          <cell r="EF607" t="str">
            <v>NA</v>
          </cell>
          <cell r="EG607" t="str">
            <v>NA</v>
          </cell>
          <cell r="EH607" t="str">
            <v>NA</v>
          </cell>
          <cell r="EI607" t="str">
            <v>NA</v>
          </cell>
          <cell r="EJ607" t="str">
            <v>NA</v>
          </cell>
          <cell r="EK607" t="str">
            <v>NA</v>
          </cell>
          <cell r="EL607" t="str">
            <v>NA</v>
          </cell>
          <cell r="EM607" t="str">
            <v>NA</v>
          </cell>
          <cell r="EN607" t="str">
            <v>NA</v>
          </cell>
          <cell r="EO607" t="str">
            <v>NA</v>
          </cell>
          <cell r="EP607" t="str">
            <v>NA</v>
          </cell>
          <cell r="EQ607" t="str">
            <v>NA</v>
          </cell>
          <cell r="ER607" t="str">
            <v>NA</v>
          </cell>
          <cell r="ES607" t="str">
            <v>NA</v>
          </cell>
          <cell r="ET607" t="str">
            <v>NA</v>
          </cell>
          <cell r="EU607" t="str">
            <v>NA</v>
          </cell>
          <cell r="EV607" t="str">
            <v>NA</v>
          </cell>
          <cell r="EW607" t="str">
            <v>NA</v>
          </cell>
          <cell r="EX607" t="str">
            <v>NA</v>
          </cell>
          <cell r="EY607" t="str">
            <v>NA</v>
          </cell>
          <cell r="EZ607" t="str">
            <v>NA</v>
          </cell>
          <cell r="FA607" t="str">
            <v>NA</v>
          </cell>
          <cell r="FB607" t="str">
            <v>NA</v>
          </cell>
        </row>
        <row r="608">
          <cell r="B608" t="str">
            <v>I130414</v>
          </cell>
          <cell r="C608" t="str">
            <v>Prabhavathy N</v>
          </cell>
          <cell r="D608">
            <v>29.25</v>
          </cell>
          <cell r="E608">
            <v>37.5</v>
          </cell>
          <cell r="F608">
            <v>67</v>
          </cell>
          <cell r="G608" t="str">
            <v>P</v>
          </cell>
          <cell r="H608">
            <v>27.5</v>
          </cell>
          <cell r="I608">
            <v>30</v>
          </cell>
          <cell r="J608">
            <v>58</v>
          </cell>
          <cell r="K608" t="str">
            <v>P</v>
          </cell>
          <cell r="L608">
            <v>28.5</v>
          </cell>
          <cell r="M608">
            <v>27</v>
          </cell>
          <cell r="N608">
            <v>56</v>
          </cell>
          <cell r="O608" t="str">
            <v>P</v>
          </cell>
          <cell r="P608">
            <v>29</v>
          </cell>
          <cell r="Q608">
            <v>26</v>
          </cell>
          <cell r="R608">
            <v>55</v>
          </cell>
          <cell r="S608" t="str">
            <v>P</v>
          </cell>
          <cell r="T608" t="e">
            <v>#N/A</v>
          </cell>
          <cell r="U608" t="e">
            <v>#N/A</v>
          </cell>
          <cell r="V608" t="e">
            <v>#N/A</v>
          </cell>
          <cell r="W608" t="e">
            <v>#N/A</v>
          </cell>
          <cell r="X608">
            <v>34.75</v>
          </cell>
          <cell r="Y608">
            <v>44</v>
          </cell>
          <cell r="Z608">
            <v>79</v>
          </cell>
          <cell r="AA608" t="str">
            <v>P</v>
          </cell>
          <cell r="AB608" t="e">
            <v>#N/A</v>
          </cell>
          <cell r="AC608" t="e">
            <v>#N/A</v>
          </cell>
          <cell r="AD608" t="e">
            <v>#N/A</v>
          </cell>
          <cell r="AE608" t="e">
            <v>#N/A</v>
          </cell>
          <cell r="AF608" t="e">
            <v>#N/A</v>
          </cell>
          <cell r="AG608" t="e">
            <v>#N/A</v>
          </cell>
          <cell r="AH608" t="e">
            <v>#N/A</v>
          </cell>
          <cell r="AI608" t="e">
            <v>#N/A</v>
          </cell>
          <cell r="AJ608">
            <v>28</v>
          </cell>
          <cell r="AK608">
            <v>42.5</v>
          </cell>
          <cell r="AL608">
            <v>71</v>
          </cell>
          <cell r="AM608" t="str">
            <v>P</v>
          </cell>
          <cell r="AN608" t="e">
            <v>#N/A</v>
          </cell>
          <cell r="AO608" t="e">
            <v>#N/A</v>
          </cell>
          <cell r="AP608" t="e">
            <v>#N/A</v>
          </cell>
          <cell r="AQ608" t="e">
            <v>#N/A</v>
          </cell>
          <cell r="AR608" t="e">
            <v>#N/A</v>
          </cell>
          <cell r="AS608" t="e">
            <v>#N/A</v>
          </cell>
          <cell r="AT608" t="e">
            <v>#N/A</v>
          </cell>
          <cell r="AU608" t="e">
            <v>#N/A</v>
          </cell>
          <cell r="AV608" t="e">
            <v>#N/A</v>
          </cell>
          <cell r="AW608" t="e">
            <v>#N/A</v>
          </cell>
          <cell r="AX608" t="e">
            <v>#N/A</v>
          </cell>
          <cell r="AY608" t="e">
            <v>#N/A</v>
          </cell>
          <cell r="DT608" t="str">
            <v>NA</v>
          </cell>
          <cell r="DU608" t="str">
            <v>NA</v>
          </cell>
          <cell r="DV608" t="str">
            <v>NA</v>
          </cell>
          <cell r="DW608" t="str">
            <v>NA</v>
          </cell>
          <cell r="DX608" t="str">
            <v>NA</v>
          </cell>
          <cell r="DY608" t="str">
            <v>NA</v>
          </cell>
          <cell r="DZ608" t="str">
            <v>NA</v>
          </cell>
          <cell r="EA608" t="str">
            <v>NA</v>
          </cell>
          <cell r="EB608" t="str">
            <v>NA</v>
          </cell>
          <cell r="EC608" t="str">
            <v>NA</v>
          </cell>
          <cell r="ED608" t="str">
            <v>NA</v>
          </cell>
          <cell r="EE608" t="str">
            <v>NA</v>
          </cell>
          <cell r="EF608" t="str">
            <v>NA</v>
          </cell>
          <cell r="EG608" t="str">
            <v>NA</v>
          </cell>
          <cell r="EH608" t="str">
            <v>NA</v>
          </cell>
          <cell r="EI608" t="str">
            <v>NA</v>
          </cell>
          <cell r="EJ608" t="str">
            <v>NA</v>
          </cell>
          <cell r="EK608" t="str">
            <v>NA</v>
          </cell>
          <cell r="EL608" t="str">
            <v>NA</v>
          </cell>
          <cell r="EM608" t="str">
            <v>NA</v>
          </cell>
          <cell r="EN608" t="str">
            <v>NA</v>
          </cell>
          <cell r="EO608" t="str">
            <v>NA</v>
          </cell>
          <cell r="EP608" t="str">
            <v>NA</v>
          </cell>
          <cell r="EQ608" t="str">
            <v>NA</v>
          </cell>
          <cell r="ER608" t="str">
            <v>NA</v>
          </cell>
          <cell r="ES608" t="str">
            <v>NA</v>
          </cell>
          <cell r="ET608" t="str">
            <v>NA</v>
          </cell>
          <cell r="EU608" t="str">
            <v>NA</v>
          </cell>
          <cell r="EV608" t="str">
            <v>NA</v>
          </cell>
          <cell r="EW608" t="str">
            <v>NA</v>
          </cell>
          <cell r="EX608" t="str">
            <v>NA</v>
          </cell>
          <cell r="EY608" t="str">
            <v>NA</v>
          </cell>
          <cell r="EZ608" t="str">
            <v>NA</v>
          </cell>
          <cell r="FA608" t="str">
            <v>NA</v>
          </cell>
          <cell r="FB608" t="str">
            <v>NA</v>
          </cell>
        </row>
        <row r="609">
          <cell r="B609" t="str">
            <v>I130415</v>
          </cell>
          <cell r="C609" t="str">
            <v>Priya Dharsini K</v>
          </cell>
          <cell r="D609">
            <v>25</v>
          </cell>
          <cell r="E609">
            <v>39</v>
          </cell>
          <cell r="F609">
            <v>64</v>
          </cell>
          <cell r="G609" t="str">
            <v>P</v>
          </cell>
          <cell r="H609">
            <v>25.5</v>
          </cell>
          <cell r="I609">
            <v>43</v>
          </cell>
          <cell r="J609">
            <v>69</v>
          </cell>
          <cell r="K609" t="str">
            <v>P</v>
          </cell>
          <cell r="L609">
            <v>27</v>
          </cell>
          <cell r="M609">
            <v>34</v>
          </cell>
          <cell r="N609">
            <v>61</v>
          </cell>
          <cell r="O609" t="str">
            <v>P</v>
          </cell>
          <cell r="P609">
            <v>26</v>
          </cell>
          <cell r="Q609">
            <v>26</v>
          </cell>
          <cell r="R609">
            <v>52</v>
          </cell>
          <cell r="S609" t="str">
            <v>P</v>
          </cell>
          <cell r="T609" t="e">
            <v>#N/A</v>
          </cell>
          <cell r="U609" t="e">
            <v>#N/A</v>
          </cell>
          <cell r="V609" t="e">
            <v>#N/A</v>
          </cell>
          <cell r="W609" t="e">
            <v>#N/A</v>
          </cell>
          <cell r="X609">
            <v>27.25</v>
          </cell>
          <cell r="Y609">
            <v>23.5</v>
          </cell>
          <cell r="Z609">
            <v>51</v>
          </cell>
          <cell r="AA609" t="str">
            <v>P</v>
          </cell>
          <cell r="AB609" t="e">
            <v>#N/A</v>
          </cell>
          <cell r="AC609" t="e">
            <v>#N/A</v>
          </cell>
          <cell r="AD609" t="e">
            <v>#N/A</v>
          </cell>
          <cell r="AE609" t="e">
            <v>#N/A</v>
          </cell>
          <cell r="AF609" t="e">
            <v>#N/A</v>
          </cell>
          <cell r="AG609" t="e">
            <v>#N/A</v>
          </cell>
          <cell r="AH609" t="e">
            <v>#N/A</v>
          </cell>
          <cell r="AI609" t="e">
            <v>#N/A</v>
          </cell>
          <cell r="AJ609" t="e">
            <v>#N/A</v>
          </cell>
          <cell r="AK609" t="e">
            <v>#N/A</v>
          </cell>
          <cell r="AL609" t="e">
            <v>#N/A</v>
          </cell>
          <cell r="AM609" t="e">
            <v>#N/A</v>
          </cell>
          <cell r="AN609" t="e">
            <v>#N/A</v>
          </cell>
          <cell r="AO609" t="e">
            <v>#N/A</v>
          </cell>
          <cell r="AP609" t="e">
            <v>#N/A</v>
          </cell>
          <cell r="AQ609" t="e">
            <v>#N/A</v>
          </cell>
          <cell r="AR609" t="e">
            <v>#N/A</v>
          </cell>
          <cell r="AS609" t="e">
            <v>#N/A</v>
          </cell>
          <cell r="AT609" t="e">
            <v>#N/A</v>
          </cell>
          <cell r="AU609" t="e">
            <v>#N/A</v>
          </cell>
          <cell r="AV609" t="e">
            <v>#N/A</v>
          </cell>
          <cell r="AW609" t="e">
            <v>#N/A</v>
          </cell>
          <cell r="AX609" t="e">
            <v>#N/A</v>
          </cell>
          <cell r="AY609" t="e">
            <v>#N/A</v>
          </cell>
          <cell r="DT609" t="str">
            <v>NA</v>
          </cell>
          <cell r="DU609" t="str">
            <v>NA</v>
          </cell>
          <cell r="DV609" t="str">
            <v>NA</v>
          </cell>
          <cell r="DW609" t="str">
            <v>NA</v>
          </cell>
          <cell r="DX609" t="str">
            <v>NA</v>
          </cell>
          <cell r="DY609" t="str">
            <v>NA</v>
          </cell>
          <cell r="DZ609" t="str">
            <v>NA</v>
          </cell>
          <cell r="EA609" t="str">
            <v>NA</v>
          </cell>
          <cell r="EB609" t="str">
            <v>NA</v>
          </cell>
          <cell r="EC609" t="str">
            <v>NA</v>
          </cell>
          <cell r="ED609" t="str">
            <v>NA</v>
          </cell>
          <cell r="EE609" t="str">
            <v>NA</v>
          </cell>
          <cell r="EF609" t="str">
            <v>NA</v>
          </cell>
          <cell r="EG609" t="str">
            <v>NA</v>
          </cell>
          <cell r="EH609" t="str">
            <v>NA</v>
          </cell>
          <cell r="EI609" t="str">
            <v>NA</v>
          </cell>
          <cell r="EJ609" t="str">
            <v>NA</v>
          </cell>
          <cell r="EK609" t="str">
            <v>NA</v>
          </cell>
          <cell r="EL609" t="str">
            <v>NA</v>
          </cell>
          <cell r="EM609" t="str">
            <v>NA</v>
          </cell>
          <cell r="EN609" t="str">
            <v>NA</v>
          </cell>
          <cell r="EO609" t="str">
            <v>NA</v>
          </cell>
          <cell r="EP609" t="str">
            <v>NA</v>
          </cell>
          <cell r="EQ609" t="str">
            <v>NA</v>
          </cell>
          <cell r="ER609" t="str">
            <v>NA</v>
          </cell>
          <cell r="ES609" t="str">
            <v>NA</v>
          </cell>
          <cell r="ET609" t="str">
            <v>NA</v>
          </cell>
          <cell r="EU609" t="str">
            <v>NA</v>
          </cell>
          <cell r="EV609" t="str">
            <v>NA</v>
          </cell>
          <cell r="EW609" t="str">
            <v>NA</v>
          </cell>
          <cell r="EX609" t="str">
            <v>NA</v>
          </cell>
          <cell r="EY609" t="str">
            <v>NA</v>
          </cell>
          <cell r="EZ609" t="str">
            <v>NA</v>
          </cell>
          <cell r="FA609" t="str">
            <v>NA</v>
          </cell>
          <cell r="FB609" t="str">
            <v>NA</v>
          </cell>
        </row>
        <row r="610">
          <cell r="B610" t="str">
            <v>I130416</v>
          </cell>
          <cell r="C610" t="str">
            <v>Sachin Kumar</v>
          </cell>
          <cell r="D610">
            <v>31</v>
          </cell>
          <cell r="E610">
            <v>37</v>
          </cell>
          <cell r="F610">
            <v>68</v>
          </cell>
          <cell r="G610" t="str">
            <v>P</v>
          </cell>
          <cell r="H610">
            <v>31</v>
          </cell>
          <cell r="I610">
            <v>50</v>
          </cell>
          <cell r="J610">
            <v>81</v>
          </cell>
          <cell r="K610" t="str">
            <v>P</v>
          </cell>
          <cell r="L610">
            <v>32.75</v>
          </cell>
          <cell r="M610">
            <v>35</v>
          </cell>
          <cell r="N610">
            <v>68</v>
          </cell>
          <cell r="O610" t="str">
            <v>P</v>
          </cell>
          <cell r="P610">
            <v>35</v>
          </cell>
          <cell r="Q610">
            <v>51</v>
          </cell>
          <cell r="R610">
            <v>86</v>
          </cell>
          <cell r="S610" t="str">
            <v>P</v>
          </cell>
          <cell r="T610" t="e">
            <v>#N/A</v>
          </cell>
          <cell r="U610" t="e">
            <v>#N/A</v>
          </cell>
          <cell r="V610" t="e">
            <v>#N/A</v>
          </cell>
          <cell r="W610" t="e">
            <v>#N/A</v>
          </cell>
          <cell r="X610" t="e">
            <v>#N/A</v>
          </cell>
          <cell r="Y610" t="e">
            <v>#N/A</v>
          </cell>
          <cell r="Z610" t="e">
            <v>#N/A</v>
          </cell>
          <cell r="AA610" t="e">
            <v>#N/A</v>
          </cell>
          <cell r="AB610" t="e">
            <v>#N/A</v>
          </cell>
          <cell r="AC610" t="e">
            <v>#N/A</v>
          </cell>
          <cell r="AD610" t="e">
            <v>#N/A</v>
          </cell>
          <cell r="AE610" t="e">
            <v>#N/A</v>
          </cell>
          <cell r="AF610" t="e">
            <v>#N/A</v>
          </cell>
          <cell r="AG610" t="e">
            <v>#N/A</v>
          </cell>
          <cell r="AH610" t="e">
            <v>#N/A</v>
          </cell>
          <cell r="AI610" t="e">
            <v>#N/A</v>
          </cell>
          <cell r="AJ610" t="e">
            <v>#N/A</v>
          </cell>
          <cell r="AK610" t="e">
            <v>#N/A</v>
          </cell>
          <cell r="AL610" t="e">
            <v>#N/A</v>
          </cell>
          <cell r="AM610" t="e">
            <v>#N/A</v>
          </cell>
          <cell r="AN610" t="e">
            <v>#N/A</v>
          </cell>
          <cell r="AO610" t="e">
            <v>#N/A</v>
          </cell>
          <cell r="AP610" t="e">
            <v>#N/A</v>
          </cell>
          <cell r="AQ610" t="e">
            <v>#N/A</v>
          </cell>
          <cell r="AR610" t="e">
            <v>#N/A</v>
          </cell>
          <cell r="AS610" t="e">
            <v>#N/A</v>
          </cell>
          <cell r="AT610" t="e">
            <v>#N/A</v>
          </cell>
          <cell r="AU610" t="e">
            <v>#N/A</v>
          </cell>
          <cell r="AV610" t="e">
            <v>#N/A</v>
          </cell>
          <cell r="AW610" t="e">
            <v>#N/A</v>
          </cell>
          <cell r="AX610" t="e">
            <v>#N/A</v>
          </cell>
          <cell r="AY610" t="e">
            <v>#N/A</v>
          </cell>
          <cell r="DT610" t="str">
            <v>NA</v>
          </cell>
          <cell r="DU610" t="str">
            <v>NA</v>
          </cell>
          <cell r="DV610" t="str">
            <v>NA</v>
          </cell>
          <cell r="DW610" t="str">
            <v>NA</v>
          </cell>
          <cell r="DX610" t="str">
            <v>NA</v>
          </cell>
          <cell r="DY610" t="str">
            <v>NA</v>
          </cell>
          <cell r="DZ610" t="str">
            <v>NA</v>
          </cell>
          <cell r="EA610" t="str">
            <v>NA</v>
          </cell>
          <cell r="EB610" t="str">
            <v>NA</v>
          </cell>
          <cell r="EC610" t="str">
            <v>NA</v>
          </cell>
          <cell r="ED610" t="str">
            <v>NA</v>
          </cell>
          <cell r="EE610" t="str">
            <v>NA</v>
          </cell>
          <cell r="EF610" t="str">
            <v>NA</v>
          </cell>
          <cell r="EG610" t="str">
            <v>NA</v>
          </cell>
          <cell r="EH610" t="str">
            <v>NA</v>
          </cell>
          <cell r="EI610" t="str">
            <v>NA</v>
          </cell>
          <cell r="EJ610" t="str">
            <v>NA</v>
          </cell>
          <cell r="EK610" t="str">
            <v>NA</v>
          </cell>
          <cell r="EL610" t="str">
            <v>NA</v>
          </cell>
          <cell r="EM610" t="str">
            <v>NA</v>
          </cell>
          <cell r="EN610" t="str">
            <v>NA</v>
          </cell>
          <cell r="EO610" t="str">
            <v>NA</v>
          </cell>
          <cell r="EP610" t="str">
            <v>NA</v>
          </cell>
          <cell r="EQ610" t="str">
            <v>NA</v>
          </cell>
          <cell r="ER610" t="str">
            <v>NA</v>
          </cell>
          <cell r="ES610" t="str">
            <v>NA</v>
          </cell>
          <cell r="ET610" t="str">
            <v>NA</v>
          </cell>
          <cell r="EU610" t="str">
            <v>NA</v>
          </cell>
          <cell r="EV610" t="str">
            <v>NA</v>
          </cell>
          <cell r="EW610" t="str">
            <v>NA</v>
          </cell>
          <cell r="EX610" t="str">
            <v>NA</v>
          </cell>
          <cell r="EY610" t="str">
            <v>NA</v>
          </cell>
          <cell r="EZ610" t="str">
            <v>NA</v>
          </cell>
          <cell r="FA610" t="str">
            <v>NA</v>
          </cell>
          <cell r="FB610" t="str">
            <v>NA</v>
          </cell>
        </row>
        <row r="611">
          <cell r="B611" t="str">
            <v>I130417</v>
          </cell>
          <cell r="C611" t="str">
            <v>Sachin P</v>
          </cell>
          <cell r="D611">
            <v>30.5</v>
          </cell>
          <cell r="E611">
            <v>39.5</v>
          </cell>
          <cell r="F611">
            <v>70</v>
          </cell>
          <cell r="G611" t="str">
            <v>P</v>
          </cell>
          <cell r="H611">
            <v>28.5</v>
          </cell>
          <cell r="I611">
            <v>43</v>
          </cell>
          <cell r="J611">
            <v>72</v>
          </cell>
          <cell r="K611" t="str">
            <v>P</v>
          </cell>
          <cell r="L611">
            <v>30.25</v>
          </cell>
          <cell r="M611">
            <v>45</v>
          </cell>
          <cell r="N611">
            <v>75</v>
          </cell>
          <cell r="O611" t="str">
            <v>P</v>
          </cell>
          <cell r="P611">
            <v>33</v>
          </cell>
          <cell r="Q611">
            <v>45</v>
          </cell>
          <cell r="R611">
            <v>78</v>
          </cell>
          <cell r="S611" t="str">
            <v>P</v>
          </cell>
          <cell r="T611" t="e">
            <v>#N/A</v>
          </cell>
          <cell r="U611" t="e">
            <v>#N/A</v>
          </cell>
          <cell r="V611" t="e">
            <v>#N/A</v>
          </cell>
          <cell r="W611" t="e">
            <v>#N/A</v>
          </cell>
          <cell r="X611" t="e">
            <v>#N/A</v>
          </cell>
          <cell r="Y611" t="e">
            <v>#N/A</v>
          </cell>
          <cell r="Z611" t="e">
            <v>#N/A</v>
          </cell>
          <cell r="AA611" t="e">
            <v>#N/A</v>
          </cell>
          <cell r="AB611" t="e">
            <v>#N/A</v>
          </cell>
          <cell r="AC611" t="e">
            <v>#N/A</v>
          </cell>
          <cell r="AD611" t="e">
            <v>#N/A</v>
          </cell>
          <cell r="AE611" t="e">
            <v>#N/A</v>
          </cell>
          <cell r="AF611" t="e">
            <v>#N/A</v>
          </cell>
          <cell r="AG611" t="e">
            <v>#N/A</v>
          </cell>
          <cell r="AH611" t="e">
            <v>#N/A</v>
          </cell>
          <cell r="AI611" t="e">
            <v>#N/A</v>
          </cell>
          <cell r="AJ611" t="e">
            <v>#N/A</v>
          </cell>
          <cell r="AK611" t="e">
            <v>#N/A</v>
          </cell>
          <cell r="AL611" t="e">
            <v>#N/A</v>
          </cell>
          <cell r="AM611" t="e">
            <v>#N/A</v>
          </cell>
          <cell r="AN611" t="e">
            <v>#N/A</v>
          </cell>
          <cell r="AO611" t="e">
            <v>#N/A</v>
          </cell>
          <cell r="AP611" t="e">
            <v>#N/A</v>
          </cell>
          <cell r="AQ611" t="e">
            <v>#N/A</v>
          </cell>
          <cell r="AR611" t="e">
            <v>#N/A</v>
          </cell>
          <cell r="AS611" t="e">
            <v>#N/A</v>
          </cell>
          <cell r="AT611" t="e">
            <v>#N/A</v>
          </cell>
          <cell r="AU611" t="e">
            <v>#N/A</v>
          </cell>
          <cell r="AV611" t="e">
            <v>#N/A</v>
          </cell>
          <cell r="AW611" t="e">
            <v>#N/A</v>
          </cell>
          <cell r="AX611" t="e">
            <v>#N/A</v>
          </cell>
          <cell r="AY611" t="e">
            <v>#N/A</v>
          </cell>
          <cell r="DT611" t="str">
            <v>NA</v>
          </cell>
          <cell r="DU611" t="str">
            <v>NA</v>
          </cell>
          <cell r="DV611" t="str">
            <v>NA</v>
          </cell>
          <cell r="DW611" t="str">
            <v>NA</v>
          </cell>
          <cell r="DX611" t="str">
            <v>NA</v>
          </cell>
          <cell r="DY611" t="str">
            <v>NA</v>
          </cell>
          <cell r="DZ611" t="str">
            <v>NA</v>
          </cell>
          <cell r="EA611" t="str">
            <v>NA</v>
          </cell>
          <cell r="EB611" t="str">
            <v>NA</v>
          </cell>
          <cell r="EC611" t="str">
            <v>NA</v>
          </cell>
          <cell r="ED611" t="str">
            <v>NA</v>
          </cell>
          <cell r="EE611" t="str">
            <v>NA</v>
          </cell>
          <cell r="EF611" t="str">
            <v>NA</v>
          </cell>
          <cell r="EG611" t="str">
            <v>NA</v>
          </cell>
          <cell r="EH611" t="str">
            <v>NA</v>
          </cell>
          <cell r="EI611" t="str">
            <v>NA</v>
          </cell>
          <cell r="EJ611" t="str">
            <v>NA</v>
          </cell>
          <cell r="EK611" t="str">
            <v>NA</v>
          </cell>
          <cell r="EL611" t="str">
            <v>NA</v>
          </cell>
          <cell r="EM611" t="str">
            <v>NA</v>
          </cell>
          <cell r="EN611" t="str">
            <v>NA</v>
          </cell>
          <cell r="EO611" t="str">
            <v>NA</v>
          </cell>
          <cell r="EP611" t="str">
            <v>NA</v>
          </cell>
          <cell r="EQ611" t="str">
            <v>NA</v>
          </cell>
          <cell r="ER611" t="str">
            <v>NA</v>
          </cell>
          <cell r="ES611" t="str">
            <v>NA</v>
          </cell>
          <cell r="ET611" t="str">
            <v>NA</v>
          </cell>
          <cell r="EU611" t="str">
            <v>NA</v>
          </cell>
          <cell r="EV611" t="str">
            <v>NA</v>
          </cell>
          <cell r="EW611" t="str">
            <v>NA</v>
          </cell>
          <cell r="EX611" t="str">
            <v>NA</v>
          </cell>
          <cell r="EY611" t="str">
            <v>NA</v>
          </cell>
          <cell r="EZ611" t="str">
            <v>NA</v>
          </cell>
          <cell r="FA611" t="str">
            <v>NA</v>
          </cell>
          <cell r="FB611" t="str">
            <v>NA</v>
          </cell>
        </row>
        <row r="612">
          <cell r="B612" t="str">
            <v>I130418</v>
          </cell>
          <cell r="C612" t="str">
            <v>Snigdha Upadhyaya</v>
          </cell>
          <cell r="D612">
            <v>33</v>
          </cell>
          <cell r="E612">
            <v>44.5</v>
          </cell>
          <cell r="F612">
            <v>78</v>
          </cell>
          <cell r="G612" t="str">
            <v>P</v>
          </cell>
          <cell r="H612">
            <v>32.5</v>
          </cell>
          <cell r="I612">
            <v>53</v>
          </cell>
          <cell r="J612">
            <v>86</v>
          </cell>
          <cell r="K612" t="str">
            <v>P</v>
          </cell>
          <cell r="L612">
            <v>36</v>
          </cell>
          <cell r="M612">
            <v>51</v>
          </cell>
          <cell r="N612">
            <v>87</v>
          </cell>
          <cell r="O612" t="str">
            <v>P</v>
          </cell>
          <cell r="P612">
            <v>39</v>
          </cell>
          <cell r="Q612">
            <v>54</v>
          </cell>
          <cell r="R612">
            <v>93</v>
          </cell>
          <cell r="S612" t="str">
            <v>P</v>
          </cell>
          <cell r="T612" t="e">
            <v>#N/A</v>
          </cell>
          <cell r="U612" t="e">
            <v>#N/A</v>
          </cell>
          <cell r="V612" t="e">
            <v>#N/A</v>
          </cell>
          <cell r="W612" t="e">
            <v>#N/A</v>
          </cell>
          <cell r="X612" t="e">
            <v>#N/A</v>
          </cell>
          <cell r="Y612" t="e">
            <v>#N/A</v>
          </cell>
          <cell r="Z612" t="e">
            <v>#N/A</v>
          </cell>
          <cell r="AA612" t="e">
            <v>#N/A</v>
          </cell>
          <cell r="AB612" t="e">
            <v>#N/A</v>
          </cell>
          <cell r="AC612" t="e">
            <v>#N/A</v>
          </cell>
          <cell r="AD612" t="e">
            <v>#N/A</v>
          </cell>
          <cell r="AE612" t="e">
            <v>#N/A</v>
          </cell>
          <cell r="AF612" t="e">
            <v>#N/A</v>
          </cell>
          <cell r="AG612" t="e">
            <v>#N/A</v>
          </cell>
          <cell r="AH612" t="e">
            <v>#N/A</v>
          </cell>
          <cell r="AI612" t="e">
            <v>#N/A</v>
          </cell>
          <cell r="AJ612" t="e">
            <v>#N/A</v>
          </cell>
          <cell r="AK612" t="e">
            <v>#N/A</v>
          </cell>
          <cell r="AL612" t="e">
            <v>#N/A</v>
          </cell>
          <cell r="AM612" t="e">
            <v>#N/A</v>
          </cell>
          <cell r="AN612">
            <v>36</v>
          </cell>
          <cell r="AO612">
            <v>54</v>
          </cell>
          <cell r="AP612">
            <v>90</v>
          </cell>
          <cell r="AQ612" t="str">
            <v>P</v>
          </cell>
          <cell r="AR612" t="e">
            <v>#N/A</v>
          </cell>
          <cell r="AS612" t="e">
            <v>#N/A</v>
          </cell>
          <cell r="AT612" t="e">
            <v>#N/A</v>
          </cell>
          <cell r="AU612" t="e">
            <v>#N/A</v>
          </cell>
          <cell r="AV612" t="e">
            <v>#N/A</v>
          </cell>
          <cell r="AW612" t="e">
            <v>#N/A</v>
          </cell>
          <cell r="AX612" t="e">
            <v>#N/A</v>
          </cell>
          <cell r="AY612" t="e">
            <v>#N/A</v>
          </cell>
          <cell r="DT612" t="str">
            <v>NA</v>
          </cell>
          <cell r="DU612" t="str">
            <v>NA</v>
          </cell>
          <cell r="DV612" t="str">
            <v>NA</v>
          </cell>
          <cell r="DW612" t="str">
            <v>NA</v>
          </cell>
          <cell r="DX612" t="str">
            <v>NA</v>
          </cell>
          <cell r="DY612" t="str">
            <v>NA</v>
          </cell>
          <cell r="DZ612" t="str">
            <v>NA</v>
          </cell>
          <cell r="EA612" t="str">
            <v>NA</v>
          </cell>
          <cell r="EB612" t="str">
            <v>NA</v>
          </cell>
          <cell r="EC612" t="str">
            <v>NA</v>
          </cell>
          <cell r="ED612" t="str">
            <v>NA</v>
          </cell>
          <cell r="EE612" t="str">
            <v>NA</v>
          </cell>
          <cell r="EF612" t="str">
            <v>NA</v>
          </cell>
          <cell r="EG612" t="str">
            <v>NA</v>
          </cell>
          <cell r="EH612" t="str">
            <v>NA</v>
          </cell>
          <cell r="EI612" t="str">
            <v>NA</v>
          </cell>
          <cell r="EJ612" t="str">
            <v>NA</v>
          </cell>
          <cell r="EK612" t="str">
            <v>NA</v>
          </cell>
          <cell r="EL612" t="str">
            <v>NA</v>
          </cell>
          <cell r="EM612" t="str">
            <v>NA</v>
          </cell>
          <cell r="EN612" t="str">
            <v>NA</v>
          </cell>
          <cell r="EO612" t="str">
            <v>NA</v>
          </cell>
          <cell r="EP612" t="str">
            <v>NA</v>
          </cell>
          <cell r="EQ612" t="str">
            <v>NA</v>
          </cell>
          <cell r="ER612" t="str">
            <v>NA</v>
          </cell>
          <cell r="ES612" t="str">
            <v>NA</v>
          </cell>
          <cell r="ET612" t="str">
            <v>NA</v>
          </cell>
          <cell r="EU612" t="str">
            <v>NA</v>
          </cell>
          <cell r="EV612" t="str">
            <v>NA</v>
          </cell>
          <cell r="EW612" t="str">
            <v>NA</v>
          </cell>
          <cell r="EX612" t="str">
            <v>NA</v>
          </cell>
          <cell r="EY612" t="str">
            <v>NA</v>
          </cell>
          <cell r="EZ612" t="str">
            <v>NA</v>
          </cell>
          <cell r="FA612" t="str">
            <v>NA</v>
          </cell>
          <cell r="FB612" t="str">
            <v>NA</v>
          </cell>
        </row>
        <row r="613">
          <cell r="B613" t="str">
            <v>I130419</v>
          </cell>
          <cell r="C613" t="str">
            <v>Sruthi S</v>
          </cell>
          <cell r="D613">
            <v>32</v>
          </cell>
          <cell r="E613">
            <v>46</v>
          </cell>
          <cell r="F613">
            <v>78</v>
          </cell>
          <cell r="G613" t="str">
            <v>P</v>
          </cell>
          <cell r="H613">
            <v>32</v>
          </cell>
          <cell r="I613">
            <v>50</v>
          </cell>
          <cell r="J613">
            <v>82</v>
          </cell>
          <cell r="K613" t="str">
            <v>P</v>
          </cell>
          <cell r="L613">
            <v>33.5</v>
          </cell>
          <cell r="M613">
            <v>52.5</v>
          </cell>
          <cell r="N613">
            <v>86</v>
          </cell>
          <cell r="O613" t="str">
            <v>P</v>
          </cell>
          <cell r="P613">
            <v>37</v>
          </cell>
          <cell r="Q613">
            <v>57</v>
          </cell>
          <cell r="R613">
            <v>94</v>
          </cell>
          <cell r="S613" t="str">
            <v>P</v>
          </cell>
          <cell r="T613" t="e">
            <v>#N/A</v>
          </cell>
          <cell r="U613" t="e">
            <v>#N/A</v>
          </cell>
          <cell r="V613" t="e">
            <v>#N/A</v>
          </cell>
          <cell r="W613" t="e">
            <v>#N/A</v>
          </cell>
          <cell r="X613">
            <v>34.75</v>
          </cell>
          <cell r="Y613">
            <v>51.5</v>
          </cell>
          <cell r="Z613">
            <v>86</v>
          </cell>
          <cell r="AA613" t="str">
            <v>P</v>
          </cell>
          <cell r="AB613" t="e">
            <v>#N/A</v>
          </cell>
          <cell r="AC613" t="e">
            <v>#N/A</v>
          </cell>
          <cell r="AD613" t="e">
            <v>#N/A</v>
          </cell>
          <cell r="AE613" t="e">
            <v>#N/A</v>
          </cell>
          <cell r="AF613" t="e">
            <v>#N/A</v>
          </cell>
          <cell r="AG613" t="e">
            <v>#N/A</v>
          </cell>
          <cell r="AH613" t="e">
            <v>#N/A</v>
          </cell>
          <cell r="AI613" t="e">
            <v>#N/A</v>
          </cell>
          <cell r="AJ613" t="e">
            <v>#N/A</v>
          </cell>
          <cell r="AK613" t="e">
            <v>#N/A</v>
          </cell>
          <cell r="AL613" t="e">
            <v>#N/A</v>
          </cell>
          <cell r="AM613" t="e">
            <v>#N/A</v>
          </cell>
          <cell r="AN613" t="e">
            <v>#N/A</v>
          </cell>
          <cell r="AO613" t="e">
            <v>#N/A</v>
          </cell>
          <cell r="AP613" t="e">
            <v>#N/A</v>
          </cell>
          <cell r="AQ613" t="e">
            <v>#N/A</v>
          </cell>
          <cell r="AR613" t="e">
            <v>#N/A</v>
          </cell>
          <cell r="AS613" t="e">
            <v>#N/A</v>
          </cell>
          <cell r="AT613" t="e">
            <v>#N/A</v>
          </cell>
          <cell r="AU613" t="e">
            <v>#N/A</v>
          </cell>
          <cell r="AV613" t="e">
            <v>#N/A</v>
          </cell>
          <cell r="AW613" t="e">
            <v>#N/A</v>
          </cell>
          <cell r="AX613" t="e">
            <v>#N/A</v>
          </cell>
          <cell r="AY613" t="e">
            <v>#N/A</v>
          </cell>
          <cell r="DT613" t="str">
            <v>NA</v>
          </cell>
          <cell r="DU613" t="str">
            <v>NA</v>
          </cell>
          <cell r="DV613" t="str">
            <v>NA</v>
          </cell>
          <cell r="DW613" t="str">
            <v>NA</v>
          </cell>
          <cell r="DX613" t="str">
            <v>NA</v>
          </cell>
          <cell r="DY613" t="str">
            <v>NA</v>
          </cell>
          <cell r="DZ613" t="str">
            <v>NA</v>
          </cell>
          <cell r="EA613" t="str">
            <v>NA</v>
          </cell>
          <cell r="EB613" t="str">
            <v>NA</v>
          </cell>
          <cell r="EC613" t="str">
            <v>NA</v>
          </cell>
          <cell r="ED613" t="str">
            <v>NA</v>
          </cell>
          <cell r="EE613" t="str">
            <v>NA</v>
          </cell>
          <cell r="EF613" t="str">
            <v>NA</v>
          </cell>
          <cell r="EG613" t="str">
            <v>NA</v>
          </cell>
          <cell r="EH613" t="str">
            <v>NA</v>
          </cell>
          <cell r="EI613" t="str">
            <v>NA</v>
          </cell>
          <cell r="EJ613" t="str">
            <v>NA</v>
          </cell>
          <cell r="EK613" t="str">
            <v>NA</v>
          </cell>
          <cell r="EL613" t="str">
            <v>NA</v>
          </cell>
          <cell r="EM613" t="str">
            <v>NA</v>
          </cell>
          <cell r="EN613" t="str">
            <v>NA</v>
          </cell>
          <cell r="EO613" t="str">
            <v>NA</v>
          </cell>
          <cell r="EP613" t="str">
            <v>NA</v>
          </cell>
          <cell r="EQ613" t="str">
            <v>NA</v>
          </cell>
          <cell r="ER613" t="str">
            <v>NA</v>
          </cell>
          <cell r="ES613" t="str">
            <v>NA</v>
          </cell>
          <cell r="ET613" t="str">
            <v>NA</v>
          </cell>
          <cell r="EU613" t="str">
            <v>NA</v>
          </cell>
          <cell r="EV613" t="str">
            <v>NA</v>
          </cell>
          <cell r="EW613" t="str">
            <v>NA</v>
          </cell>
          <cell r="EX613" t="str">
            <v>NA</v>
          </cell>
          <cell r="EY613" t="str">
            <v>NA</v>
          </cell>
          <cell r="EZ613" t="str">
            <v>NA</v>
          </cell>
          <cell r="FA613" t="str">
            <v>NA</v>
          </cell>
          <cell r="FB613" t="str">
            <v>NA</v>
          </cell>
        </row>
        <row r="614">
          <cell r="B614" t="str">
            <v>I130420</v>
          </cell>
          <cell r="C614" t="str">
            <v>Vedula Sri Vinaya</v>
          </cell>
          <cell r="D614">
            <v>30.75</v>
          </cell>
          <cell r="E614">
            <v>44.5</v>
          </cell>
          <cell r="F614">
            <v>75</v>
          </cell>
          <cell r="G614" t="str">
            <v>P</v>
          </cell>
          <cell r="H614">
            <v>27</v>
          </cell>
          <cell r="I614">
            <v>45</v>
          </cell>
          <cell r="J614">
            <v>72</v>
          </cell>
          <cell r="K614" t="str">
            <v>P</v>
          </cell>
          <cell r="L614">
            <v>28.75</v>
          </cell>
          <cell r="M614">
            <v>36</v>
          </cell>
          <cell r="N614">
            <v>65</v>
          </cell>
          <cell r="O614" t="str">
            <v>P</v>
          </cell>
          <cell r="P614">
            <v>32</v>
          </cell>
          <cell r="Q614">
            <v>39</v>
          </cell>
          <cell r="R614">
            <v>71</v>
          </cell>
          <cell r="S614" t="str">
            <v>P</v>
          </cell>
          <cell r="T614" t="e">
            <v>#N/A</v>
          </cell>
          <cell r="U614" t="e">
            <v>#N/A</v>
          </cell>
          <cell r="V614" t="e">
            <v>#N/A</v>
          </cell>
          <cell r="W614" t="e">
            <v>#N/A</v>
          </cell>
          <cell r="X614" t="e">
            <v>#N/A</v>
          </cell>
          <cell r="Y614" t="e">
            <v>#N/A</v>
          </cell>
          <cell r="Z614" t="e">
            <v>#N/A</v>
          </cell>
          <cell r="AA614" t="e">
            <v>#N/A</v>
          </cell>
          <cell r="AB614" t="e">
            <v>#N/A</v>
          </cell>
          <cell r="AC614" t="e">
            <v>#N/A</v>
          </cell>
          <cell r="AD614" t="e">
            <v>#N/A</v>
          </cell>
          <cell r="AE614" t="e">
            <v>#N/A</v>
          </cell>
          <cell r="AF614" t="e">
            <v>#N/A</v>
          </cell>
          <cell r="AG614" t="e">
            <v>#N/A</v>
          </cell>
          <cell r="AH614" t="e">
            <v>#N/A</v>
          </cell>
          <cell r="AI614" t="e">
            <v>#N/A</v>
          </cell>
          <cell r="AJ614" t="e">
            <v>#N/A</v>
          </cell>
          <cell r="AK614" t="e">
            <v>#N/A</v>
          </cell>
          <cell r="AL614" t="e">
            <v>#N/A</v>
          </cell>
          <cell r="AM614" t="e">
            <v>#N/A</v>
          </cell>
          <cell r="AN614">
            <v>31</v>
          </cell>
          <cell r="AO614">
            <v>45</v>
          </cell>
          <cell r="AP614">
            <v>76</v>
          </cell>
          <cell r="AQ614" t="str">
            <v>P</v>
          </cell>
          <cell r="AR614" t="e">
            <v>#N/A</v>
          </cell>
          <cell r="AS614" t="e">
            <v>#N/A</v>
          </cell>
          <cell r="AT614" t="e">
            <v>#N/A</v>
          </cell>
          <cell r="AU614" t="e">
            <v>#N/A</v>
          </cell>
          <cell r="AV614" t="e">
            <v>#N/A</v>
          </cell>
          <cell r="AW614" t="e">
            <v>#N/A</v>
          </cell>
          <cell r="AX614" t="e">
            <v>#N/A</v>
          </cell>
          <cell r="AY614" t="e">
            <v>#N/A</v>
          </cell>
          <cell r="DT614" t="str">
            <v>NA</v>
          </cell>
          <cell r="DU614" t="str">
            <v>NA</v>
          </cell>
          <cell r="DV614" t="str">
            <v>NA</v>
          </cell>
          <cell r="DW614" t="str">
            <v>NA</v>
          </cell>
          <cell r="DX614" t="str">
            <v>NA</v>
          </cell>
          <cell r="DY614" t="str">
            <v>NA</v>
          </cell>
          <cell r="DZ614" t="str">
            <v>NA</v>
          </cell>
          <cell r="EA614" t="str">
            <v>NA</v>
          </cell>
          <cell r="EB614" t="str">
            <v>NA</v>
          </cell>
          <cell r="EC614" t="str">
            <v>NA</v>
          </cell>
          <cell r="ED614" t="str">
            <v>NA</v>
          </cell>
          <cell r="EE614" t="str">
            <v>NA</v>
          </cell>
          <cell r="EF614" t="str">
            <v>NA</v>
          </cell>
          <cell r="EG614" t="str">
            <v>NA</v>
          </cell>
          <cell r="EH614" t="str">
            <v>NA</v>
          </cell>
          <cell r="EI614" t="str">
            <v>NA</v>
          </cell>
          <cell r="EJ614" t="str">
            <v>NA</v>
          </cell>
          <cell r="EK614" t="str">
            <v>NA</v>
          </cell>
          <cell r="EL614" t="str">
            <v>NA</v>
          </cell>
          <cell r="EM614" t="str">
            <v>NA</v>
          </cell>
          <cell r="EN614" t="str">
            <v>NA</v>
          </cell>
          <cell r="EO614" t="str">
            <v>NA</v>
          </cell>
          <cell r="EP614" t="str">
            <v>NA</v>
          </cell>
          <cell r="EQ614" t="str">
            <v>NA</v>
          </cell>
          <cell r="ER614" t="str">
            <v>NA</v>
          </cell>
          <cell r="ES614" t="str">
            <v>NA</v>
          </cell>
          <cell r="ET614" t="str">
            <v>NA</v>
          </cell>
          <cell r="EU614" t="str">
            <v>NA</v>
          </cell>
          <cell r="EV614" t="str">
            <v>NA</v>
          </cell>
          <cell r="EW614" t="str">
            <v>NA</v>
          </cell>
          <cell r="EX614" t="str">
            <v>NA</v>
          </cell>
          <cell r="EY614" t="str">
            <v>NA</v>
          </cell>
          <cell r="EZ614" t="str">
            <v>NA</v>
          </cell>
          <cell r="FA614" t="str">
            <v>NA</v>
          </cell>
          <cell r="FB614" t="str">
            <v>NA</v>
          </cell>
        </row>
        <row r="615">
          <cell r="B615" t="str">
            <v>I130421</v>
          </cell>
          <cell r="C615" t="str">
            <v>Yash Jha</v>
          </cell>
          <cell r="D615">
            <v>29.75</v>
          </cell>
          <cell r="E615">
            <v>42</v>
          </cell>
          <cell r="F615">
            <v>72</v>
          </cell>
          <cell r="G615" t="str">
            <v>P</v>
          </cell>
          <cell r="H615">
            <v>28</v>
          </cell>
          <cell r="I615">
            <v>42</v>
          </cell>
          <cell r="J615">
            <v>70</v>
          </cell>
          <cell r="K615" t="str">
            <v>P</v>
          </cell>
          <cell r="L615">
            <v>29.25</v>
          </cell>
          <cell r="M615">
            <v>45.5</v>
          </cell>
          <cell r="N615">
            <v>75</v>
          </cell>
          <cell r="O615" t="str">
            <v>P</v>
          </cell>
          <cell r="P615">
            <v>33</v>
          </cell>
          <cell r="Q615">
            <v>55</v>
          </cell>
          <cell r="R615">
            <v>88</v>
          </cell>
          <cell r="S615" t="str">
            <v>P</v>
          </cell>
          <cell r="T615" t="e">
            <v>#N/A</v>
          </cell>
          <cell r="U615" t="e">
            <v>#N/A</v>
          </cell>
          <cell r="V615" t="e">
            <v>#N/A</v>
          </cell>
          <cell r="W615" t="e">
            <v>#N/A</v>
          </cell>
          <cell r="X615" t="e">
            <v>#N/A</v>
          </cell>
          <cell r="Y615" t="e">
            <v>#N/A</v>
          </cell>
          <cell r="Z615" t="e">
            <v>#N/A</v>
          </cell>
          <cell r="AA615" t="e">
            <v>#N/A</v>
          </cell>
          <cell r="AB615" t="e">
            <v>#N/A</v>
          </cell>
          <cell r="AC615" t="e">
            <v>#N/A</v>
          </cell>
          <cell r="AD615" t="e">
            <v>#N/A</v>
          </cell>
          <cell r="AE615" t="e">
            <v>#N/A</v>
          </cell>
          <cell r="AF615" t="e">
            <v>#N/A</v>
          </cell>
          <cell r="AG615" t="e">
            <v>#N/A</v>
          </cell>
          <cell r="AH615" t="e">
            <v>#N/A</v>
          </cell>
          <cell r="AI615" t="e">
            <v>#N/A</v>
          </cell>
          <cell r="AJ615" t="e">
            <v>#N/A</v>
          </cell>
          <cell r="AK615" t="e">
            <v>#N/A</v>
          </cell>
          <cell r="AL615" t="e">
            <v>#N/A</v>
          </cell>
          <cell r="AM615" t="e">
            <v>#N/A</v>
          </cell>
          <cell r="AN615" t="e">
            <v>#N/A</v>
          </cell>
          <cell r="AO615" t="e">
            <v>#N/A</v>
          </cell>
          <cell r="AP615" t="e">
            <v>#N/A</v>
          </cell>
          <cell r="AQ615" t="e">
            <v>#N/A</v>
          </cell>
          <cell r="AR615" t="e">
            <v>#N/A</v>
          </cell>
          <cell r="AS615" t="e">
            <v>#N/A</v>
          </cell>
          <cell r="AT615" t="e">
            <v>#N/A</v>
          </cell>
          <cell r="AU615" t="e">
            <v>#N/A</v>
          </cell>
          <cell r="AV615" t="e">
            <v>#N/A</v>
          </cell>
          <cell r="AW615" t="e">
            <v>#N/A</v>
          </cell>
          <cell r="AX615" t="e">
            <v>#N/A</v>
          </cell>
          <cell r="AY615" t="e">
            <v>#N/A</v>
          </cell>
          <cell r="DT615" t="str">
            <v>NA</v>
          </cell>
          <cell r="DU615" t="str">
            <v>NA</v>
          </cell>
          <cell r="DV615" t="str">
            <v>NA</v>
          </cell>
          <cell r="DW615" t="str">
            <v>NA</v>
          </cell>
          <cell r="DX615" t="str">
            <v>NA</v>
          </cell>
          <cell r="DY615" t="str">
            <v>NA</v>
          </cell>
          <cell r="DZ615" t="str">
            <v>NA</v>
          </cell>
          <cell r="EA615" t="str">
            <v>NA</v>
          </cell>
          <cell r="EB615" t="str">
            <v>NA</v>
          </cell>
          <cell r="EC615" t="str">
            <v>NA</v>
          </cell>
          <cell r="ED615" t="str">
            <v>NA</v>
          </cell>
          <cell r="EE615" t="str">
            <v>NA</v>
          </cell>
          <cell r="EF615" t="str">
            <v>NA</v>
          </cell>
          <cell r="EG615" t="str">
            <v>NA</v>
          </cell>
          <cell r="EH615" t="str">
            <v>NA</v>
          </cell>
          <cell r="EI615" t="str">
            <v>NA</v>
          </cell>
          <cell r="EJ615" t="str">
            <v>NA</v>
          </cell>
          <cell r="EK615" t="str">
            <v>NA</v>
          </cell>
          <cell r="EL615" t="str">
            <v>NA</v>
          </cell>
          <cell r="EM615" t="str">
            <v>NA</v>
          </cell>
          <cell r="EN615" t="str">
            <v>NA</v>
          </cell>
          <cell r="EO615" t="str">
            <v>NA</v>
          </cell>
          <cell r="EP615" t="str">
            <v>NA</v>
          </cell>
          <cell r="EQ615" t="str">
            <v>NA</v>
          </cell>
          <cell r="ER615" t="str">
            <v>NA</v>
          </cell>
          <cell r="ES615" t="str">
            <v>NA</v>
          </cell>
          <cell r="ET615" t="str">
            <v>NA</v>
          </cell>
          <cell r="EU615" t="str">
            <v>NA</v>
          </cell>
          <cell r="EV615" t="str">
            <v>NA</v>
          </cell>
          <cell r="EW615" t="str">
            <v>NA</v>
          </cell>
          <cell r="EX615" t="str">
            <v>NA</v>
          </cell>
          <cell r="EY615" t="str">
            <v>NA</v>
          </cell>
          <cell r="EZ615" t="str">
            <v>NA</v>
          </cell>
          <cell r="FA615" t="str">
            <v>NA</v>
          </cell>
          <cell r="FB615" t="str">
            <v>NA</v>
          </cell>
        </row>
        <row r="616">
          <cell r="B616" t="str">
            <v>I130422</v>
          </cell>
          <cell r="C616" t="str">
            <v>Aravind S</v>
          </cell>
          <cell r="D616">
            <v>29.75</v>
          </cell>
          <cell r="E616">
            <v>37</v>
          </cell>
          <cell r="F616">
            <v>67</v>
          </cell>
          <cell r="G616" t="str">
            <v>P</v>
          </cell>
          <cell r="H616">
            <v>27</v>
          </cell>
          <cell r="I616">
            <v>38</v>
          </cell>
          <cell r="J616">
            <v>65</v>
          </cell>
          <cell r="K616" t="str">
            <v>P</v>
          </cell>
          <cell r="L616">
            <v>24.5</v>
          </cell>
          <cell r="M616">
            <v>37</v>
          </cell>
          <cell r="N616">
            <v>62</v>
          </cell>
          <cell r="O616" t="str">
            <v>P</v>
          </cell>
          <cell r="P616">
            <v>26</v>
          </cell>
          <cell r="Q616">
            <v>35</v>
          </cell>
          <cell r="R616">
            <v>61</v>
          </cell>
          <cell r="S616" t="str">
            <v>P</v>
          </cell>
          <cell r="T616">
            <v>30</v>
          </cell>
          <cell r="U616">
            <v>50</v>
          </cell>
          <cell r="V616">
            <v>80</v>
          </cell>
          <cell r="W616" t="str">
            <v>P</v>
          </cell>
          <cell r="X616" t="e">
            <v>#N/A</v>
          </cell>
          <cell r="Y616" t="e">
            <v>#N/A</v>
          </cell>
          <cell r="Z616" t="e">
            <v>#N/A</v>
          </cell>
          <cell r="AA616" t="e">
            <v>#N/A</v>
          </cell>
          <cell r="AB616" t="e">
            <v>#N/A</v>
          </cell>
          <cell r="AC616" t="e">
            <v>#N/A</v>
          </cell>
          <cell r="AD616" t="e">
            <v>#N/A</v>
          </cell>
          <cell r="AE616" t="e">
            <v>#N/A</v>
          </cell>
          <cell r="AF616">
            <v>32</v>
          </cell>
          <cell r="AG616">
            <v>50</v>
          </cell>
          <cell r="AH616">
            <v>82</v>
          </cell>
          <cell r="AI616" t="str">
            <v>P</v>
          </cell>
          <cell r="AJ616" t="e">
            <v>#N/A</v>
          </cell>
          <cell r="AK616" t="e">
            <v>#N/A</v>
          </cell>
          <cell r="AL616" t="e">
            <v>#N/A</v>
          </cell>
          <cell r="AM616" t="e">
            <v>#N/A</v>
          </cell>
          <cell r="AN616" t="e">
            <v>#N/A</v>
          </cell>
          <cell r="AO616" t="e">
            <v>#N/A</v>
          </cell>
          <cell r="AP616" t="e">
            <v>#N/A</v>
          </cell>
          <cell r="AQ616" t="e">
            <v>#N/A</v>
          </cell>
          <cell r="AR616" t="e">
            <v>#N/A</v>
          </cell>
          <cell r="AS616" t="e">
            <v>#N/A</v>
          </cell>
          <cell r="AT616" t="e">
            <v>#N/A</v>
          </cell>
          <cell r="AU616" t="e">
            <v>#N/A</v>
          </cell>
          <cell r="AV616" t="e">
            <v>#N/A</v>
          </cell>
          <cell r="AW616" t="e">
            <v>#N/A</v>
          </cell>
          <cell r="AX616" t="e">
            <v>#N/A</v>
          </cell>
          <cell r="AY616" t="e">
            <v>#N/A</v>
          </cell>
          <cell r="DT616" t="str">
            <v>NA</v>
          </cell>
          <cell r="DU616" t="str">
            <v>NA</v>
          </cell>
          <cell r="DV616" t="str">
            <v>NA</v>
          </cell>
          <cell r="DW616" t="str">
            <v>NA</v>
          </cell>
          <cell r="DX616" t="str">
            <v>NA</v>
          </cell>
          <cell r="DY616" t="str">
            <v>NA</v>
          </cell>
          <cell r="DZ616" t="str">
            <v>NA</v>
          </cell>
          <cell r="EA616" t="str">
            <v>NA</v>
          </cell>
          <cell r="EB616" t="str">
            <v>NA</v>
          </cell>
          <cell r="EC616" t="str">
            <v>NA</v>
          </cell>
          <cell r="ED616" t="str">
            <v>NA</v>
          </cell>
          <cell r="EE616" t="str">
            <v>NA</v>
          </cell>
          <cell r="EF616" t="str">
            <v>NA</v>
          </cell>
          <cell r="EG616" t="str">
            <v>NA</v>
          </cell>
          <cell r="EH616" t="str">
            <v>NA</v>
          </cell>
          <cell r="EI616" t="str">
            <v>NA</v>
          </cell>
          <cell r="EJ616" t="str">
            <v>NA</v>
          </cell>
          <cell r="EK616" t="str">
            <v>NA</v>
          </cell>
          <cell r="EL616" t="str">
            <v>NA</v>
          </cell>
          <cell r="EM616" t="str">
            <v>NA</v>
          </cell>
          <cell r="EN616" t="str">
            <v>NA</v>
          </cell>
          <cell r="EO616" t="str">
            <v>NA</v>
          </cell>
          <cell r="EP616" t="str">
            <v>NA</v>
          </cell>
          <cell r="EQ616" t="str">
            <v>NA</v>
          </cell>
          <cell r="ER616" t="str">
            <v>NA</v>
          </cell>
          <cell r="ES616" t="str">
            <v>NA</v>
          </cell>
          <cell r="ET616" t="str">
            <v>NA</v>
          </cell>
          <cell r="EU616" t="str">
            <v>NA</v>
          </cell>
          <cell r="EV616" t="str">
            <v>NA</v>
          </cell>
          <cell r="EW616" t="str">
            <v>NA</v>
          </cell>
          <cell r="EX616" t="str">
            <v>NA</v>
          </cell>
          <cell r="EY616" t="str">
            <v>NA</v>
          </cell>
          <cell r="EZ616" t="str">
            <v>NA</v>
          </cell>
          <cell r="FA616" t="str">
            <v>NA</v>
          </cell>
          <cell r="FB616" t="str">
            <v>NA</v>
          </cell>
        </row>
        <row r="617">
          <cell r="B617">
            <v>1101030510</v>
          </cell>
          <cell r="C617" t="str">
            <v>Ragavi K</v>
          </cell>
          <cell r="D617" t="e">
            <v>#N/A</v>
          </cell>
          <cell r="E617" t="e">
            <v>#N/A</v>
          </cell>
          <cell r="F617" t="e">
            <v>#N/A</v>
          </cell>
          <cell r="G617" t="e">
            <v>#N/A</v>
          </cell>
          <cell r="H617" t="e">
            <v>#N/A</v>
          </cell>
          <cell r="I617" t="e">
            <v>#N/A</v>
          </cell>
          <cell r="J617" t="e">
            <v>#N/A</v>
          </cell>
          <cell r="K617" t="e">
            <v>#N/A</v>
          </cell>
          <cell r="L617" t="e">
            <v>#N/A</v>
          </cell>
          <cell r="M617" t="e">
            <v>#N/A</v>
          </cell>
          <cell r="N617" t="e">
            <v>#N/A</v>
          </cell>
          <cell r="O617" t="e">
            <v>#N/A</v>
          </cell>
          <cell r="P617" t="e">
            <v>#N/A</v>
          </cell>
          <cell r="Q617" t="e">
            <v>#N/A</v>
          </cell>
          <cell r="R617" t="e">
            <v>#N/A</v>
          </cell>
          <cell r="S617" t="e">
            <v>#N/A</v>
          </cell>
          <cell r="T617" t="e">
            <v>#N/A</v>
          </cell>
          <cell r="U617" t="e">
            <v>#N/A</v>
          </cell>
          <cell r="V617" t="e">
            <v>#N/A</v>
          </cell>
          <cell r="W617" t="e">
            <v>#N/A</v>
          </cell>
          <cell r="X617" t="e">
            <v>#N/A</v>
          </cell>
          <cell r="Y617" t="e">
            <v>#N/A</v>
          </cell>
          <cell r="Z617" t="e">
            <v>#N/A</v>
          </cell>
          <cell r="AA617" t="e">
            <v>#N/A</v>
          </cell>
          <cell r="AB617" t="e">
            <v>#N/A</v>
          </cell>
          <cell r="AC617" t="e">
            <v>#N/A</v>
          </cell>
          <cell r="AD617" t="e">
            <v>#N/A</v>
          </cell>
          <cell r="AE617" t="e">
            <v>#N/A</v>
          </cell>
          <cell r="AF617" t="e">
            <v>#N/A</v>
          </cell>
          <cell r="AG617" t="e">
            <v>#N/A</v>
          </cell>
          <cell r="AH617" t="e">
            <v>#N/A</v>
          </cell>
          <cell r="AI617" t="e">
            <v>#N/A</v>
          </cell>
          <cell r="AJ617" t="e">
            <v>#N/A</v>
          </cell>
          <cell r="AK617" t="e">
            <v>#N/A</v>
          </cell>
          <cell r="AL617" t="e">
            <v>#N/A</v>
          </cell>
          <cell r="AM617" t="e">
            <v>#N/A</v>
          </cell>
          <cell r="AN617" t="e">
            <v>#N/A</v>
          </cell>
          <cell r="AO617" t="e">
            <v>#N/A</v>
          </cell>
          <cell r="AP617" t="e">
            <v>#N/A</v>
          </cell>
          <cell r="AQ617" t="e">
            <v>#N/A</v>
          </cell>
          <cell r="AR617">
            <v>30</v>
          </cell>
          <cell r="AS617">
            <v>10</v>
          </cell>
          <cell r="AT617">
            <v>40</v>
          </cell>
          <cell r="AU617" t="str">
            <v>P</v>
          </cell>
          <cell r="AV617">
            <v>22</v>
          </cell>
          <cell r="AW617">
            <v>31</v>
          </cell>
          <cell r="AX617">
            <v>53</v>
          </cell>
          <cell r="AY617" t="str">
            <v>P</v>
          </cell>
          <cell r="DT617" t="str">
            <v>NA</v>
          </cell>
          <cell r="DU617" t="str">
            <v>NA</v>
          </cell>
          <cell r="DV617" t="str">
            <v>NA</v>
          </cell>
          <cell r="DW617" t="str">
            <v>NA</v>
          </cell>
          <cell r="DX617" t="str">
            <v>NA</v>
          </cell>
          <cell r="DY617" t="str">
            <v>NA</v>
          </cell>
          <cell r="DZ617" t="str">
            <v>NA</v>
          </cell>
          <cell r="EA617" t="str">
            <v>NA</v>
          </cell>
          <cell r="EB617" t="str">
            <v>NA</v>
          </cell>
          <cell r="EC617" t="str">
            <v>NA</v>
          </cell>
          <cell r="ED617" t="str">
            <v>NA</v>
          </cell>
          <cell r="EE617" t="str">
            <v>NA</v>
          </cell>
          <cell r="EF617" t="str">
            <v>NA</v>
          </cell>
          <cell r="EG617" t="str">
            <v>NA</v>
          </cell>
          <cell r="EH617" t="str">
            <v>NA</v>
          </cell>
          <cell r="EI617" t="str">
            <v>NA</v>
          </cell>
          <cell r="EJ617" t="str">
            <v>NA</v>
          </cell>
          <cell r="EK617" t="str">
            <v>NA</v>
          </cell>
          <cell r="EL617" t="str">
            <v>NA</v>
          </cell>
          <cell r="EM617" t="str">
            <v>NA</v>
          </cell>
          <cell r="EN617" t="str">
            <v>NA</v>
          </cell>
          <cell r="EO617" t="str">
            <v>NA</v>
          </cell>
          <cell r="EP617" t="str">
            <v>NA</v>
          </cell>
          <cell r="EQ617" t="str">
            <v>NA</v>
          </cell>
          <cell r="ER617" t="str">
            <v>NA</v>
          </cell>
          <cell r="ES617" t="str">
            <v>NA</v>
          </cell>
          <cell r="ET617" t="str">
            <v>NA</v>
          </cell>
          <cell r="EU617" t="str">
            <v>NA</v>
          </cell>
          <cell r="EV617" t="str">
            <v>NA</v>
          </cell>
          <cell r="EW617" t="str">
            <v>NA</v>
          </cell>
          <cell r="EX617" t="str">
            <v>NA</v>
          </cell>
          <cell r="EY617" t="str">
            <v>NA</v>
          </cell>
          <cell r="EZ617" t="str">
            <v>NA</v>
          </cell>
          <cell r="FA617" t="str">
            <v>NA</v>
          </cell>
          <cell r="FB617" t="str">
            <v>NA</v>
          </cell>
        </row>
        <row r="618">
          <cell r="B618"/>
          <cell r="C618"/>
          <cell r="D618"/>
          <cell r="E618"/>
          <cell r="F618"/>
          <cell r="G618"/>
          <cell r="H618"/>
          <cell r="I618"/>
          <cell r="J618"/>
          <cell r="K618"/>
          <cell r="L618"/>
          <cell r="M618"/>
          <cell r="N618"/>
          <cell r="O618"/>
          <cell r="P618"/>
          <cell r="Q618"/>
          <cell r="R618"/>
          <cell r="S618"/>
          <cell r="T618"/>
          <cell r="U618"/>
          <cell r="V618"/>
          <cell r="W618"/>
          <cell r="X618"/>
          <cell r="Y618"/>
          <cell r="Z618"/>
          <cell r="AA618"/>
          <cell r="AB618"/>
          <cell r="AC618"/>
          <cell r="AD618"/>
          <cell r="AE618"/>
          <cell r="AF618"/>
          <cell r="AG618"/>
          <cell r="AH618"/>
          <cell r="AI618"/>
          <cell r="AJ618"/>
          <cell r="AK618"/>
          <cell r="AL618"/>
          <cell r="AM618"/>
          <cell r="AN618"/>
          <cell r="AO618"/>
          <cell r="AP618"/>
          <cell r="AQ618"/>
          <cell r="AR618"/>
          <cell r="AS618"/>
          <cell r="AT618"/>
          <cell r="AU618"/>
          <cell r="AV618"/>
          <cell r="AW618"/>
          <cell r="AX618"/>
          <cell r="AY618"/>
          <cell r="AZ618"/>
          <cell r="BA618"/>
          <cell r="BB618"/>
          <cell r="BC618"/>
          <cell r="DT618" t="str">
            <v>NA</v>
          </cell>
          <cell r="DU618" t="str">
            <v>NA</v>
          </cell>
          <cell r="DV618" t="str">
            <v>NA</v>
          </cell>
          <cell r="DW618" t="str">
            <v>NA</v>
          </cell>
          <cell r="DX618" t="str">
            <v>NA</v>
          </cell>
          <cell r="DY618" t="str">
            <v>NA</v>
          </cell>
          <cell r="DZ618" t="str">
            <v>NA</v>
          </cell>
          <cell r="EA618" t="str">
            <v>NA</v>
          </cell>
          <cell r="EB618" t="str">
            <v>NA</v>
          </cell>
          <cell r="EC618" t="str">
            <v>NA</v>
          </cell>
          <cell r="ED618" t="str">
            <v>NA</v>
          </cell>
          <cell r="EE618" t="str">
            <v>NA</v>
          </cell>
          <cell r="EF618" t="str">
            <v>NA</v>
          </cell>
          <cell r="EG618" t="str">
            <v>NA</v>
          </cell>
          <cell r="EH618" t="str">
            <v>NA</v>
          </cell>
          <cell r="EI618" t="str">
            <v>NA</v>
          </cell>
          <cell r="EJ618" t="str">
            <v>NA</v>
          </cell>
          <cell r="EK618" t="str">
            <v>NA</v>
          </cell>
          <cell r="EL618" t="str">
            <v>NA</v>
          </cell>
          <cell r="EM618" t="str">
            <v>NA</v>
          </cell>
          <cell r="EN618" t="str">
            <v>NA</v>
          </cell>
          <cell r="EO618" t="str">
            <v>NA</v>
          </cell>
          <cell r="EP618" t="str">
            <v>NA</v>
          </cell>
          <cell r="EQ618" t="str">
            <v>NA</v>
          </cell>
          <cell r="ER618" t="str">
            <v>NA</v>
          </cell>
          <cell r="ES618" t="str">
            <v>NA</v>
          </cell>
          <cell r="ET618" t="str">
            <v>NA</v>
          </cell>
          <cell r="EU618" t="str">
            <v>NA</v>
          </cell>
          <cell r="EV618" t="str">
            <v>NA</v>
          </cell>
          <cell r="EW618" t="str">
            <v>NA</v>
          </cell>
          <cell r="EX618" t="str">
            <v>NA</v>
          </cell>
          <cell r="EY618" t="str">
            <v>NA</v>
          </cell>
          <cell r="EZ618" t="str">
            <v>NA</v>
          </cell>
          <cell r="FA618" t="str">
            <v>NA</v>
          </cell>
          <cell r="FB618" t="str">
            <v>NA</v>
          </cell>
        </row>
        <row r="619">
          <cell r="B619"/>
          <cell r="C619"/>
          <cell r="D619"/>
          <cell r="E619"/>
          <cell r="F619"/>
          <cell r="G619"/>
          <cell r="H619"/>
          <cell r="I619"/>
          <cell r="J619"/>
          <cell r="K619"/>
          <cell r="L619"/>
          <cell r="M619"/>
          <cell r="N619"/>
          <cell r="O619"/>
          <cell r="P619"/>
          <cell r="Q619"/>
          <cell r="R619"/>
          <cell r="S619"/>
          <cell r="T619"/>
          <cell r="U619"/>
          <cell r="V619"/>
          <cell r="W619"/>
          <cell r="X619"/>
          <cell r="Y619"/>
          <cell r="Z619"/>
          <cell r="AA619"/>
          <cell r="AB619"/>
          <cell r="AC619"/>
          <cell r="AD619"/>
          <cell r="AE619"/>
          <cell r="AF619"/>
          <cell r="AG619"/>
          <cell r="AH619"/>
          <cell r="AI619"/>
          <cell r="AJ619"/>
          <cell r="AK619"/>
          <cell r="AL619"/>
          <cell r="AM619"/>
          <cell r="AN619"/>
          <cell r="AO619"/>
          <cell r="AP619"/>
          <cell r="AQ619"/>
          <cell r="AR619"/>
          <cell r="AS619"/>
          <cell r="AT619"/>
          <cell r="AU619"/>
          <cell r="AV619"/>
          <cell r="AW619"/>
          <cell r="AX619"/>
          <cell r="AY619"/>
          <cell r="AZ619"/>
          <cell r="BA619"/>
          <cell r="BB619"/>
          <cell r="BC619"/>
          <cell r="DT619" t="str">
            <v>NA</v>
          </cell>
          <cell r="DU619" t="str">
            <v>NA</v>
          </cell>
          <cell r="DV619" t="str">
            <v>NA</v>
          </cell>
          <cell r="DW619" t="str">
            <v>NA</v>
          </cell>
          <cell r="DX619" t="str">
            <v>NA</v>
          </cell>
          <cell r="DY619" t="str">
            <v>NA</v>
          </cell>
          <cell r="DZ619" t="str">
            <v>NA</v>
          </cell>
          <cell r="EA619" t="str">
            <v>NA</v>
          </cell>
          <cell r="EB619" t="str">
            <v>NA</v>
          </cell>
          <cell r="EC619" t="str">
            <v>NA</v>
          </cell>
          <cell r="ED619" t="str">
            <v>NA</v>
          </cell>
          <cell r="EE619" t="str">
            <v>NA</v>
          </cell>
          <cell r="EF619" t="str">
            <v>NA</v>
          </cell>
          <cell r="EG619" t="str">
            <v>NA</v>
          </cell>
          <cell r="EH619" t="str">
            <v>NA</v>
          </cell>
          <cell r="EI619" t="str">
            <v>NA</v>
          </cell>
          <cell r="EJ619" t="str">
            <v>NA</v>
          </cell>
          <cell r="EK619" t="str">
            <v>NA</v>
          </cell>
          <cell r="EL619" t="str">
            <v>NA</v>
          </cell>
          <cell r="EM619" t="str">
            <v>NA</v>
          </cell>
          <cell r="EN619" t="str">
            <v>NA</v>
          </cell>
          <cell r="EO619" t="str">
            <v>NA</v>
          </cell>
          <cell r="EP619" t="str">
            <v>NA</v>
          </cell>
          <cell r="EQ619" t="str">
            <v>NA</v>
          </cell>
          <cell r="ER619" t="str">
            <v>NA</v>
          </cell>
          <cell r="ES619" t="str">
            <v>NA</v>
          </cell>
          <cell r="ET619" t="str">
            <v>NA</v>
          </cell>
          <cell r="EU619" t="str">
            <v>NA</v>
          </cell>
          <cell r="EV619" t="str">
            <v>NA</v>
          </cell>
          <cell r="EW619" t="str">
            <v>NA</v>
          </cell>
          <cell r="EX619" t="str">
            <v>NA</v>
          </cell>
          <cell r="EY619" t="str">
            <v>NA</v>
          </cell>
          <cell r="EZ619" t="str">
            <v>NA</v>
          </cell>
          <cell r="FA619" t="str">
            <v>NA</v>
          </cell>
          <cell r="FB619" t="str">
            <v>NA</v>
          </cell>
        </row>
        <row r="620">
          <cell r="B620"/>
          <cell r="C620"/>
          <cell r="D620" t="str">
            <v>ECO201</v>
          </cell>
          <cell r="E620"/>
          <cell r="F620"/>
          <cell r="G620"/>
          <cell r="H620" t="str">
            <v>ECO202</v>
          </cell>
          <cell r="I620"/>
          <cell r="J620"/>
          <cell r="K620"/>
          <cell r="L620" t="str">
            <v>ECO203</v>
          </cell>
          <cell r="M620"/>
          <cell r="N620"/>
          <cell r="O620"/>
          <cell r="P620" t="str">
            <v>ENG031</v>
          </cell>
          <cell r="Q620"/>
          <cell r="R620"/>
          <cell r="S620"/>
          <cell r="T620" t="str">
            <v>ENVS02</v>
          </cell>
          <cell r="U620"/>
          <cell r="V620"/>
          <cell r="W620"/>
          <cell r="X620" t="str">
            <v>ECO205</v>
          </cell>
          <cell r="Y620"/>
          <cell r="Z620"/>
          <cell r="AA620"/>
          <cell r="AB620" t="str">
            <v>ECO-001</v>
          </cell>
          <cell r="AC620"/>
          <cell r="AD620"/>
          <cell r="AE620"/>
          <cell r="AF620" t="str">
            <v>OBSTAM02</v>
          </cell>
          <cell r="AG620"/>
          <cell r="AH620"/>
          <cell r="AI620"/>
          <cell r="AJ620" t="str">
            <v>HN103</v>
          </cell>
          <cell r="AK620"/>
          <cell r="AL620"/>
          <cell r="AM620"/>
          <cell r="AN620" t="str">
            <v>SWY001</v>
          </cell>
          <cell r="AO620"/>
          <cell r="AP620"/>
          <cell r="AQ620"/>
          <cell r="AR620" t="str">
            <v>HN101</v>
          </cell>
          <cell r="AS620"/>
          <cell r="AT620"/>
          <cell r="AU620"/>
          <cell r="AV620" t="str">
            <v>ENVS01</v>
          </cell>
          <cell r="AW620"/>
          <cell r="AX620"/>
          <cell r="AY620"/>
          <cell r="AZ620" t="str">
            <v>ENVS03</v>
          </cell>
          <cell r="BA620"/>
          <cell r="BB620"/>
          <cell r="BC620"/>
          <cell r="BD620" t="str">
            <v>OATAM02</v>
          </cell>
          <cell r="BE620"/>
          <cell r="BF620"/>
          <cell r="BG620"/>
          <cell r="DT620" t="str">
            <v>NA</v>
          </cell>
          <cell r="DU620" t="str">
            <v>NA</v>
          </cell>
          <cell r="DV620" t="str">
            <v>NA</v>
          </cell>
          <cell r="DW620" t="str">
            <v>NA</v>
          </cell>
          <cell r="DX620" t="str">
            <v>NA</v>
          </cell>
          <cell r="DY620" t="str">
            <v>NA</v>
          </cell>
          <cell r="DZ620" t="str">
            <v>NA</v>
          </cell>
          <cell r="EA620" t="str">
            <v>NA</v>
          </cell>
          <cell r="EB620" t="str">
            <v>NA</v>
          </cell>
          <cell r="EC620" t="str">
            <v>NA</v>
          </cell>
          <cell r="ED620" t="str">
            <v>NA</v>
          </cell>
          <cell r="EE620" t="str">
            <v>NA</v>
          </cell>
          <cell r="EF620" t="str">
            <v>NA</v>
          </cell>
          <cell r="EG620" t="str">
            <v>NA</v>
          </cell>
          <cell r="EH620" t="str">
            <v>NA</v>
          </cell>
          <cell r="EI620" t="str">
            <v>NA</v>
          </cell>
          <cell r="EJ620" t="str">
            <v>NA</v>
          </cell>
          <cell r="EK620" t="str">
            <v>NA</v>
          </cell>
          <cell r="EL620" t="str">
            <v>NA</v>
          </cell>
          <cell r="EM620" t="str">
            <v>NA</v>
          </cell>
          <cell r="EN620" t="str">
            <v>NA</v>
          </cell>
          <cell r="EO620" t="str">
            <v>NA</v>
          </cell>
          <cell r="EP620" t="str">
            <v>NA</v>
          </cell>
          <cell r="EQ620" t="str">
            <v>NA</v>
          </cell>
          <cell r="ER620" t="str">
            <v>NA</v>
          </cell>
          <cell r="ES620" t="str">
            <v>NA</v>
          </cell>
          <cell r="ET620" t="str">
            <v>NA</v>
          </cell>
          <cell r="EU620" t="str">
            <v>NA</v>
          </cell>
          <cell r="EV620" t="str">
            <v>NA</v>
          </cell>
          <cell r="EW620" t="str">
            <v>NA</v>
          </cell>
          <cell r="EX620" t="str">
            <v>NA</v>
          </cell>
          <cell r="EY620" t="str">
            <v>NA</v>
          </cell>
          <cell r="EZ620" t="str">
            <v>NA</v>
          </cell>
          <cell r="FA620" t="str">
            <v>NA</v>
          </cell>
          <cell r="FB620" t="str">
            <v>NA</v>
          </cell>
        </row>
        <row r="621">
          <cell r="B621"/>
          <cell r="C621"/>
          <cell r="D621" t="str">
            <v>Principles of Macro Economics – I</v>
          </cell>
          <cell r="E621"/>
          <cell r="F621"/>
          <cell r="G621"/>
          <cell r="H621" t="str">
            <v>Mathematics – III</v>
          </cell>
          <cell r="I621"/>
          <cell r="J621"/>
          <cell r="K621"/>
          <cell r="L621" t="str">
            <v>Logic</v>
          </cell>
          <cell r="M621"/>
          <cell r="N621"/>
          <cell r="O621"/>
          <cell r="P621" t="str">
            <v>English for Integrated Sciences - III</v>
          </cell>
          <cell r="Q621"/>
          <cell r="R621"/>
          <cell r="S621"/>
          <cell r="T621" t="str">
            <v>Environmental Studies for Integrated Sciences-II</v>
          </cell>
          <cell r="U621"/>
          <cell r="V621"/>
          <cell r="W621"/>
          <cell r="X621" t="str">
            <v>Statistics – II</v>
          </cell>
          <cell r="Y621"/>
          <cell r="Z621"/>
          <cell r="AA621"/>
          <cell r="AB621" t="str">
            <v>Financial Markets and Institutions</v>
          </cell>
          <cell r="AC621"/>
          <cell r="AD621"/>
          <cell r="AE621"/>
          <cell r="AF621" t="str">
            <v>Basic Tamil Level - II</v>
          </cell>
          <cell r="AG621"/>
          <cell r="AH621"/>
          <cell r="AI621"/>
          <cell r="AJ621" t="str">
            <v>Basic Hindi Level - II</v>
          </cell>
          <cell r="AK621"/>
          <cell r="AL621"/>
          <cell r="AM621"/>
          <cell r="AN621" t="str">
            <v>Yoga Course</v>
          </cell>
          <cell r="AO621"/>
          <cell r="AP621"/>
          <cell r="AQ621"/>
          <cell r="AR621" t="str">
            <v>Basic Hindi Level -I</v>
          </cell>
          <cell r="AS621"/>
          <cell r="AT621"/>
          <cell r="AU621"/>
          <cell r="AV621" t="str">
            <v>Environmental Studies for Integrated Sciences - I</v>
          </cell>
          <cell r="AW621"/>
          <cell r="AX621"/>
          <cell r="AY621"/>
          <cell r="AZ621" t="str">
            <v>Environmental Studies for Integrated Sciences - I</v>
          </cell>
          <cell r="BA621"/>
          <cell r="BB621"/>
          <cell r="BC621"/>
          <cell r="BD621" t="str">
            <v>Advance Tamil Level - II</v>
          </cell>
          <cell r="BE621"/>
          <cell r="BF621"/>
          <cell r="BG621"/>
          <cell r="DT621" t="str">
            <v>NA</v>
          </cell>
          <cell r="DU621" t="str">
            <v>NA</v>
          </cell>
          <cell r="DV621" t="str">
            <v>NA</v>
          </cell>
          <cell r="DW621" t="str">
            <v>NA</v>
          </cell>
          <cell r="DX621" t="str">
            <v>NA</v>
          </cell>
          <cell r="DY621" t="str">
            <v>NA</v>
          </cell>
          <cell r="DZ621" t="str">
            <v>NA</v>
          </cell>
          <cell r="EA621" t="str">
            <v>NA</v>
          </cell>
          <cell r="EB621" t="str">
            <v>NA</v>
          </cell>
          <cell r="EC621" t="str">
            <v>NA</v>
          </cell>
          <cell r="ED621" t="str">
            <v>NA</v>
          </cell>
          <cell r="EE621" t="str">
            <v>NA</v>
          </cell>
          <cell r="EF621" t="str">
            <v>NA</v>
          </cell>
          <cell r="EG621" t="str">
            <v>NA</v>
          </cell>
          <cell r="EH621" t="str">
            <v>NA</v>
          </cell>
          <cell r="EI621" t="str">
            <v>NA</v>
          </cell>
          <cell r="EJ621" t="str">
            <v>NA</v>
          </cell>
          <cell r="EK621" t="str">
            <v>NA</v>
          </cell>
          <cell r="EL621" t="str">
            <v>NA</v>
          </cell>
          <cell r="EM621" t="str">
            <v>NA</v>
          </cell>
          <cell r="EN621" t="str">
            <v>NA</v>
          </cell>
          <cell r="EO621" t="str">
            <v>NA</v>
          </cell>
          <cell r="EP621" t="str">
            <v>NA</v>
          </cell>
          <cell r="EQ621" t="str">
            <v>NA</v>
          </cell>
          <cell r="ER621" t="str">
            <v>NA</v>
          </cell>
          <cell r="ES621" t="str">
            <v>NA</v>
          </cell>
          <cell r="ET621" t="str">
            <v>NA</v>
          </cell>
          <cell r="EU621" t="str">
            <v>NA</v>
          </cell>
          <cell r="EV621" t="str">
            <v>NA</v>
          </cell>
          <cell r="EW621" t="str">
            <v>NA</v>
          </cell>
          <cell r="EX621" t="str">
            <v>NA</v>
          </cell>
          <cell r="EY621" t="str">
            <v>NA</v>
          </cell>
          <cell r="EZ621" t="str">
            <v>NA</v>
          </cell>
          <cell r="FA621" t="str">
            <v>NA</v>
          </cell>
          <cell r="FB621" t="str">
            <v>NA</v>
          </cell>
        </row>
        <row r="622">
          <cell r="B622" t="str">
            <v>Reg. No.</v>
          </cell>
          <cell r="C622" t="str">
            <v>Name</v>
          </cell>
          <cell r="D622" t="str">
            <v>Int</v>
          </cell>
          <cell r="E622" t="str">
            <v>ESE</v>
          </cell>
          <cell r="F622" t="str">
            <v>Tot</v>
          </cell>
          <cell r="G622" t="str">
            <v>P/F</v>
          </cell>
          <cell r="H622" t="str">
            <v>Int</v>
          </cell>
          <cell r="I622" t="str">
            <v>ESE</v>
          </cell>
          <cell r="J622" t="str">
            <v>Tot</v>
          </cell>
          <cell r="K622" t="str">
            <v>P/F</v>
          </cell>
          <cell r="L622" t="str">
            <v>Int</v>
          </cell>
          <cell r="M622" t="str">
            <v>ESE</v>
          </cell>
          <cell r="N622" t="str">
            <v>Tot</v>
          </cell>
          <cell r="O622" t="str">
            <v>P/F</v>
          </cell>
          <cell r="P622" t="str">
            <v>Int</v>
          </cell>
          <cell r="Q622" t="str">
            <v>ESE</v>
          </cell>
          <cell r="R622" t="str">
            <v>Tot</v>
          </cell>
          <cell r="S622" t="str">
            <v>P/F</v>
          </cell>
          <cell r="T622" t="str">
            <v>Int</v>
          </cell>
          <cell r="U622" t="str">
            <v>ESE</v>
          </cell>
          <cell r="V622" t="str">
            <v>Tot</v>
          </cell>
          <cell r="W622" t="str">
            <v>P/F</v>
          </cell>
          <cell r="X622" t="str">
            <v>Int</v>
          </cell>
          <cell r="Y622" t="str">
            <v>ESE</v>
          </cell>
          <cell r="Z622" t="str">
            <v>Tot</v>
          </cell>
          <cell r="AA622" t="str">
            <v>P/F</v>
          </cell>
          <cell r="AB622" t="str">
            <v>Int</v>
          </cell>
          <cell r="AC622" t="str">
            <v>ESE</v>
          </cell>
          <cell r="AD622" t="str">
            <v>Tot</v>
          </cell>
          <cell r="AE622" t="str">
            <v>P/F</v>
          </cell>
          <cell r="AF622" t="str">
            <v>Int</v>
          </cell>
          <cell r="AG622" t="str">
            <v>ESE</v>
          </cell>
          <cell r="AH622" t="str">
            <v>Tot</v>
          </cell>
          <cell r="AI622" t="str">
            <v>P/F</v>
          </cell>
          <cell r="AJ622" t="str">
            <v>Int</v>
          </cell>
          <cell r="AK622" t="str">
            <v>ESE</v>
          </cell>
          <cell r="AL622" t="str">
            <v>Tot</v>
          </cell>
          <cell r="AM622" t="str">
            <v>P/F</v>
          </cell>
          <cell r="AN622" t="str">
            <v>Int</v>
          </cell>
          <cell r="AO622" t="str">
            <v>ESE</v>
          </cell>
          <cell r="AP622" t="str">
            <v>Tot</v>
          </cell>
          <cell r="AQ622" t="str">
            <v>P/F</v>
          </cell>
          <cell r="AR622" t="str">
            <v>Int</v>
          </cell>
          <cell r="AS622" t="str">
            <v>ESE</v>
          </cell>
          <cell r="AT622" t="str">
            <v>Tot</v>
          </cell>
          <cell r="AU622" t="str">
            <v>P/F</v>
          </cell>
          <cell r="AV622" t="str">
            <v>Int</v>
          </cell>
          <cell r="AW622" t="str">
            <v>ESE</v>
          </cell>
          <cell r="AX622" t="str">
            <v>Tot</v>
          </cell>
          <cell r="AY622" t="str">
            <v>P/F</v>
          </cell>
          <cell r="AZ622" t="str">
            <v>Int</v>
          </cell>
          <cell r="BA622" t="str">
            <v>ESE</v>
          </cell>
          <cell r="BB622" t="str">
            <v>Tot</v>
          </cell>
          <cell r="BC622" t="str">
            <v>P/F</v>
          </cell>
          <cell r="BD622" t="str">
            <v>Int</v>
          </cell>
          <cell r="BE622" t="str">
            <v>ESE</v>
          </cell>
          <cell r="BF622" t="str">
            <v>Tot</v>
          </cell>
          <cell r="BG622" t="str">
            <v>P/F</v>
          </cell>
          <cell r="DT622" t="str">
            <v>NA</v>
          </cell>
          <cell r="DU622" t="str">
            <v>NA</v>
          </cell>
          <cell r="DV622" t="str">
            <v>NA</v>
          </cell>
          <cell r="DW622" t="str">
            <v>NA</v>
          </cell>
          <cell r="DX622" t="str">
            <v>NA</v>
          </cell>
          <cell r="DY622" t="str">
            <v>NA</v>
          </cell>
          <cell r="DZ622" t="str">
            <v>NA</v>
          </cell>
          <cell r="EA622" t="str">
            <v>NA</v>
          </cell>
          <cell r="EB622" t="str">
            <v>NA</v>
          </cell>
          <cell r="EC622" t="str">
            <v>NA</v>
          </cell>
          <cell r="ED622" t="str">
            <v>NA</v>
          </cell>
          <cell r="EE622" t="str">
            <v>NA</v>
          </cell>
          <cell r="EF622" t="str">
            <v>NA</v>
          </cell>
          <cell r="EG622" t="str">
            <v>NA</v>
          </cell>
          <cell r="EH622" t="str">
            <v>NA</v>
          </cell>
          <cell r="EI622" t="str">
            <v>NA</v>
          </cell>
          <cell r="EJ622" t="str">
            <v>NA</v>
          </cell>
          <cell r="EK622" t="str">
            <v>NA</v>
          </cell>
          <cell r="EL622" t="str">
            <v>NA</v>
          </cell>
          <cell r="EM622" t="str">
            <v>NA</v>
          </cell>
          <cell r="EN622" t="str">
            <v>NA</v>
          </cell>
          <cell r="EO622" t="str">
            <v>NA</v>
          </cell>
          <cell r="EP622" t="str">
            <v>NA</v>
          </cell>
          <cell r="EQ622" t="str">
            <v>NA</v>
          </cell>
          <cell r="ER622" t="str">
            <v>NA</v>
          </cell>
          <cell r="ES622" t="str">
            <v>NA</v>
          </cell>
          <cell r="ET622" t="str">
            <v>NA</v>
          </cell>
          <cell r="EU622" t="str">
            <v>NA</v>
          </cell>
          <cell r="EV622" t="str">
            <v>NA</v>
          </cell>
          <cell r="EW622" t="str">
            <v>NA</v>
          </cell>
          <cell r="EX622" t="str">
            <v>NA</v>
          </cell>
          <cell r="EY622" t="str">
            <v>NA</v>
          </cell>
          <cell r="EZ622" t="str">
            <v>NA</v>
          </cell>
          <cell r="FA622" t="str">
            <v>NA</v>
          </cell>
          <cell r="FB622" t="str">
            <v>NA</v>
          </cell>
        </row>
        <row r="623">
          <cell r="B623" t="str">
            <v>I130412</v>
          </cell>
          <cell r="C623" t="str">
            <v>Nithya R</v>
          </cell>
          <cell r="D623" t="e">
            <v>#N/A</v>
          </cell>
          <cell r="E623" t="e">
            <v>#N/A</v>
          </cell>
          <cell r="F623" t="e">
            <v>#N/A</v>
          </cell>
          <cell r="G623" t="e">
            <v>#N/A</v>
          </cell>
          <cell r="H623">
            <v>30</v>
          </cell>
          <cell r="I623">
            <v>11</v>
          </cell>
          <cell r="J623">
            <v>41</v>
          </cell>
          <cell r="K623" t="str">
            <v>P</v>
          </cell>
          <cell r="L623" t="e">
            <v>#N/A</v>
          </cell>
          <cell r="M623" t="e">
            <v>#N/A</v>
          </cell>
          <cell r="N623" t="e">
            <v>#N/A</v>
          </cell>
          <cell r="O623" t="e">
            <v>#N/A</v>
          </cell>
          <cell r="P623" t="e">
            <v>#N/A</v>
          </cell>
          <cell r="Q623" t="e">
            <v>#N/A</v>
          </cell>
          <cell r="R623" t="e">
            <v>#N/A</v>
          </cell>
          <cell r="S623" t="e">
            <v>#N/A</v>
          </cell>
          <cell r="T623" t="e">
            <v>#N/A</v>
          </cell>
          <cell r="U623" t="e">
            <v>#N/A</v>
          </cell>
          <cell r="V623" t="e">
            <v>#N/A</v>
          </cell>
          <cell r="W623" t="e">
            <v>#N/A</v>
          </cell>
          <cell r="X623" t="e">
            <v>#N/A</v>
          </cell>
          <cell r="Y623" t="e">
            <v>#N/A</v>
          </cell>
          <cell r="Z623" t="e">
            <v>#N/A</v>
          </cell>
          <cell r="AA623" t="e">
            <v>#N/A</v>
          </cell>
          <cell r="AB623" t="e">
            <v>#N/A</v>
          </cell>
          <cell r="AC623" t="e">
            <v>#N/A</v>
          </cell>
          <cell r="AD623" t="e">
            <v>#N/A</v>
          </cell>
          <cell r="AE623" t="e">
            <v>#N/A</v>
          </cell>
          <cell r="AF623" t="e">
            <v>#N/A</v>
          </cell>
          <cell r="AG623" t="e">
            <v>#N/A</v>
          </cell>
          <cell r="AH623" t="e">
            <v>#N/A</v>
          </cell>
          <cell r="AI623" t="e">
            <v>#N/A</v>
          </cell>
          <cell r="AJ623" t="e">
            <v>#N/A</v>
          </cell>
          <cell r="AK623" t="e">
            <v>#N/A</v>
          </cell>
          <cell r="AL623" t="e">
            <v>#N/A</v>
          </cell>
          <cell r="AM623" t="e">
            <v>#N/A</v>
          </cell>
          <cell r="AN623" t="e">
            <v>#N/A</v>
          </cell>
          <cell r="AO623" t="e">
            <v>#N/A</v>
          </cell>
          <cell r="AP623" t="e">
            <v>#N/A</v>
          </cell>
          <cell r="AQ623" t="e">
            <v>#N/A</v>
          </cell>
          <cell r="AR623">
            <v>22</v>
          </cell>
          <cell r="AS623">
            <v>18.5</v>
          </cell>
          <cell r="AT623">
            <v>41</v>
          </cell>
          <cell r="AU623" t="str">
            <v>P</v>
          </cell>
          <cell r="AV623">
            <v>15</v>
          </cell>
          <cell r="AW623">
            <v>9</v>
          </cell>
          <cell r="AX623">
            <v>24</v>
          </cell>
          <cell r="AY623" t="str">
            <v>F</v>
          </cell>
          <cell r="AZ623">
            <v>19</v>
          </cell>
          <cell r="BA623">
            <v>6</v>
          </cell>
          <cell r="BB623">
            <v>25</v>
          </cell>
          <cell r="BC623" t="str">
            <v>F</v>
          </cell>
          <cell r="BD623" t="e">
            <v>#N/A</v>
          </cell>
          <cell r="BE623" t="e">
            <v>#N/A</v>
          </cell>
          <cell r="BF623" t="e">
            <v>#N/A</v>
          </cell>
          <cell r="BG623" t="e">
            <v>#N/A</v>
          </cell>
          <cell r="DT623" t="str">
            <v>NA</v>
          </cell>
          <cell r="DU623" t="str">
            <v>NA</v>
          </cell>
          <cell r="DV623" t="str">
            <v>NA</v>
          </cell>
          <cell r="DW623" t="str">
            <v>NA</v>
          </cell>
          <cell r="DX623" t="str">
            <v>NA</v>
          </cell>
          <cell r="DY623" t="str">
            <v>NA</v>
          </cell>
          <cell r="DZ623" t="str">
            <v>NA</v>
          </cell>
          <cell r="EA623" t="str">
            <v>NA</v>
          </cell>
          <cell r="EB623" t="str">
            <v>NA</v>
          </cell>
          <cell r="EC623" t="str">
            <v>NA</v>
          </cell>
          <cell r="ED623" t="str">
            <v>NA</v>
          </cell>
          <cell r="EE623" t="str">
            <v>NA</v>
          </cell>
          <cell r="EF623" t="str">
            <v>NA</v>
          </cell>
          <cell r="EG623" t="str">
            <v>NA</v>
          </cell>
          <cell r="EH623" t="str">
            <v>NA</v>
          </cell>
          <cell r="EI623" t="str">
            <v>NA</v>
          </cell>
          <cell r="EJ623" t="str">
            <v>NA</v>
          </cell>
          <cell r="EK623" t="str">
            <v>NA</v>
          </cell>
          <cell r="EL623" t="str">
            <v>NA</v>
          </cell>
          <cell r="EM623" t="str">
            <v>NA</v>
          </cell>
          <cell r="EN623" t="str">
            <v>NA</v>
          </cell>
          <cell r="EO623" t="str">
            <v>NA</v>
          </cell>
          <cell r="EP623" t="str">
            <v>NA</v>
          </cell>
          <cell r="EQ623" t="str">
            <v>NA</v>
          </cell>
          <cell r="ER623" t="str">
            <v>NA</v>
          </cell>
          <cell r="ES623" t="str">
            <v>NA</v>
          </cell>
          <cell r="ET623" t="str">
            <v>NA</v>
          </cell>
          <cell r="EU623" t="str">
            <v>NA</v>
          </cell>
          <cell r="EV623" t="str">
            <v>NA</v>
          </cell>
          <cell r="EW623" t="str">
            <v>NA</v>
          </cell>
          <cell r="EX623" t="str">
            <v>NA</v>
          </cell>
          <cell r="EY623" t="str">
            <v>NA</v>
          </cell>
          <cell r="EZ623" t="str">
            <v>NA</v>
          </cell>
          <cell r="FA623" t="str">
            <v>NA</v>
          </cell>
          <cell r="FB623" t="str">
            <v>NA</v>
          </cell>
        </row>
        <row r="624">
          <cell r="B624" t="str">
            <v>I140401</v>
          </cell>
          <cell r="C624" t="str">
            <v>Abinaya B</v>
          </cell>
          <cell r="D624">
            <v>33</v>
          </cell>
          <cell r="E624">
            <v>50</v>
          </cell>
          <cell r="F624">
            <v>83</v>
          </cell>
          <cell r="G624" t="str">
            <v>P</v>
          </cell>
          <cell r="H624">
            <v>32</v>
          </cell>
          <cell r="I624">
            <v>45</v>
          </cell>
          <cell r="J624">
            <v>77</v>
          </cell>
          <cell r="K624" t="str">
            <v>P</v>
          </cell>
          <cell r="L624">
            <v>18</v>
          </cell>
          <cell r="M624">
            <v>42</v>
          </cell>
          <cell r="N624">
            <v>60</v>
          </cell>
          <cell r="O624" t="str">
            <v>P</v>
          </cell>
          <cell r="P624">
            <v>27.5</v>
          </cell>
          <cell r="Q624">
            <v>40</v>
          </cell>
          <cell r="R624">
            <v>68</v>
          </cell>
          <cell r="S624" t="str">
            <v>P</v>
          </cell>
          <cell r="T624">
            <v>27</v>
          </cell>
          <cell r="U624">
            <v>45</v>
          </cell>
          <cell r="V624">
            <v>72</v>
          </cell>
          <cell r="W624" t="str">
            <v>P</v>
          </cell>
          <cell r="X624">
            <v>38</v>
          </cell>
          <cell r="Y624">
            <v>57</v>
          </cell>
          <cell r="Z624">
            <v>95</v>
          </cell>
          <cell r="AA624" t="str">
            <v>P</v>
          </cell>
          <cell r="AB624">
            <v>36</v>
          </cell>
          <cell r="AC624">
            <v>54</v>
          </cell>
          <cell r="AD624">
            <v>90</v>
          </cell>
          <cell r="AE624" t="str">
            <v>P</v>
          </cell>
          <cell r="AF624" t="e">
            <v>#N/A</v>
          </cell>
          <cell r="AG624" t="e">
            <v>#N/A</v>
          </cell>
          <cell r="AH624" t="e">
            <v>#N/A</v>
          </cell>
          <cell r="AI624" t="e">
            <v>#N/A</v>
          </cell>
          <cell r="AJ624" t="e">
            <v>#N/A</v>
          </cell>
          <cell r="AK624" t="e">
            <v>#N/A</v>
          </cell>
          <cell r="AL624" t="e">
            <v>#N/A</v>
          </cell>
          <cell r="AM624" t="e">
            <v>#N/A</v>
          </cell>
          <cell r="AN624" t="e">
            <v>#N/A</v>
          </cell>
          <cell r="AO624" t="e">
            <v>#N/A</v>
          </cell>
          <cell r="AP624" t="e">
            <v>#N/A</v>
          </cell>
          <cell r="AQ624" t="e">
            <v>#N/A</v>
          </cell>
          <cell r="AR624" t="e">
            <v>#N/A</v>
          </cell>
          <cell r="AS624" t="e">
            <v>#N/A</v>
          </cell>
          <cell r="AT624" t="e">
            <v>#N/A</v>
          </cell>
          <cell r="AU624" t="e">
            <v>#N/A</v>
          </cell>
          <cell r="AV624" t="e">
            <v>#N/A</v>
          </cell>
          <cell r="AW624" t="e">
            <v>#N/A</v>
          </cell>
          <cell r="AX624" t="e">
            <v>#N/A</v>
          </cell>
          <cell r="AY624" t="e">
            <v>#N/A</v>
          </cell>
          <cell r="AZ624" t="e">
            <v>#N/A</v>
          </cell>
          <cell r="BA624" t="e">
            <v>#N/A</v>
          </cell>
          <cell r="BB624" t="e">
            <v>#N/A</v>
          </cell>
          <cell r="BC624" t="e">
            <v>#N/A</v>
          </cell>
          <cell r="BD624" t="e">
            <v>#N/A</v>
          </cell>
          <cell r="BE624" t="e">
            <v>#N/A</v>
          </cell>
          <cell r="BF624" t="e">
            <v>#N/A</v>
          </cell>
          <cell r="BG624" t="e">
            <v>#N/A</v>
          </cell>
          <cell r="DT624" t="str">
            <v>NA</v>
          </cell>
          <cell r="DU624" t="str">
            <v>NA</v>
          </cell>
          <cell r="DV624" t="str">
            <v>NA</v>
          </cell>
          <cell r="DW624" t="str">
            <v>NA</v>
          </cell>
          <cell r="DX624" t="str">
            <v>NA</v>
          </cell>
          <cell r="DY624" t="str">
            <v>NA</v>
          </cell>
          <cell r="DZ624" t="str">
            <v>NA</v>
          </cell>
          <cell r="EA624" t="str">
            <v>NA</v>
          </cell>
          <cell r="EB624" t="str">
            <v>NA</v>
          </cell>
          <cell r="EC624" t="str">
            <v>NA</v>
          </cell>
          <cell r="ED624" t="str">
            <v>NA</v>
          </cell>
          <cell r="EE624" t="str">
            <v>NA</v>
          </cell>
          <cell r="EF624" t="str">
            <v>NA</v>
          </cell>
          <cell r="EG624" t="str">
            <v>NA</v>
          </cell>
          <cell r="EH624" t="str">
            <v>NA</v>
          </cell>
          <cell r="EI624" t="str">
            <v>NA</v>
          </cell>
          <cell r="EJ624" t="str">
            <v>NA</v>
          </cell>
          <cell r="EK624" t="str">
            <v>NA</v>
          </cell>
          <cell r="EL624" t="str">
            <v>NA</v>
          </cell>
          <cell r="EM624" t="str">
            <v>NA</v>
          </cell>
          <cell r="EN624" t="str">
            <v>NA</v>
          </cell>
          <cell r="EO624" t="str">
            <v>NA</v>
          </cell>
          <cell r="EP624" t="str">
            <v>NA</v>
          </cell>
          <cell r="EQ624" t="str">
            <v>NA</v>
          </cell>
          <cell r="ER624" t="str">
            <v>NA</v>
          </cell>
          <cell r="ES624" t="str">
            <v>NA</v>
          </cell>
          <cell r="ET624" t="str">
            <v>NA</v>
          </cell>
          <cell r="EU624" t="str">
            <v>NA</v>
          </cell>
          <cell r="EV624" t="str">
            <v>NA</v>
          </cell>
          <cell r="EW624" t="str">
            <v>NA</v>
          </cell>
          <cell r="EX624" t="str">
            <v>NA</v>
          </cell>
          <cell r="EY624" t="str">
            <v>NA</v>
          </cell>
          <cell r="EZ624" t="str">
            <v>NA</v>
          </cell>
          <cell r="FA624" t="str">
            <v>NA</v>
          </cell>
          <cell r="FB624" t="str">
            <v>NA</v>
          </cell>
        </row>
        <row r="625">
          <cell r="B625" t="str">
            <v>I140402</v>
          </cell>
          <cell r="C625" t="str">
            <v>Amit Kumar</v>
          </cell>
          <cell r="D625">
            <v>31.5</v>
          </cell>
          <cell r="E625">
            <v>53.5</v>
          </cell>
          <cell r="F625">
            <v>85</v>
          </cell>
          <cell r="G625" t="str">
            <v>P</v>
          </cell>
          <cell r="H625">
            <v>8</v>
          </cell>
          <cell r="I625">
            <v>13</v>
          </cell>
          <cell r="J625">
            <v>21</v>
          </cell>
          <cell r="K625" t="str">
            <v>F</v>
          </cell>
          <cell r="L625">
            <v>15</v>
          </cell>
          <cell r="M625">
            <v>30</v>
          </cell>
          <cell r="N625">
            <v>45</v>
          </cell>
          <cell r="O625" t="str">
            <v>P</v>
          </cell>
          <cell r="P625">
            <v>24.5</v>
          </cell>
          <cell r="Q625">
            <v>41.5</v>
          </cell>
          <cell r="R625">
            <v>66</v>
          </cell>
          <cell r="S625" t="str">
            <v>P</v>
          </cell>
          <cell r="T625">
            <v>23</v>
          </cell>
          <cell r="U625">
            <v>35</v>
          </cell>
          <cell r="V625">
            <v>58</v>
          </cell>
          <cell r="W625" t="str">
            <v>P</v>
          </cell>
          <cell r="X625">
            <v>32</v>
          </cell>
          <cell r="Y625">
            <v>53</v>
          </cell>
          <cell r="Z625">
            <v>85</v>
          </cell>
          <cell r="AA625" t="str">
            <v>P</v>
          </cell>
          <cell r="AB625">
            <v>32</v>
          </cell>
          <cell r="AC625">
            <v>56</v>
          </cell>
          <cell r="AD625">
            <v>88</v>
          </cell>
          <cell r="AE625" t="str">
            <v>P</v>
          </cell>
          <cell r="AF625" t="e">
            <v>#N/A</v>
          </cell>
          <cell r="AG625" t="e">
            <v>#N/A</v>
          </cell>
          <cell r="AH625" t="e">
            <v>#N/A</v>
          </cell>
          <cell r="AI625" t="e">
            <v>#N/A</v>
          </cell>
          <cell r="AJ625" t="e">
            <v>#N/A</v>
          </cell>
          <cell r="AK625" t="e">
            <v>#N/A</v>
          </cell>
          <cell r="AL625" t="e">
            <v>#N/A</v>
          </cell>
          <cell r="AM625" t="e">
            <v>#N/A</v>
          </cell>
          <cell r="AN625" t="e">
            <v>#N/A</v>
          </cell>
          <cell r="AO625" t="e">
            <v>#N/A</v>
          </cell>
          <cell r="AP625" t="e">
            <v>#N/A</v>
          </cell>
          <cell r="AQ625" t="e">
            <v>#N/A</v>
          </cell>
          <cell r="AR625" t="e">
            <v>#N/A</v>
          </cell>
          <cell r="AS625" t="e">
            <v>#N/A</v>
          </cell>
          <cell r="AT625" t="e">
            <v>#N/A</v>
          </cell>
          <cell r="AU625" t="e">
            <v>#N/A</v>
          </cell>
          <cell r="AV625" t="e">
            <v>#N/A</v>
          </cell>
          <cell r="AW625" t="e">
            <v>#N/A</v>
          </cell>
          <cell r="AX625" t="e">
            <v>#N/A</v>
          </cell>
          <cell r="AY625" t="e">
            <v>#N/A</v>
          </cell>
          <cell r="AZ625" t="e">
            <v>#N/A</v>
          </cell>
          <cell r="BA625" t="e">
            <v>#N/A</v>
          </cell>
          <cell r="BB625" t="e">
            <v>#N/A</v>
          </cell>
          <cell r="BC625" t="e">
            <v>#N/A</v>
          </cell>
          <cell r="BD625" t="e">
            <v>#N/A</v>
          </cell>
          <cell r="BE625" t="e">
            <v>#N/A</v>
          </cell>
          <cell r="BF625" t="e">
            <v>#N/A</v>
          </cell>
          <cell r="BG625" t="e">
            <v>#N/A</v>
          </cell>
          <cell r="DT625" t="str">
            <v>NA</v>
          </cell>
          <cell r="DU625" t="str">
            <v>NA</v>
          </cell>
          <cell r="DV625" t="str">
            <v>NA</v>
          </cell>
          <cell r="DW625" t="str">
            <v>NA</v>
          </cell>
          <cell r="DX625" t="str">
            <v>NA</v>
          </cell>
          <cell r="DY625" t="str">
            <v>NA</v>
          </cell>
          <cell r="DZ625" t="str">
            <v>NA</v>
          </cell>
          <cell r="EA625" t="str">
            <v>NA</v>
          </cell>
          <cell r="EB625" t="str">
            <v>NA</v>
          </cell>
          <cell r="EC625" t="str">
            <v>NA</v>
          </cell>
          <cell r="ED625" t="str">
            <v>NA</v>
          </cell>
          <cell r="EE625" t="str">
            <v>NA</v>
          </cell>
          <cell r="EF625" t="str">
            <v>NA</v>
          </cell>
          <cell r="EG625" t="str">
            <v>NA</v>
          </cell>
          <cell r="EH625" t="str">
            <v>NA</v>
          </cell>
          <cell r="EI625" t="str">
            <v>NA</v>
          </cell>
          <cell r="EJ625" t="str">
            <v>NA</v>
          </cell>
          <cell r="EK625" t="str">
            <v>NA</v>
          </cell>
          <cell r="EL625" t="str">
            <v>NA</v>
          </cell>
          <cell r="EM625" t="str">
            <v>NA</v>
          </cell>
          <cell r="EN625" t="str">
            <v>NA</v>
          </cell>
          <cell r="EO625" t="str">
            <v>NA</v>
          </cell>
          <cell r="EP625" t="str">
            <v>NA</v>
          </cell>
          <cell r="EQ625" t="str">
            <v>NA</v>
          </cell>
          <cell r="ER625" t="str">
            <v>NA</v>
          </cell>
          <cell r="ES625" t="str">
            <v>NA</v>
          </cell>
          <cell r="ET625" t="str">
            <v>NA</v>
          </cell>
          <cell r="EU625" t="str">
            <v>NA</v>
          </cell>
          <cell r="EV625" t="str">
            <v>NA</v>
          </cell>
          <cell r="EW625" t="str">
            <v>NA</v>
          </cell>
          <cell r="EX625" t="str">
            <v>NA</v>
          </cell>
          <cell r="EY625" t="str">
            <v>NA</v>
          </cell>
          <cell r="EZ625" t="str">
            <v>NA</v>
          </cell>
          <cell r="FA625" t="str">
            <v>NA</v>
          </cell>
          <cell r="FB625" t="str">
            <v>NA</v>
          </cell>
        </row>
        <row r="626">
          <cell r="B626" t="str">
            <v>I140403</v>
          </cell>
          <cell r="C626" t="str">
            <v>Amrit Ranjan</v>
          </cell>
          <cell r="D626">
            <v>28.5</v>
          </cell>
          <cell r="E626">
            <v>39.5</v>
          </cell>
          <cell r="F626">
            <v>68</v>
          </cell>
          <cell r="G626" t="str">
            <v>P</v>
          </cell>
          <cell r="H626">
            <v>12</v>
          </cell>
          <cell r="I626">
            <v>18</v>
          </cell>
          <cell r="J626">
            <v>30</v>
          </cell>
          <cell r="K626" t="str">
            <v>F</v>
          </cell>
          <cell r="L626">
            <v>15</v>
          </cell>
          <cell r="M626">
            <v>30</v>
          </cell>
          <cell r="N626">
            <v>45</v>
          </cell>
          <cell r="O626" t="str">
            <v>P</v>
          </cell>
          <cell r="P626">
            <v>29</v>
          </cell>
          <cell r="Q626">
            <v>38.5</v>
          </cell>
          <cell r="R626">
            <v>68</v>
          </cell>
          <cell r="S626" t="str">
            <v>P</v>
          </cell>
          <cell r="T626">
            <v>23</v>
          </cell>
          <cell r="U626">
            <v>36</v>
          </cell>
          <cell r="V626">
            <v>59</v>
          </cell>
          <cell r="W626" t="str">
            <v>P</v>
          </cell>
          <cell r="X626">
            <v>33</v>
          </cell>
          <cell r="Y626">
            <v>42</v>
          </cell>
          <cell r="Z626">
            <v>75</v>
          </cell>
          <cell r="AA626" t="str">
            <v>P</v>
          </cell>
          <cell r="AB626" t="e">
            <v>#N/A</v>
          </cell>
          <cell r="AC626" t="e">
            <v>#N/A</v>
          </cell>
          <cell r="AD626" t="e">
            <v>#N/A</v>
          </cell>
          <cell r="AE626" t="e">
            <v>#N/A</v>
          </cell>
          <cell r="AF626" t="e">
            <v>#N/A</v>
          </cell>
          <cell r="AG626" t="e">
            <v>#N/A</v>
          </cell>
          <cell r="AH626" t="e">
            <v>#N/A</v>
          </cell>
          <cell r="AI626" t="e">
            <v>#N/A</v>
          </cell>
          <cell r="AJ626" t="e">
            <v>#N/A</v>
          </cell>
          <cell r="AK626" t="e">
            <v>#N/A</v>
          </cell>
          <cell r="AL626" t="e">
            <v>#N/A</v>
          </cell>
          <cell r="AM626" t="e">
            <v>#N/A</v>
          </cell>
          <cell r="AN626" t="e">
            <v>#N/A</v>
          </cell>
          <cell r="AO626" t="e">
            <v>#N/A</v>
          </cell>
          <cell r="AP626" t="e">
            <v>#N/A</v>
          </cell>
          <cell r="AQ626" t="e">
            <v>#N/A</v>
          </cell>
          <cell r="AR626" t="e">
            <v>#N/A</v>
          </cell>
          <cell r="AS626" t="e">
            <v>#N/A</v>
          </cell>
          <cell r="AT626" t="e">
            <v>#N/A</v>
          </cell>
          <cell r="AU626" t="e">
            <v>#N/A</v>
          </cell>
          <cell r="AV626" t="e">
            <v>#N/A</v>
          </cell>
          <cell r="AW626" t="e">
            <v>#N/A</v>
          </cell>
          <cell r="AX626" t="e">
            <v>#N/A</v>
          </cell>
          <cell r="AY626" t="e">
            <v>#N/A</v>
          </cell>
          <cell r="AZ626" t="e">
            <v>#N/A</v>
          </cell>
          <cell r="BA626" t="e">
            <v>#N/A</v>
          </cell>
          <cell r="BB626" t="e">
            <v>#N/A</v>
          </cell>
          <cell r="BC626" t="e">
            <v>#N/A</v>
          </cell>
          <cell r="BD626" t="e">
            <v>#N/A</v>
          </cell>
          <cell r="BE626" t="e">
            <v>#N/A</v>
          </cell>
          <cell r="BF626" t="e">
            <v>#N/A</v>
          </cell>
          <cell r="BG626" t="e">
            <v>#N/A</v>
          </cell>
          <cell r="DT626" t="str">
            <v>NA</v>
          </cell>
          <cell r="DU626" t="str">
            <v>NA</v>
          </cell>
          <cell r="DV626" t="str">
            <v>NA</v>
          </cell>
          <cell r="DW626" t="str">
            <v>NA</v>
          </cell>
          <cell r="DX626" t="str">
            <v>NA</v>
          </cell>
          <cell r="DY626" t="str">
            <v>NA</v>
          </cell>
          <cell r="DZ626" t="str">
            <v>NA</v>
          </cell>
          <cell r="EA626" t="str">
            <v>NA</v>
          </cell>
          <cell r="EB626" t="str">
            <v>NA</v>
          </cell>
          <cell r="EC626" t="str">
            <v>NA</v>
          </cell>
          <cell r="ED626" t="str">
            <v>NA</v>
          </cell>
          <cell r="EE626" t="str">
            <v>NA</v>
          </cell>
          <cell r="EF626" t="str">
            <v>NA</v>
          </cell>
          <cell r="EG626" t="str">
            <v>NA</v>
          </cell>
          <cell r="EH626" t="str">
            <v>NA</v>
          </cell>
          <cell r="EI626" t="str">
            <v>NA</v>
          </cell>
          <cell r="EJ626" t="str">
            <v>NA</v>
          </cell>
          <cell r="EK626" t="str">
            <v>NA</v>
          </cell>
          <cell r="EL626" t="str">
            <v>NA</v>
          </cell>
          <cell r="EM626" t="str">
            <v>NA</v>
          </cell>
          <cell r="EN626" t="str">
            <v>NA</v>
          </cell>
          <cell r="EO626" t="str">
            <v>NA</v>
          </cell>
          <cell r="EP626" t="str">
            <v>NA</v>
          </cell>
          <cell r="EQ626" t="str">
            <v>NA</v>
          </cell>
          <cell r="ER626" t="str">
            <v>NA</v>
          </cell>
          <cell r="ES626" t="str">
            <v>NA</v>
          </cell>
          <cell r="ET626" t="str">
            <v>NA</v>
          </cell>
          <cell r="EU626" t="str">
            <v>NA</v>
          </cell>
          <cell r="EV626" t="str">
            <v>NA</v>
          </cell>
          <cell r="EW626" t="str">
            <v>NA</v>
          </cell>
          <cell r="EX626" t="str">
            <v>NA</v>
          </cell>
          <cell r="EY626" t="str">
            <v>NA</v>
          </cell>
          <cell r="EZ626" t="str">
            <v>NA</v>
          </cell>
          <cell r="FA626" t="str">
            <v>NA</v>
          </cell>
          <cell r="FB626" t="str">
            <v>NA</v>
          </cell>
        </row>
        <row r="627">
          <cell r="B627" t="str">
            <v>I140404</v>
          </cell>
          <cell r="C627" t="str">
            <v>Anjali Krishna P</v>
          </cell>
          <cell r="D627">
            <v>30</v>
          </cell>
          <cell r="E627">
            <v>49</v>
          </cell>
          <cell r="F627">
            <v>79</v>
          </cell>
          <cell r="G627" t="str">
            <v>P</v>
          </cell>
          <cell r="H627">
            <v>23</v>
          </cell>
          <cell r="I627">
            <v>45</v>
          </cell>
          <cell r="J627">
            <v>68</v>
          </cell>
          <cell r="K627" t="str">
            <v>P</v>
          </cell>
          <cell r="L627">
            <v>17</v>
          </cell>
          <cell r="M627">
            <v>45</v>
          </cell>
          <cell r="N627">
            <v>62</v>
          </cell>
          <cell r="O627" t="str">
            <v>P</v>
          </cell>
          <cell r="P627">
            <v>22</v>
          </cell>
          <cell r="Q627">
            <v>38.5</v>
          </cell>
          <cell r="R627">
            <v>61</v>
          </cell>
          <cell r="S627" t="str">
            <v>P</v>
          </cell>
          <cell r="T627">
            <v>25</v>
          </cell>
          <cell r="U627">
            <v>44</v>
          </cell>
          <cell r="V627">
            <v>69</v>
          </cell>
          <cell r="W627" t="str">
            <v>P</v>
          </cell>
          <cell r="X627">
            <v>33</v>
          </cell>
          <cell r="Y627">
            <v>48</v>
          </cell>
          <cell r="Z627">
            <v>81</v>
          </cell>
          <cell r="AA627" t="str">
            <v>P</v>
          </cell>
          <cell r="AB627">
            <v>35</v>
          </cell>
          <cell r="AC627">
            <v>56</v>
          </cell>
          <cell r="AD627">
            <v>91</v>
          </cell>
          <cell r="AE627" t="str">
            <v>P</v>
          </cell>
          <cell r="AF627" t="e">
            <v>#N/A</v>
          </cell>
          <cell r="AG627" t="e">
            <v>#N/A</v>
          </cell>
          <cell r="AH627" t="e">
            <v>#N/A</v>
          </cell>
          <cell r="AI627" t="e">
            <v>#N/A</v>
          </cell>
          <cell r="AJ627" t="e">
            <v>#N/A</v>
          </cell>
          <cell r="AK627" t="e">
            <v>#N/A</v>
          </cell>
          <cell r="AL627" t="e">
            <v>#N/A</v>
          </cell>
          <cell r="AM627" t="e">
            <v>#N/A</v>
          </cell>
          <cell r="AN627" t="e">
            <v>#N/A</v>
          </cell>
          <cell r="AO627" t="e">
            <v>#N/A</v>
          </cell>
          <cell r="AP627" t="e">
            <v>#N/A</v>
          </cell>
          <cell r="AQ627" t="e">
            <v>#N/A</v>
          </cell>
          <cell r="AR627" t="e">
            <v>#N/A</v>
          </cell>
          <cell r="AS627" t="e">
            <v>#N/A</v>
          </cell>
          <cell r="AT627" t="e">
            <v>#N/A</v>
          </cell>
          <cell r="AU627" t="e">
            <v>#N/A</v>
          </cell>
          <cell r="AV627" t="e">
            <v>#N/A</v>
          </cell>
          <cell r="AW627" t="e">
            <v>#N/A</v>
          </cell>
          <cell r="AX627" t="e">
            <v>#N/A</v>
          </cell>
          <cell r="AY627" t="e">
            <v>#N/A</v>
          </cell>
          <cell r="AZ627" t="e">
            <v>#N/A</v>
          </cell>
          <cell r="BA627" t="e">
            <v>#N/A</v>
          </cell>
          <cell r="BB627" t="e">
            <v>#N/A</v>
          </cell>
          <cell r="BC627" t="e">
            <v>#N/A</v>
          </cell>
          <cell r="BD627" t="e">
            <v>#N/A</v>
          </cell>
          <cell r="BE627" t="e">
            <v>#N/A</v>
          </cell>
          <cell r="BF627" t="e">
            <v>#N/A</v>
          </cell>
          <cell r="BG627" t="e">
            <v>#N/A</v>
          </cell>
          <cell r="DT627" t="str">
            <v>NA</v>
          </cell>
          <cell r="DU627" t="str">
            <v>NA</v>
          </cell>
          <cell r="DV627" t="str">
            <v>NA</v>
          </cell>
          <cell r="DW627" t="str">
            <v>NA</v>
          </cell>
          <cell r="DX627" t="str">
            <v>NA</v>
          </cell>
          <cell r="DY627" t="str">
            <v>NA</v>
          </cell>
          <cell r="DZ627" t="str">
            <v>NA</v>
          </cell>
          <cell r="EA627" t="str">
            <v>NA</v>
          </cell>
          <cell r="EB627" t="str">
            <v>NA</v>
          </cell>
          <cell r="EC627" t="str">
            <v>NA</v>
          </cell>
          <cell r="ED627" t="str">
            <v>NA</v>
          </cell>
          <cell r="EE627" t="str">
            <v>NA</v>
          </cell>
          <cell r="EF627" t="str">
            <v>NA</v>
          </cell>
          <cell r="EG627" t="str">
            <v>NA</v>
          </cell>
          <cell r="EH627" t="str">
            <v>NA</v>
          </cell>
          <cell r="EI627" t="str">
            <v>NA</v>
          </cell>
          <cell r="EJ627" t="str">
            <v>NA</v>
          </cell>
          <cell r="EK627" t="str">
            <v>NA</v>
          </cell>
          <cell r="EL627" t="str">
            <v>NA</v>
          </cell>
          <cell r="EM627" t="str">
            <v>NA</v>
          </cell>
          <cell r="EN627" t="str">
            <v>NA</v>
          </cell>
          <cell r="EO627" t="str">
            <v>NA</v>
          </cell>
          <cell r="EP627" t="str">
            <v>NA</v>
          </cell>
          <cell r="EQ627" t="str">
            <v>NA</v>
          </cell>
          <cell r="ER627" t="str">
            <v>NA</v>
          </cell>
          <cell r="ES627" t="str">
            <v>NA</v>
          </cell>
          <cell r="ET627" t="str">
            <v>NA</v>
          </cell>
          <cell r="EU627" t="str">
            <v>NA</v>
          </cell>
          <cell r="EV627" t="str">
            <v>NA</v>
          </cell>
          <cell r="EW627" t="str">
            <v>NA</v>
          </cell>
          <cell r="EX627" t="str">
            <v>NA</v>
          </cell>
          <cell r="EY627" t="str">
            <v>NA</v>
          </cell>
          <cell r="EZ627" t="str">
            <v>NA</v>
          </cell>
          <cell r="FA627" t="str">
            <v>NA</v>
          </cell>
          <cell r="FB627" t="str">
            <v>NA</v>
          </cell>
        </row>
        <row r="628">
          <cell r="B628" t="str">
            <v>I140405</v>
          </cell>
          <cell r="C628" t="str">
            <v>Aparna Sivaraman Prabha</v>
          </cell>
          <cell r="D628">
            <v>31</v>
          </cell>
          <cell r="E628">
            <v>52</v>
          </cell>
          <cell r="F628">
            <v>83</v>
          </cell>
          <cell r="G628" t="str">
            <v>P</v>
          </cell>
          <cell r="H628">
            <v>30</v>
          </cell>
          <cell r="I628">
            <v>43</v>
          </cell>
          <cell r="J628">
            <v>73</v>
          </cell>
          <cell r="K628" t="str">
            <v>P</v>
          </cell>
          <cell r="L628">
            <v>17</v>
          </cell>
          <cell r="M628">
            <v>51</v>
          </cell>
          <cell r="N628">
            <v>68</v>
          </cell>
          <cell r="O628" t="str">
            <v>P</v>
          </cell>
          <cell r="P628">
            <v>27</v>
          </cell>
          <cell r="Q628">
            <v>41.5</v>
          </cell>
          <cell r="R628">
            <v>69</v>
          </cell>
          <cell r="S628" t="str">
            <v>P</v>
          </cell>
          <cell r="T628">
            <v>27</v>
          </cell>
          <cell r="U628">
            <v>45</v>
          </cell>
          <cell r="V628">
            <v>72</v>
          </cell>
          <cell r="W628" t="str">
            <v>P</v>
          </cell>
          <cell r="X628">
            <v>35</v>
          </cell>
          <cell r="Y628">
            <v>50</v>
          </cell>
          <cell r="Z628">
            <v>85</v>
          </cell>
          <cell r="AA628" t="str">
            <v>P</v>
          </cell>
          <cell r="AB628" t="e">
            <v>#N/A</v>
          </cell>
          <cell r="AC628" t="e">
            <v>#N/A</v>
          </cell>
          <cell r="AD628" t="e">
            <v>#N/A</v>
          </cell>
          <cell r="AE628" t="e">
            <v>#N/A</v>
          </cell>
          <cell r="AF628">
            <v>35</v>
          </cell>
          <cell r="AG628">
            <v>47</v>
          </cell>
          <cell r="AH628">
            <v>82</v>
          </cell>
          <cell r="AI628" t="str">
            <v>P</v>
          </cell>
          <cell r="AJ628" t="e">
            <v>#N/A</v>
          </cell>
          <cell r="AK628" t="e">
            <v>#N/A</v>
          </cell>
          <cell r="AL628" t="e">
            <v>#N/A</v>
          </cell>
          <cell r="AM628" t="e">
            <v>#N/A</v>
          </cell>
          <cell r="AN628" t="e">
            <v>#N/A</v>
          </cell>
          <cell r="AO628" t="e">
            <v>#N/A</v>
          </cell>
          <cell r="AP628" t="e">
            <v>#N/A</v>
          </cell>
          <cell r="AQ628" t="e">
            <v>#N/A</v>
          </cell>
          <cell r="AR628" t="e">
            <v>#N/A</v>
          </cell>
          <cell r="AS628" t="e">
            <v>#N/A</v>
          </cell>
          <cell r="AT628" t="e">
            <v>#N/A</v>
          </cell>
          <cell r="AU628" t="e">
            <v>#N/A</v>
          </cell>
          <cell r="AV628" t="e">
            <v>#N/A</v>
          </cell>
          <cell r="AW628" t="e">
            <v>#N/A</v>
          </cell>
          <cell r="AX628" t="e">
            <v>#N/A</v>
          </cell>
          <cell r="AY628" t="e">
            <v>#N/A</v>
          </cell>
          <cell r="AZ628" t="e">
            <v>#N/A</v>
          </cell>
          <cell r="BA628" t="e">
            <v>#N/A</v>
          </cell>
          <cell r="BB628" t="e">
            <v>#N/A</v>
          </cell>
          <cell r="BC628" t="e">
            <v>#N/A</v>
          </cell>
          <cell r="BD628" t="e">
            <v>#N/A</v>
          </cell>
          <cell r="BE628" t="e">
            <v>#N/A</v>
          </cell>
          <cell r="BF628" t="e">
            <v>#N/A</v>
          </cell>
          <cell r="BG628" t="e">
            <v>#N/A</v>
          </cell>
          <cell r="DT628" t="str">
            <v>NA</v>
          </cell>
          <cell r="DU628" t="str">
            <v>NA</v>
          </cell>
          <cell r="DV628" t="str">
            <v>NA</v>
          </cell>
          <cell r="DW628" t="str">
            <v>NA</v>
          </cell>
          <cell r="DX628" t="str">
            <v>NA</v>
          </cell>
          <cell r="DY628" t="str">
            <v>NA</v>
          </cell>
          <cell r="DZ628" t="str">
            <v>NA</v>
          </cell>
          <cell r="EA628" t="str">
            <v>NA</v>
          </cell>
          <cell r="EB628" t="str">
            <v>NA</v>
          </cell>
          <cell r="EC628" t="str">
            <v>NA</v>
          </cell>
          <cell r="ED628" t="str">
            <v>NA</v>
          </cell>
          <cell r="EE628" t="str">
            <v>NA</v>
          </cell>
          <cell r="EF628" t="str">
            <v>NA</v>
          </cell>
          <cell r="EG628" t="str">
            <v>NA</v>
          </cell>
          <cell r="EH628" t="str">
            <v>NA</v>
          </cell>
          <cell r="EI628" t="str">
            <v>NA</v>
          </cell>
          <cell r="EJ628" t="str">
            <v>NA</v>
          </cell>
          <cell r="EK628" t="str">
            <v>NA</v>
          </cell>
          <cell r="EL628" t="str">
            <v>NA</v>
          </cell>
          <cell r="EM628" t="str">
            <v>NA</v>
          </cell>
          <cell r="EN628" t="str">
            <v>NA</v>
          </cell>
          <cell r="EO628" t="str">
            <v>NA</v>
          </cell>
          <cell r="EP628" t="str">
            <v>NA</v>
          </cell>
          <cell r="EQ628" t="str">
            <v>NA</v>
          </cell>
          <cell r="ER628" t="str">
            <v>NA</v>
          </cell>
          <cell r="ES628" t="str">
            <v>NA</v>
          </cell>
          <cell r="ET628" t="str">
            <v>NA</v>
          </cell>
          <cell r="EU628" t="str">
            <v>NA</v>
          </cell>
          <cell r="EV628" t="str">
            <v>NA</v>
          </cell>
          <cell r="EW628" t="str">
            <v>NA</v>
          </cell>
          <cell r="EX628" t="str">
            <v>NA</v>
          </cell>
          <cell r="EY628" t="str">
            <v>NA</v>
          </cell>
          <cell r="EZ628" t="str">
            <v>NA</v>
          </cell>
          <cell r="FA628" t="str">
            <v>NA</v>
          </cell>
          <cell r="FB628" t="str">
            <v>NA</v>
          </cell>
        </row>
        <row r="629">
          <cell r="B629" t="str">
            <v>I140406</v>
          </cell>
          <cell r="C629" t="str">
            <v>Boppuri Kaladhar Vara Kumar</v>
          </cell>
          <cell r="D629">
            <v>27</v>
          </cell>
          <cell r="E629">
            <v>39</v>
          </cell>
          <cell r="F629">
            <v>66</v>
          </cell>
          <cell r="G629" t="str">
            <v>P</v>
          </cell>
          <cell r="H629">
            <v>11</v>
          </cell>
          <cell r="I629">
            <v>11</v>
          </cell>
          <cell r="J629">
            <v>22</v>
          </cell>
          <cell r="K629" t="str">
            <v>F</v>
          </cell>
          <cell r="L629">
            <v>15</v>
          </cell>
          <cell r="M629">
            <v>25</v>
          </cell>
          <cell r="N629">
            <v>40</v>
          </cell>
          <cell r="O629" t="str">
            <v>P</v>
          </cell>
          <cell r="P629">
            <v>23.5</v>
          </cell>
          <cell r="Q629">
            <v>33.5</v>
          </cell>
          <cell r="R629">
            <v>57</v>
          </cell>
          <cell r="S629" t="str">
            <v>P</v>
          </cell>
          <cell r="T629">
            <v>20</v>
          </cell>
          <cell r="U629">
            <v>16</v>
          </cell>
          <cell r="V629">
            <v>36</v>
          </cell>
          <cell r="W629" t="str">
            <v>F</v>
          </cell>
          <cell r="X629">
            <v>25</v>
          </cell>
          <cell r="Y629">
            <v>30</v>
          </cell>
          <cell r="Z629">
            <v>55</v>
          </cell>
          <cell r="AA629" t="str">
            <v>P</v>
          </cell>
          <cell r="AB629">
            <v>30</v>
          </cell>
          <cell r="AC629">
            <v>46</v>
          </cell>
          <cell r="AD629">
            <v>76</v>
          </cell>
          <cell r="AE629" t="str">
            <v>P</v>
          </cell>
          <cell r="AF629" t="e">
            <v>#N/A</v>
          </cell>
          <cell r="AG629" t="e">
            <v>#N/A</v>
          </cell>
          <cell r="AH629" t="e">
            <v>#N/A</v>
          </cell>
          <cell r="AI629" t="e">
            <v>#N/A</v>
          </cell>
          <cell r="AJ629">
            <v>31.38</v>
          </cell>
          <cell r="AK629">
            <v>49.5</v>
          </cell>
          <cell r="AL629">
            <v>81</v>
          </cell>
          <cell r="AM629" t="str">
            <v>P</v>
          </cell>
          <cell r="AN629" t="e">
            <v>#N/A</v>
          </cell>
          <cell r="AO629" t="e">
            <v>#N/A</v>
          </cell>
          <cell r="AP629" t="e">
            <v>#N/A</v>
          </cell>
          <cell r="AQ629" t="e">
            <v>#N/A</v>
          </cell>
          <cell r="AR629" t="e">
            <v>#N/A</v>
          </cell>
          <cell r="AS629" t="e">
            <v>#N/A</v>
          </cell>
          <cell r="AT629" t="e">
            <v>#N/A</v>
          </cell>
          <cell r="AU629" t="e">
            <v>#N/A</v>
          </cell>
          <cell r="AV629" t="e">
            <v>#N/A</v>
          </cell>
          <cell r="AW629" t="e">
            <v>#N/A</v>
          </cell>
          <cell r="AX629" t="e">
            <v>#N/A</v>
          </cell>
          <cell r="AY629" t="e">
            <v>#N/A</v>
          </cell>
          <cell r="AZ629" t="e">
            <v>#N/A</v>
          </cell>
          <cell r="BA629" t="e">
            <v>#N/A</v>
          </cell>
          <cell r="BB629" t="e">
            <v>#N/A</v>
          </cell>
          <cell r="BC629" t="e">
            <v>#N/A</v>
          </cell>
          <cell r="BD629" t="e">
            <v>#N/A</v>
          </cell>
          <cell r="BE629" t="e">
            <v>#N/A</v>
          </cell>
          <cell r="BF629" t="e">
            <v>#N/A</v>
          </cell>
          <cell r="BG629" t="e">
            <v>#N/A</v>
          </cell>
          <cell r="DT629" t="str">
            <v>NA</v>
          </cell>
          <cell r="DU629" t="str">
            <v>NA</v>
          </cell>
          <cell r="DV629" t="str">
            <v>NA</v>
          </cell>
          <cell r="DW629" t="str">
            <v>NA</v>
          </cell>
          <cell r="DX629" t="str">
            <v>NA</v>
          </cell>
          <cell r="DY629" t="str">
            <v>NA</v>
          </cell>
          <cell r="DZ629" t="str">
            <v>NA</v>
          </cell>
          <cell r="EA629" t="str">
            <v>NA</v>
          </cell>
          <cell r="EB629" t="str">
            <v>NA</v>
          </cell>
          <cell r="EC629" t="str">
            <v>NA</v>
          </cell>
          <cell r="ED629" t="str">
            <v>NA</v>
          </cell>
          <cell r="EE629" t="str">
            <v>NA</v>
          </cell>
          <cell r="EF629" t="str">
            <v>NA</v>
          </cell>
          <cell r="EG629" t="str">
            <v>NA</v>
          </cell>
          <cell r="EH629" t="str">
            <v>NA</v>
          </cell>
          <cell r="EI629" t="str">
            <v>NA</v>
          </cell>
          <cell r="EJ629" t="str">
            <v>NA</v>
          </cell>
          <cell r="EK629" t="str">
            <v>NA</v>
          </cell>
          <cell r="EL629" t="str">
            <v>NA</v>
          </cell>
          <cell r="EM629" t="str">
            <v>NA</v>
          </cell>
          <cell r="EN629" t="str">
            <v>NA</v>
          </cell>
          <cell r="EO629" t="str">
            <v>NA</v>
          </cell>
          <cell r="EP629" t="str">
            <v>NA</v>
          </cell>
          <cell r="EQ629" t="str">
            <v>NA</v>
          </cell>
          <cell r="ER629" t="str">
            <v>NA</v>
          </cell>
          <cell r="ES629" t="str">
            <v>NA</v>
          </cell>
          <cell r="ET629" t="str">
            <v>NA</v>
          </cell>
          <cell r="EU629" t="str">
            <v>NA</v>
          </cell>
          <cell r="EV629" t="str">
            <v>NA</v>
          </cell>
          <cell r="EW629" t="str">
            <v>NA</v>
          </cell>
          <cell r="EX629" t="str">
            <v>NA</v>
          </cell>
          <cell r="EY629" t="str">
            <v>NA</v>
          </cell>
          <cell r="EZ629" t="str">
            <v>NA</v>
          </cell>
          <cell r="FA629" t="str">
            <v>NA</v>
          </cell>
          <cell r="FB629" t="str">
            <v>NA</v>
          </cell>
        </row>
        <row r="630">
          <cell r="B630" t="str">
            <v>I140407</v>
          </cell>
          <cell r="C630" t="str">
            <v>Dakshnamoorthy S T S</v>
          </cell>
          <cell r="D630">
            <v>20</v>
          </cell>
          <cell r="E630">
            <v>29</v>
          </cell>
          <cell r="F630">
            <v>49</v>
          </cell>
          <cell r="G630" t="str">
            <v>P</v>
          </cell>
          <cell r="H630">
            <v>22</v>
          </cell>
          <cell r="I630">
            <v>33</v>
          </cell>
          <cell r="J630">
            <v>55</v>
          </cell>
          <cell r="K630" t="str">
            <v>P</v>
          </cell>
          <cell r="L630">
            <v>15</v>
          </cell>
          <cell r="M630">
            <v>25</v>
          </cell>
          <cell r="N630">
            <v>40</v>
          </cell>
          <cell r="O630" t="str">
            <v>P</v>
          </cell>
          <cell r="P630">
            <v>11.5</v>
          </cell>
          <cell r="Q630">
            <v>34</v>
          </cell>
          <cell r="R630">
            <v>46</v>
          </cell>
          <cell r="S630" t="str">
            <v>P</v>
          </cell>
          <cell r="T630">
            <v>17</v>
          </cell>
          <cell r="U630">
            <v>23</v>
          </cell>
          <cell r="V630">
            <v>40</v>
          </cell>
          <cell r="W630" t="str">
            <v>P</v>
          </cell>
          <cell r="X630">
            <v>25</v>
          </cell>
          <cell r="Y630">
            <v>40</v>
          </cell>
          <cell r="Z630">
            <v>65</v>
          </cell>
          <cell r="AA630" t="str">
            <v>P</v>
          </cell>
          <cell r="AB630" t="e">
            <v>#N/A</v>
          </cell>
          <cell r="AC630" t="e">
            <v>#N/A</v>
          </cell>
          <cell r="AD630" t="e">
            <v>#N/A</v>
          </cell>
          <cell r="AE630" t="e">
            <v>#N/A</v>
          </cell>
          <cell r="AF630" t="e">
            <v>#N/A</v>
          </cell>
          <cell r="AG630" t="e">
            <v>#N/A</v>
          </cell>
          <cell r="AH630" t="e">
            <v>#N/A</v>
          </cell>
          <cell r="AI630" t="e">
            <v>#N/A</v>
          </cell>
          <cell r="AJ630" t="e">
            <v>#N/A</v>
          </cell>
          <cell r="AK630" t="e">
            <v>#N/A</v>
          </cell>
          <cell r="AL630" t="e">
            <v>#N/A</v>
          </cell>
          <cell r="AM630" t="e">
            <v>#N/A</v>
          </cell>
          <cell r="AN630" t="e">
            <v>#N/A</v>
          </cell>
          <cell r="AO630" t="e">
            <v>#N/A</v>
          </cell>
          <cell r="AP630" t="e">
            <v>#N/A</v>
          </cell>
          <cell r="AQ630" t="e">
            <v>#N/A</v>
          </cell>
          <cell r="AR630" t="e">
            <v>#N/A</v>
          </cell>
          <cell r="AS630" t="e">
            <v>#N/A</v>
          </cell>
          <cell r="AT630" t="e">
            <v>#N/A</v>
          </cell>
          <cell r="AU630" t="e">
            <v>#N/A</v>
          </cell>
          <cell r="AV630" t="e">
            <v>#N/A</v>
          </cell>
          <cell r="AW630" t="e">
            <v>#N/A</v>
          </cell>
          <cell r="AX630" t="e">
            <v>#N/A</v>
          </cell>
          <cell r="AY630" t="e">
            <v>#N/A</v>
          </cell>
          <cell r="AZ630" t="e">
            <v>#N/A</v>
          </cell>
          <cell r="BA630" t="e">
            <v>#N/A</v>
          </cell>
          <cell r="BB630" t="e">
            <v>#N/A</v>
          </cell>
          <cell r="BC630" t="e">
            <v>#N/A</v>
          </cell>
          <cell r="BD630">
            <v>31</v>
          </cell>
          <cell r="BE630">
            <v>48</v>
          </cell>
          <cell r="BF630">
            <v>79</v>
          </cell>
          <cell r="BG630" t="str">
            <v>P</v>
          </cell>
          <cell r="DT630" t="str">
            <v>NA</v>
          </cell>
          <cell r="DU630" t="str">
            <v>NA</v>
          </cell>
          <cell r="DV630" t="str">
            <v>NA</v>
          </cell>
          <cell r="DW630" t="str">
            <v>NA</v>
          </cell>
          <cell r="DX630" t="str">
            <v>NA</v>
          </cell>
          <cell r="DY630" t="str">
            <v>NA</v>
          </cell>
          <cell r="DZ630" t="str">
            <v>NA</v>
          </cell>
          <cell r="EA630" t="str">
            <v>NA</v>
          </cell>
          <cell r="EB630" t="str">
            <v>NA</v>
          </cell>
          <cell r="EC630" t="str">
            <v>NA</v>
          </cell>
          <cell r="ED630" t="str">
            <v>NA</v>
          </cell>
          <cell r="EE630" t="str">
            <v>NA</v>
          </cell>
          <cell r="EF630" t="str">
            <v>NA</v>
          </cell>
          <cell r="EG630" t="str">
            <v>NA</v>
          </cell>
          <cell r="EH630" t="str">
            <v>NA</v>
          </cell>
          <cell r="EI630" t="str">
            <v>NA</v>
          </cell>
          <cell r="EJ630" t="str">
            <v>NA</v>
          </cell>
          <cell r="EK630" t="str">
            <v>NA</v>
          </cell>
          <cell r="EL630" t="str">
            <v>NA</v>
          </cell>
          <cell r="EM630" t="str">
            <v>NA</v>
          </cell>
          <cell r="EN630" t="str">
            <v>NA</v>
          </cell>
          <cell r="EO630" t="str">
            <v>NA</v>
          </cell>
          <cell r="EP630" t="str">
            <v>NA</v>
          </cell>
          <cell r="EQ630" t="str">
            <v>NA</v>
          </cell>
          <cell r="ER630" t="str">
            <v>NA</v>
          </cell>
          <cell r="ES630" t="str">
            <v>NA</v>
          </cell>
          <cell r="ET630" t="str">
            <v>NA</v>
          </cell>
          <cell r="EU630" t="str">
            <v>NA</v>
          </cell>
          <cell r="EV630" t="str">
            <v>NA</v>
          </cell>
          <cell r="EW630" t="str">
            <v>NA</v>
          </cell>
          <cell r="EX630" t="str">
            <v>NA</v>
          </cell>
          <cell r="EY630" t="str">
            <v>NA</v>
          </cell>
          <cell r="EZ630" t="str">
            <v>NA</v>
          </cell>
          <cell r="FA630" t="str">
            <v>NA</v>
          </cell>
          <cell r="FB630" t="str">
            <v>NA</v>
          </cell>
        </row>
        <row r="631">
          <cell r="B631" t="str">
            <v>I140408</v>
          </cell>
          <cell r="C631" t="str">
            <v>Govind S Nair</v>
          </cell>
          <cell r="D631">
            <v>30</v>
          </cell>
          <cell r="E631">
            <v>46</v>
          </cell>
          <cell r="F631">
            <v>76</v>
          </cell>
          <cell r="G631" t="str">
            <v>P</v>
          </cell>
          <cell r="H631">
            <v>25</v>
          </cell>
          <cell r="I631">
            <v>46</v>
          </cell>
          <cell r="J631">
            <v>71</v>
          </cell>
          <cell r="K631" t="str">
            <v>P</v>
          </cell>
          <cell r="L631">
            <v>15</v>
          </cell>
          <cell r="M631">
            <v>50</v>
          </cell>
          <cell r="N631">
            <v>65</v>
          </cell>
          <cell r="O631" t="str">
            <v>P</v>
          </cell>
          <cell r="P631">
            <v>30</v>
          </cell>
          <cell r="Q631">
            <v>41</v>
          </cell>
          <cell r="R631">
            <v>71</v>
          </cell>
          <cell r="S631" t="str">
            <v>P</v>
          </cell>
          <cell r="T631">
            <v>27</v>
          </cell>
          <cell r="U631">
            <v>34</v>
          </cell>
          <cell r="V631">
            <v>61</v>
          </cell>
          <cell r="W631" t="str">
            <v>P</v>
          </cell>
          <cell r="X631">
            <v>35</v>
          </cell>
          <cell r="Y631">
            <v>53</v>
          </cell>
          <cell r="Z631">
            <v>88</v>
          </cell>
          <cell r="AA631" t="str">
            <v>P</v>
          </cell>
          <cell r="AB631">
            <v>30.5</v>
          </cell>
          <cell r="AC631">
            <v>47</v>
          </cell>
          <cell r="AD631">
            <v>78</v>
          </cell>
          <cell r="AE631" t="str">
            <v>P</v>
          </cell>
          <cell r="AF631" t="e">
            <v>#N/A</v>
          </cell>
          <cell r="AG631" t="e">
            <v>#N/A</v>
          </cell>
          <cell r="AH631" t="e">
            <v>#N/A</v>
          </cell>
          <cell r="AI631" t="e">
            <v>#N/A</v>
          </cell>
          <cell r="AJ631" t="e">
            <v>#N/A</v>
          </cell>
          <cell r="AK631" t="e">
            <v>#N/A</v>
          </cell>
          <cell r="AL631" t="e">
            <v>#N/A</v>
          </cell>
          <cell r="AM631" t="e">
            <v>#N/A</v>
          </cell>
          <cell r="AN631" t="e">
            <v>#N/A</v>
          </cell>
          <cell r="AO631" t="e">
            <v>#N/A</v>
          </cell>
          <cell r="AP631" t="e">
            <v>#N/A</v>
          </cell>
          <cell r="AQ631" t="e">
            <v>#N/A</v>
          </cell>
          <cell r="AR631" t="e">
            <v>#N/A</v>
          </cell>
          <cell r="AS631" t="e">
            <v>#N/A</v>
          </cell>
          <cell r="AT631" t="e">
            <v>#N/A</v>
          </cell>
          <cell r="AU631" t="e">
            <v>#N/A</v>
          </cell>
          <cell r="AV631" t="e">
            <v>#N/A</v>
          </cell>
          <cell r="AW631" t="e">
            <v>#N/A</v>
          </cell>
          <cell r="AX631" t="e">
            <v>#N/A</v>
          </cell>
          <cell r="AY631" t="e">
            <v>#N/A</v>
          </cell>
          <cell r="AZ631" t="e">
            <v>#N/A</v>
          </cell>
          <cell r="BA631" t="e">
            <v>#N/A</v>
          </cell>
          <cell r="BB631" t="e">
            <v>#N/A</v>
          </cell>
          <cell r="BC631" t="e">
            <v>#N/A</v>
          </cell>
          <cell r="BD631" t="e">
            <v>#N/A</v>
          </cell>
          <cell r="BE631" t="e">
            <v>#N/A</v>
          </cell>
          <cell r="BF631" t="e">
            <v>#N/A</v>
          </cell>
          <cell r="BG631" t="e">
            <v>#N/A</v>
          </cell>
          <cell r="DT631" t="str">
            <v>NA</v>
          </cell>
          <cell r="DU631" t="str">
            <v>NA</v>
          </cell>
          <cell r="DV631" t="str">
            <v>NA</v>
          </cell>
          <cell r="DW631" t="str">
            <v>NA</v>
          </cell>
          <cell r="DX631" t="str">
            <v>NA</v>
          </cell>
          <cell r="DY631" t="str">
            <v>NA</v>
          </cell>
          <cell r="DZ631" t="str">
            <v>NA</v>
          </cell>
          <cell r="EA631" t="str">
            <v>NA</v>
          </cell>
          <cell r="EB631" t="str">
            <v>NA</v>
          </cell>
          <cell r="EC631" t="str">
            <v>NA</v>
          </cell>
          <cell r="ED631" t="str">
            <v>NA</v>
          </cell>
          <cell r="EE631" t="str">
            <v>NA</v>
          </cell>
          <cell r="EF631" t="str">
            <v>NA</v>
          </cell>
          <cell r="EG631" t="str">
            <v>NA</v>
          </cell>
          <cell r="EH631" t="str">
            <v>NA</v>
          </cell>
          <cell r="EI631" t="str">
            <v>NA</v>
          </cell>
          <cell r="EJ631" t="str">
            <v>NA</v>
          </cell>
          <cell r="EK631" t="str">
            <v>NA</v>
          </cell>
          <cell r="EL631" t="str">
            <v>NA</v>
          </cell>
          <cell r="EM631" t="str">
            <v>NA</v>
          </cell>
          <cell r="EN631" t="str">
            <v>NA</v>
          </cell>
          <cell r="EO631" t="str">
            <v>NA</v>
          </cell>
          <cell r="EP631" t="str">
            <v>NA</v>
          </cell>
          <cell r="EQ631" t="str">
            <v>NA</v>
          </cell>
          <cell r="ER631" t="str">
            <v>NA</v>
          </cell>
          <cell r="ES631" t="str">
            <v>NA</v>
          </cell>
          <cell r="ET631" t="str">
            <v>NA</v>
          </cell>
          <cell r="EU631" t="str">
            <v>NA</v>
          </cell>
          <cell r="EV631" t="str">
            <v>NA</v>
          </cell>
          <cell r="EW631" t="str">
            <v>NA</v>
          </cell>
          <cell r="EX631" t="str">
            <v>NA</v>
          </cell>
          <cell r="EY631" t="str">
            <v>NA</v>
          </cell>
          <cell r="EZ631" t="str">
            <v>NA</v>
          </cell>
          <cell r="FA631" t="str">
            <v>NA</v>
          </cell>
          <cell r="FB631" t="str">
            <v>NA</v>
          </cell>
        </row>
        <row r="632">
          <cell r="B632" t="str">
            <v>I140409</v>
          </cell>
          <cell r="C632" t="str">
            <v>Jayrudh P Lal</v>
          </cell>
          <cell r="D632">
            <v>30.5</v>
          </cell>
          <cell r="E632">
            <v>46.5</v>
          </cell>
          <cell r="F632">
            <v>77</v>
          </cell>
          <cell r="G632" t="str">
            <v>P</v>
          </cell>
          <cell r="H632">
            <v>28</v>
          </cell>
          <cell r="I632">
            <v>40</v>
          </cell>
          <cell r="J632">
            <v>68</v>
          </cell>
          <cell r="K632" t="str">
            <v>P</v>
          </cell>
          <cell r="L632">
            <v>15</v>
          </cell>
          <cell r="M632">
            <v>35</v>
          </cell>
          <cell r="N632">
            <v>50</v>
          </cell>
          <cell r="O632" t="str">
            <v>P</v>
          </cell>
          <cell r="P632">
            <v>27.5</v>
          </cell>
          <cell r="Q632">
            <v>39</v>
          </cell>
          <cell r="R632">
            <v>67</v>
          </cell>
          <cell r="S632" t="str">
            <v>P</v>
          </cell>
          <cell r="T632">
            <v>24</v>
          </cell>
          <cell r="U632">
            <v>30</v>
          </cell>
          <cell r="V632">
            <v>54</v>
          </cell>
          <cell r="W632" t="str">
            <v>P</v>
          </cell>
          <cell r="X632">
            <v>37</v>
          </cell>
          <cell r="Y632">
            <v>53</v>
          </cell>
          <cell r="Z632">
            <v>90</v>
          </cell>
          <cell r="AA632" t="str">
            <v>P</v>
          </cell>
          <cell r="AB632" t="e">
            <v>#N/A</v>
          </cell>
          <cell r="AC632" t="e">
            <v>#N/A</v>
          </cell>
          <cell r="AD632" t="e">
            <v>#N/A</v>
          </cell>
          <cell r="AE632" t="e">
            <v>#N/A</v>
          </cell>
          <cell r="AF632" t="e">
            <v>#N/A</v>
          </cell>
          <cell r="AG632" t="e">
            <v>#N/A</v>
          </cell>
          <cell r="AH632" t="e">
            <v>#N/A</v>
          </cell>
          <cell r="AI632" t="e">
            <v>#N/A</v>
          </cell>
          <cell r="AJ632" t="e">
            <v>#N/A</v>
          </cell>
          <cell r="AK632" t="e">
            <v>#N/A</v>
          </cell>
          <cell r="AL632" t="e">
            <v>#N/A</v>
          </cell>
          <cell r="AM632" t="e">
            <v>#N/A</v>
          </cell>
          <cell r="AN632" t="e">
            <v>#N/A</v>
          </cell>
          <cell r="AO632" t="e">
            <v>#N/A</v>
          </cell>
          <cell r="AP632" t="e">
            <v>#N/A</v>
          </cell>
          <cell r="AQ632" t="e">
            <v>#N/A</v>
          </cell>
          <cell r="AR632" t="e">
            <v>#N/A</v>
          </cell>
          <cell r="AS632" t="e">
            <v>#N/A</v>
          </cell>
          <cell r="AT632" t="e">
            <v>#N/A</v>
          </cell>
          <cell r="AU632" t="e">
            <v>#N/A</v>
          </cell>
          <cell r="AV632" t="e">
            <v>#N/A</v>
          </cell>
          <cell r="AW632" t="e">
            <v>#N/A</v>
          </cell>
          <cell r="AX632" t="e">
            <v>#N/A</v>
          </cell>
          <cell r="AY632" t="e">
            <v>#N/A</v>
          </cell>
          <cell r="AZ632" t="e">
            <v>#N/A</v>
          </cell>
          <cell r="BA632" t="e">
            <v>#N/A</v>
          </cell>
          <cell r="BB632" t="e">
            <v>#N/A</v>
          </cell>
          <cell r="BC632" t="e">
            <v>#N/A</v>
          </cell>
          <cell r="BD632" t="e">
            <v>#N/A</v>
          </cell>
          <cell r="BE632" t="e">
            <v>#N/A</v>
          </cell>
          <cell r="BF632" t="e">
            <v>#N/A</v>
          </cell>
          <cell r="BG632" t="e">
            <v>#N/A</v>
          </cell>
          <cell r="DT632" t="str">
            <v>NA</v>
          </cell>
          <cell r="DU632" t="str">
            <v>NA</v>
          </cell>
          <cell r="DV632" t="str">
            <v>NA</v>
          </cell>
          <cell r="DW632" t="str">
            <v>NA</v>
          </cell>
          <cell r="DX632" t="str">
            <v>NA</v>
          </cell>
          <cell r="DY632" t="str">
            <v>NA</v>
          </cell>
          <cell r="DZ632" t="str">
            <v>NA</v>
          </cell>
          <cell r="EA632" t="str">
            <v>NA</v>
          </cell>
          <cell r="EB632" t="str">
            <v>NA</v>
          </cell>
          <cell r="EC632" t="str">
            <v>NA</v>
          </cell>
          <cell r="ED632" t="str">
            <v>NA</v>
          </cell>
          <cell r="EE632" t="str">
            <v>NA</v>
          </cell>
          <cell r="EF632" t="str">
            <v>NA</v>
          </cell>
          <cell r="EG632" t="str">
            <v>NA</v>
          </cell>
          <cell r="EH632" t="str">
            <v>NA</v>
          </cell>
          <cell r="EI632" t="str">
            <v>NA</v>
          </cell>
          <cell r="EJ632" t="str">
            <v>NA</v>
          </cell>
          <cell r="EK632" t="str">
            <v>NA</v>
          </cell>
          <cell r="EL632" t="str">
            <v>NA</v>
          </cell>
          <cell r="EM632" t="str">
            <v>NA</v>
          </cell>
          <cell r="EN632" t="str">
            <v>NA</v>
          </cell>
          <cell r="EO632" t="str">
            <v>NA</v>
          </cell>
          <cell r="EP632" t="str">
            <v>NA</v>
          </cell>
          <cell r="EQ632" t="str">
            <v>NA</v>
          </cell>
          <cell r="ER632" t="str">
            <v>NA</v>
          </cell>
          <cell r="ES632" t="str">
            <v>NA</v>
          </cell>
          <cell r="ET632" t="str">
            <v>NA</v>
          </cell>
          <cell r="EU632" t="str">
            <v>NA</v>
          </cell>
          <cell r="EV632" t="str">
            <v>NA</v>
          </cell>
          <cell r="EW632" t="str">
            <v>NA</v>
          </cell>
          <cell r="EX632" t="str">
            <v>NA</v>
          </cell>
          <cell r="EY632" t="str">
            <v>NA</v>
          </cell>
          <cell r="EZ632" t="str">
            <v>NA</v>
          </cell>
          <cell r="FA632" t="str">
            <v>NA</v>
          </cell>
          <cell r="FB632" t="str">
            <v>NA</v>
          </cell>
        </row>
        <row r="633">
          <cell r="B633" t="str">
            <v>I140410</v>
          </cell>
          <cell r="C633" t="str">
            <v xml:space="preserve">Jeganathan K </v>
          </cell>
          <cell r="D633">
            <v>19.5</v>
          </cell>
          <cell r="E633">
            <v>25.5</v>
          </cell>
          <cell r="F633">
            <v>45</v>
          </cell>
          <cell r="G633" t="str">
            <v>P</v>
          </cell>
          <cell r="H633">
            <v>14</v>
          </cell>
          <cell r="I633">
            <v>11</v>
          </cell>
          <cell r="J633">
            <v>25</v>
          </cell>
          <cell r="K633" t="str">
            <v>F</v>
          </cell>
          <cell r="L633">
            <v>15</v>
          </cell>
          <cell r="M633">
            <v>25</v>
          </cell>
          <cell r="N633">
            <v>40</v>
          </cell>
          <cell r="O633" t="str">
            <v>P</v>
          </cell>
          <cell r="P633">
            <v>12.5</v>
          </cell>
          <cell r="Q633">
            <v>14</v>
          </cell>
          <cell r="R633">
            <v>27</v>
          </cell>
          <cell r="S633" t="str">
            <v>F</v>
          </cell>
          <cell r="T633">
            <v>13</v>
          </cell>
          <cell r="U633">
            <v>19</v>
          </cell>
          <cell r="V633">
            <v>32</v>
          </cell>
          <cell r="W633" t="str">
            <v>F</v>
          </cell>
          <cell r="X633">
            <v>24</v>
          </cell>
          <cell r="Y633">
            <v>31</v>
          </cell>
          <cell r="Z633">
            <v>55</v>
          </cell>
          <cell r="AA633" t="str">
            <v>P</v>
          </cell>
          <cell r="AB633" t="e">
            <v>#N/A</v>
          </cell>
          <cell r="AC633" t="e">
            <v>#N/A</v>
          </cell>
          <cell r="AD633" t="e">
            <v>#N/A</v>
          </cell>
          <cell r="AE633" t="e">
            <v>#N/A</v>
          </cell>
          <cell r="AF633" t="e">
            <v>#N/A</v>
          </cell>
          <cell r="AG633" t="e">
            <v>#N/A</v>
          </cell>
          <cell r="AH633" t="e">
            <v>#N/A</v>
          </cell>
          <cell r="AI633" t="e">
            <v>#N/A</v>
          </cell>
          <cell r="AJ633" t="e">
            <v>#N/A</v>
          </cell>
          <cell r="AK633" t="e">
            <v>#N/A</v>
          </cell>
          <cell r="AL633" t="e">
            <v>#N/A</v>
          </cell>
          <cell r="AM633" t="e">
            <v>#N/A</v>
          </cell>
          <cell r="AN633" t="e">
            <v>#N/A</v>
          </cell>
          <cell r="AO633" t="e">
            <v>#N/A</v>
          </cell>
          <cell r="AP633" t="e">
            <v>#N/A</v>
          </cell>
          <cell r="AQ633" t="e">
            <v>#N/A</v>
          </cell>
          <cell r="AR633" t="e">
            <v>#N/A</v>
          </cell>
          <cell r="AS633" t="e">
            <v>#N/A</v>
          </cell>
          <cell r="AT633" t="e">
            <v>#N/A</v>
          </cell>
          <cell r="AU633" t="e">
            <v>#N/A</v>
          </cell>
          <cell r="AV633" t="e">
            <v>#N/A</v>
          </cell>
          <cell r="AW633" t="e">
            <v>#N/A</v>
          </cell>
          <cell r="AX633" t="e">
            <v>#N/A</v>
          </cell>
          <cell r="AY633" t="e">
            <v>#N/A</v>
          </cell>
          <cell r="AZ633" t="e">
            <v>#N/A</v>
          </cell>
          <cell r="BA633" t="e">
            <v>#N/A</v>
          </cell>
          <cell r="BB633" t="e">
            <v>#N/A</v>
          </cell>
          <cell r="BC633" t="e">
            <v>#N/A</v>
          </cell>
          <cell r="BD633">
            <v>33</v>
          </cell>
          <cell r="BE633">
            <v>45</v>
          </cell>
          <cell r="BF633">
            <v>78</v>
          </cell>
          <cell r="BG633" t="str">
            <v>P</v>
          </cell>
          <cell r="DT633" t="str">
            <v>NA</v>
          </cell>
          <cell r="DU633" t="str">
            <v>NA</v>
          </cell>
          <cell r="DV633" t="str">
            <v>NA</v>
          </cell>
          <cell r="DW633" t="str">
            <v>NA</v>
          </cell>
          <cell r="DX633" t="str">
            <v>NA</v>
          </cell>
          <cell r="DY633" t="str">
            <v>NA</v>
          </cell>
          <cell r="DZ633" t="str">
            <v>NA</v>
          </cell>
          <cell r="EA633" t="str">
            <v>NA</v>
          </cell>
          <cell r="EB633" t="str">
            <v>NA</v>
          </cell>
          <cell r="EC633" t="str">
            <v>NA</v>
          </cell>
          <cell r="ED633" t="str">
            <v>NA</v>
          </cell>
          <cell r="EE633" t="str">
            <v>NA</v>
          </cell>
          <cell r="EF633" t="str">
            <v>NA</v>
          </cell>
          <cell r="EG633" t="str">
            <v>NA</v>
          </cell>
          <cell r="EH633" t="str">
            <v>NA</v>
          </cell>
          <cell r="EI633" t="str">
            <v>NA</v>
          </cell>
          <cell r="EJ633" t="str">
            <v>NA</v>
          </cell>
          <cell r="EK633" t="str">
            <v>NA</v>
          </cell>
          <cell r="EL633" t="str">
            <v>NA</v>
          </cell>
          <cell r="EM633" t="str">
            <v>NA</v>
          </cell>
          <cell r="EN633" t="str">
            <v>NA</v>
          </cell>
          <cell r="EO633" t="str">
            <v>NA</v>
          </cell>
          <cell r="EP633" t="str">
            <v>NA</v>
          </cell>
          <cell r="EQ633" t="str">
            <v>NA</v>
          </cell>
          <cell r="ER633" t="str">
            <v>NA</v>
          </cell>
          <cell r="ES633" t="str">
            <v>NA</v>
          </cell>
          <cell r="ET633" t="str">
            <v>NA</v>
          </cell>
          <cell r="EU633" t="str">
            <v>NA</v>
          </cell>
          <cell r="EV633" t="str">
            <v>NA</v>
          </cell>
          <cell r="EW633" t="str">
            <v>NA</v>
          </cell>
          <cell r="EX633" t="str">
            <v>NA</v>
          </cell>
          <cell r="EY633" t="str">
            <v>NA</v>
          </cell>
          <cell r="EZ633" t="str">
            <v>NA</v>
          </cell>
          <cell r="FA633" t="str">
            <v>NA</v>
          </cell>
          <cell r="FB633" t="str">
            <v>NA</v>
          </cell>
        </row>
        <row r="634">
          <cell r="B634" t="str">
            <v>I140412</v>
          </cell>
          <cell r="C634" t="str">
            <v>Partheeban V</v>
          </cell>
          <cell r="D634">
            <v>22.5</v>
          </cell>
          <cell r="E634">
            <v>22.5</v>
          </cell>
          <cell r="F634">
            <v>45</v>
          </cell>
          <cell r="G634" t="str">
            <v>P</v>
          </cell>
          <cell r="H634">
            <v>11</v>
          </cell>
          <cell r="I634">
            <v>18</v>
          </cell>
          <cell r="J634">
            <v>29</v>
          </cell>
          <cell r="K634" t="str">
            <v>F</v>
          </cell>
          <cell r="L634">
            <v>15</v>
          </cell>
          <cell r="M634">
            <v>25</v>
          </cell>
          <cell r="N634">
            <v>40</v>
          </cell>
          <cell r="O634" t="str">
            <v>P</v>
          </cell>
          <cell r="P634">
            <v>21</v>
          </cell>
          <cell r="Q634">
            <v>35.5</v>
          </cell>
          <cell r="R634">
            <v>57</v>
          </cell>
          <cell r="S634" t="str">
            <v>P</v>
          </cell>
          <cell r="T634">
            <v>20</v>
          </cell>
          <cell r="U634">
            <v>25</v>
          </cell>
          <cell r="V634">
            <v>45</v>
          </cell>
          <cell r="W634" t="str">
            <v>P</v>
          </cell>
          <cell r="X634">
            <v>27</v>
          </cell>
          <cell r="Y634">
            <v>39</v>
          </cell>
          <cell r="Z634">
            <v>66</v>
          </cell>
          <cell r="AA634" t="str">
            <v>P</v>
          </cell>
          <cell r="AB634" t="e">
            <v>#N/A</v>
          </cell>
          <cell r="AC634" t="e">
            <v>#N/A</v>
          </cell>
          <cell r="AD634" t="e">
            <v>#N/A</v>
          </cell>
          <cell r="AE634" t="e">
            <v>#N/A</v>
          </cell>
          <cell r="AF634" t="e">
            <v>#N/A</v>
          </cell>
          <cell r="AG634" t="e">
            <v>#N/A</v>
          </cell>
          <cell r="AH634" t="e">
            <v>#N/A</v>
          </cell>
          <cell r="AI634" t="e">
            <v>#N/A</v>
          </cell>
          <cell r="AJ634" t="e">
            <v>#N/A</v>
          </cell>
          <cell r="AK634" t="e">
            <v>#N/A</v>
          </cell>
          <cell r="AL634" t="e">
            <v>#N/A</v>
          </cell>
          <cell r="AM634" t="e">
            <v>#N/A</v>
          </cell>
          <cell r="AN634" t="e">
            <v>#N/A</v>
          </cell>
          <cell r="AO634" t="e">
            <v>#N/A</v>
          </cell>
          <cell r="AP634" t="e">
            <v>#N/A</v>
          </cell>
          <cell r="AQ634" t="e">
            <v>#N/A</v>
          </cell>
          <cell r="AR634" t="e">
            <v>#N/A</v>
          </cell>
          <cell r="AS634" t="e">
            <v>#N/A</v>
          </cell>
          <cell r="AT634" t="e">
            <v>#N/A</v>
          </cell>
          <cell r="AU634" t="e">
            <v>#N/A</v>
          </cell>
          <cell r="AV634" t="e">
            <v>#N/A</v>
          </cell>
          <cell r="AW634" t="e">
            <v>#N/A</v>
          </cell>
          <cell r="AX634" t="e">
            <v>#N/A</v>
          </cell>
          <cell r="AY634" t="e">
            <v>#N/A</v>
          </cell>
          <cell r="AZ634" t="e">
            <v>#N/A</v>
          </cell>
          <cell r="BA634" t="e">
            <v>#N/A</v>
          </cell>
          <cell r="BB634" t="e">
            <v>#N/A</v>
          </cell>
          <cell r="BC634" t="e">
            <v>#N/A</v>
          </cell>
          <cell r="BD634">
            <v>32</v>
          </cell>
          <cell r="BE634">
            <v>49</v>
          </cell>
          <cell r="BF634">
            <v>81</v>
          </cell>
          <cell r="BG634" t="str">
            <v>P</v>
          </cell>
          <cell r="DT634" t="str">
            <v>NA</v>
          </cell>
          <cell r="DU634" t="str">
            <v>NA</v>
          </cell>
          <cell r="DV634" t="str">
            <v>NA</v>
          </cell>
          <cell r="DW634" t="str">
            <v>NA</v>
          </cell>
          <cell r="DX634" t="str">
            <v>NA</v>
          </cell>
          <cell r="DY634" t="str">
            <v>NA</v>
          </cell>
          <cell r="DZ634" t="str">
            <v>NA</v>
          </cell>
          <cell r="EA634" t="str">
            <v>NA</v>
          </cell>
          <cell r="EB634" t="str">
            <v>NA</v>
          </cell>
          <cell r="EC634" t="str">
            <v>NA</v>
          </cell>
          <cell r="ED634" t="str">
            <v>NA</v>
          </cell>
          <cell r="EE634" t="str">
            <v>NA</v>
          </cell>
          <cell r="EF634" t="str">
            <v>NA</v>
          </cell>
          <cell r="EG634" t="str">
            <v>NA</v>
          </cell>
          <cell r="EH634" t="str">
            <v>NA</v>
          </cell>
          <cell r="EI634" t="str">
            <v>NA</v>
          </cell>
          <cell r="EJ634" t="str">
            <v>NA</v>
          </cell>
          <cell r="EK634" t="str">
            <v>NA</v>
          </cell>
          <cell r="EL634" t="str">
            <v>NA</v>
          </cell>
          <cell r="EM634" t="str">
            <v>NA</v>
          </cell>
          <cell r="EN634" t="str">
            <v>NA</v>
          </cell>
          <cell r="EO634" t="str">
            <v>NA</v>
          </cell>
          <cell r="EP634" t="str">
            <v>NA</v>
          </cell>
          <cell r="EQ634" t="str">
            <v>NA</v>
          </cell>
          <cell r="ER634" t="str">
            <v>NA</v>
          </cell>
          <cell r="ES634" t="str">
            <v>NA</v>
          </cell>
          <cell r="ET634" t="str">
            <v>NA</v>
          </cell>
          <cell r="EU634" t="str">
            <v>NA</v>
          </cell>
          <cell r="EV634" t="str">
            <v>NA</v>
          </cell>
          <cell r="EW634" t="str">
            <v>NA</v>
          </cell>
          <cell r="EX634" t="str">
            <v>NA</v>
          </cell>
          <cell r="EY634" t="str">
            <v>NA</v>
          </cell>
          <cell r="EZ634" t="str">
            <v>NA</v>
          </cell>
          <cell r="FA634" t="str">
            <v>NA</v>
          </cell>
          <cell r="FB634" t="str">
            <v>NA</v>
          </cell>
        </row>
        <row r="635">
          <cell r="B635" t="str">
            <v>I140413</v>
          </cell>
          <cell r="C635" t="str">
            <v>Pranav D</v>
          </cell>
          <cell r="D635">
            <v>32.5</v>
          </cell>
          <cell r="E635">
            <v>52.5</v>
          </cell>
          <cell r="F635">
            <v>85</v>
          </cell>
          <cell r="G635" t="str">
            <v>P</v>
          </cell>
          <cell r="H635">
            <v>36</v>
          </cell>
          <cell r="I635">
            <v>57</v>
          </cell>
          <cell r="J635">
            <v>93</v>
          </cell>
          <cell r="K635" t="str">
            <v>P</v>
          </cell>
          <cell r="L635">
            <v>18</v>
          </cell>
          <cell r="M635">
            <v>58</v>
          </cell>
          <cell r="N635">
            <v>76</v>
          </cell>
          <cell r="O635" t="str">
            <v>P</v>
          </cell>
          <cell r="P635">
            <v>29</v>
          </cell>
          <cell r="Q635">
            <v>45</v>
          </cell>
          <cell r="R635">
            <v>74</v>
          </cell>
          <cell r="S635" t="str">
            <v>P</v>
          </cell>
          <cell r="T635">
            <v>30</v>
          </cell>
          <cell r="U635">
            <v>48</v>
          </cell>
          <cell r="V635">
            <v>78</v>
          </cell>
          <cell r="W635" t="str">
            <v>P</v>
          </cell>
          <cell r="X635">
            <v>38</v>
          </cell>
          <cell r="Y635">
            <v>59</v>
          </cell>
          <cell r="Z635">
            <v>97</v>
          </cell>
          <cell r="AA635" t="str">
            <v>P</v>
          </cell>
          <cell r="AB635">
            <v>34.5</v>
          </cell>
          <cell r="AC635">
            <v>56</v>
          </cell>
          <cell r="AD635">
            <v>91</v>
          </cell>
          <cell r="AE635" t="str">
            <v>P</v>
          </cell>
          <cell r="AF635">
            <v>35</v>
          </cell>
          <cell r="AG635">
            <v>44</v>
          </cell>
          <cell r="AH635">
            <v>79</v>
          </cell>
          <cell r="AI635" t="str">
            <v>P</v>
          </cell>
          <cell r="AJ635" t="e">
            <v>#N/A</v>
          </cell>
          <cell r="AK635" t="e">
            <v>#N/A</v>
          </cell>
          <cell r="AL635" t="e">
            <v>#N/A</v>
          </cell>
          <cell r="AM635" t="e">
            <v>#N/A</v>
          </cell>
          <cell r="AN635" t="e">
            <v>#N/A</v>
          </cell>
          <cell r="AO635" t="e">
            <v>#N/A</v>
          </cell>
          <cell r="AP635" t="e">
            <v>#N/A</v>
          </cell>
          <cell r="AQ635" t="e">
            <v>#N/A</v>
          </cell>
          <cell r="AR635" t="e">
            <v>#N/A</v>
          </cell>
          <cell r="AS635" t="e">
            <v>#N/A</v>
          </cell>
          <cell r="AT635" t="e">
            <v>#N/A</v>
          </cell>
          <cell r="AU635" t="e">
            <v>#N/A</v>
          </cell>
          <cell r="AV635" t="e">
            <v>#N/A</v>
          </cell>
          <cell r="AW635" t="e">
            <v>#N/A</v>
          </cell>
          <cell r="AX635" t="e">
            <v>#N/A</v>
          </cell>
          <cell r="AY635" t="e">
            <v>#N/A</v>
          </cell>
          <cell r="AZ635" t="e">
            <v>#N/A</v>
          </cell>
          <cell r="BA635" t="e">
            <v>#N/A</v>
          </cell>
          <cell r="BB635" t="e">
            <v>#N/A</v>
          </cell>
          <cell r="BC635" t="e">
            <v>#N/A</v>
          </cell>
          <cell r="BD635" t="e">
            <v>#N/A</v>
          </cell>
          <cell r="BE635" t="e">
            <v>#N/A</v>
          </cell>
          <cell r="BF635" t="e">
            <v>#N/A</v>
          </cell>
          <cell r="BG635" t="e">
            <v>#N/A</v>
          </cell>
          <cell r="DT635" t="str">
            <v>NA</v>
          </cell>
          <cell r="DU635" t="str">
            <v>NA</v>
          </cell>
          <cell r="DV635" t="str">
            <v>NA</v>
          </cell>
          <cell r="DW635" t="str">
            <v>NA</v>
          </cell>
          <cell r="DX635" t="str">
            <v>NA</v>
          </cell>
          <cell r="DY635" t="str">
            <v>NA</v>
          </cell>
          <cell r="DZ635" t="str">
            <v>NA</v>
          </cell>
          <cell r="EA635" t="str">
            <v>NA</v>
          </cell>
          <cell r="EB635" t="str">
            <v>NA</v>
          </cell>
          <cell r="EC635" t="str">
            <v>NA</v>
          </cell>
          <cell r="ED635" t="str">
            <v>NA</v>
          </cell>
          <cell r="EE635" t="str">
            <v>NA</v>
          </cell>
          <cell r="EF635" t="str">
            <v>NA</v>
          </cell>
          <cell r="EG635" t="str">
            <v>NA</v>
          </cell>
          <cell r="EH635" t="str">
            <v>NA</v>
          </cell>
          <cell r="EI635" t="str">
            <v>NA</v>
          </cell>
          <cell r="EJ635" t="str">
            <v>NA</v>
          </cell>
          <cell r="EK635" t="str">
            <v>NA</v>
          </cell>
          <cell r="EL635" t="str">
            <v>NA</v>
          </cell>
          <cell r="EM635" t="str">
            <v>NA</v>
          </cell>
          <cell r="EN635" t="str">
            <v>NA</v>
          </cell>
          <cell r="EO635" t="str">
            <v>NA</v>
          </cell>
          <cell r="EP635" t="str">
            <v>NA</v>
          </cell>
          <cell r="EQ635" t="str">
            <v>NA</v>
          </cell>
          <cell r="ER635" t="str">
            <v>NA</v>
          </cell>
          <cell r="ES635" t="str">
            <v>NA</v>
          </cell>
          <cell r="ET635" t="str">
            <v>NA</v>
          </cell>
          <cell r="EU635" t="str">
            <v>NA</v>
          </cell>
          <cell r="EV635" t="str">
            <v>NA</v>
          </cell>
          <cell r="EW635" t="str">
            <v>NA</v>
          </cell>
          <cell r="EX635" t="str">
            <v>NA</v>
          </cell>
          <cell r="EY635" t="str">
            <v>NA</v>
          </cell>
          <cell r="EZ635" t="str">
            <v>NA</v>
          </cell>
          <cell r="FA635" t="str">
            <v>NA</v>
          </cell>
          <cell r="FB635" t="str">
            <v>NA</v>
          </cell>
        </row>
        <row r="636">
          <cell r="B636" t="str">
            <v>I140414</v>
          </cell>
          <cell r="C636" t="str">
            <v>Priya Ranjan</v>
          </cell>
          <cell r="D636">
            <v>23.5</v>
          </cell>
          <cell r="E636">
            <v>45.5</v>
          </cell>
          <cell r="F636">
            <v>69</v>
          </cell>
          <cell r="G636" t="str">
            <v>P</v>
          </cell>
          <cell r="H636">
            <v>17</v>
          </cell>
          <cell r="I636">
            <v>23</v>
          </cell>
          <cell r="J636">
            <v>40</v>
          </cell>
          <cell r="K636" t="str">
            <v>P</v>
          </cell>
          <cell r="L636">
            <v>15</v>
          </cell>
          <cell r="M636">
            <v>35</v>
          </cell>
          <cell r="N636">
            <v>50</v>
          </cell>
          <cell r="O636" t="str">
            <v>P</v>
          </cell>
          <cell r="P636">
            <v>27.5</v>
          </cell>
          <cell r="Q636">
            <v>34</v>
          </cell>
          <cell r="R636">
            <v>62</v>
          </cell>
          <cell r="S636" t="str">
            <v>P</v>
          </cell>
          <cell r="T636">
            <v>22</v>
          </cell>
          <cell r="U636">
            <v>34</v>
          </cell>
          <cell r="V636">
            <v>56</v>
          </cell>
          <cell r="W636" t="str">
            <v>P</v>
          </cell>
          <cell r="X636">
            <v>31</v>
          </cell>
          <cell r="Y636">
            <v>50</v>
          </cell>
          <cell r="Z636">
            <v>81</v>
          </cell>
          <cell r="AA636" t="str">
            <v>P</v>
          </cell>
          <cell r="AB636" t="e">
            <v>#N/A</v>
          </cell>
          <cell r="AC636" t="e">
            <v>#N/A</v>
          </cell>
          <cell r="AD636" t="e">
            <v>#N/A</v>
          </cell>
          <cell r="AE636" t="e">
            <v>#N/A</v>
          </cell>
          <cell r="AF636" t="e">
            <v>#N/A</v>
          </cell>
          <cell r="AG636" t="e">
            <v>#N/A</v>
          </cell>
          <cell r="AH636" t="e">
            <v>#N/A</v>
          </cell>
          <cell r="AI636" t="e">
            <v>#N/A</v>
          </cell>
          <cell r="AJ636" t="e">
            <v>#N/A</v>
          </cell>
          <cell r="AK636" t="e">
            <v>#N/A</v>
          </cell>
          <cell r="AL636" t="e">
            <v>#N/A</v>
          </cell>
          <cell r="AM636" t="e">
            <v>#N/A</v>
          </cell>
          <cell r="AN636" t="e">
            <v>#N/A</v>
          </cell>
          <cell r="AO636" t="e">
            <v>#N/A</v>
          </cell>
          <cell r="AP636" t="e">
            <v>#N/A</v>
          </cell>
          <cell r="AQ636" t="e">
            <v>#N/A</v>
          </cell>
          <cell r="AR636" t="e">
            <v>#N/A</v>
          </cell>
          <cell r="AS636" t="e">
            <v>#N/A</v>
          </cell>
          <cell r="AT636" t="e">
            <v>#N/A</v>
          </cell>
          <cell r="AU636" t="e">
            <v>#N/A</v>
          </cell>
          <cell r="AV636" t="e">
            <v>#N/A</v>
          </cell>
          <cell r="AW636" t="e">
            <v>#N/A</v>
          </cell>
          <cell r="AX636" t="e">
            <v>#N/A</v>
          </cell>
          <cell r="AY636" t="e">
            <v>#N/A</v>
          </cell>
          <cell r="AZ636" t="e">
            <v>#N/A</v>
          </cell>
          <cell r="BA636" t="e">
            <v>#N/A</v>
          </cell>
          <cell r="BB636" t="e">
            <v>#N/A</v>
          </cell>
          <cell r="BC636" t="e">
            <v>#N/A</v>
          </cell>
          <cell r="BD636" t="e">
            <v>#N/A</v>
          </cell>
          <cell r="BE636" t="e">
            <v>#N/A</v>
          </cell>
          <cell r="BF636" t="e">
            <v>#N/A</v>
          </cell>
          <cell r="BG636" t="e">
            <v>#N/A</v>
          </cell>
          <cell r="DT636" t="str">
            <v>NA</v>
          </cell>
          <cell r="DU636" t="str">
            <v>NA</v>
          </cell>
          <cell r="DV636" t="str">
            <v>NA</v>
          </cell>
          <cell r="DW636" t="str">
            <v>NA</v>
          </cell>
          <cell r="DX636" t="str">
            <v>NA</v>
          </cell>
          <cell r="DY636" t="str">
            <v>NA</v>
          </cell>
          <cell r="DZ636" t="str">
            <v>NA</v>
          </cell>
          <cell r="EA636" t="str">
            <v>NA</v>
          </cell>
          <cell r="EB636" t="str">
            <v>NA</v>
          </cell>
          <cell r="EC636" t="str">
            <v>NA</v>
          </cell>
          <cell r="ED636" t="str">
            <v>NA</v>
          </cell>
          <cell r="EE636" t="str">
            <v>NA</v>
          </cell>
          <cell r="EF636" t="str">
            <v>NA</v>
          </cell>
          <cell r="EG636" t="str">
            <v>NA</v>
          </cell>
          <cell r="EH636" t="str">
            <v>NA</v>
          </cell>
          <cell r="EI636" t="str">
            <v>NA</v>
          </cell>
          <cell r="EJ636" t="str">
            <v>NA</v>
          </cell>
          <cell r="EK636" t="str">
            <v>NA</v>
          </cell>
          <cell r="EL636" t="str">
            <v>NA</v>
          </cell>
          <cell r="EM636" t="str">
            <v>NA</v>
          </cell>
          <cell r="EN636" t="str">
            <v>NA</v>
          </cell>
          <cell r="EO636" t="str">
            <v>NA</v>
          </cell>
          <cell r="EP636" t="str">
            <v>NA</v>
          </cell>
          <cell r="EQ636" t="str">
            <v>NA</v>
          </cell>
          <cell r="ER636" t="str">
            <v>NA</v>
          </cell>
          <cell r="ES636" t="str">
            <v>NA</v>
          </cell>
          <cell r="ET636" t="str">
            <v>NA</v>
          </cell>
          <cell r="EU636" t="str">
            <v>NA</v>
          </cell>
          <cell r="EV636" t="str">
            <v>NA</v>
          </cell>
          <cell r="EW636" t="str">
            <v>NA</v>
          </cell>
          <cell r="EX636" t="str">
            <v>NA</v>
          </cell>
          <cell r="EY636" t="str">
            <v>NA</v>
          </cell>
          <cell r="EZ636" t="str">
            <v>NA</v>
          </cell>
          <cell r="FA636" t="str">
            <v>NA</v>
          </cell>
          <cell r="FB636" t="str">
            <v>NA</v>
          </cell>
        </row>
        <row r="637">
          <cell r="B637" t="str">
            <v>I140415</v>
          </cell>
          <cell r="C637" t="str">
            <v>Priyadharshini P</v>
          </cell>
          <cell r="D637">
            <v>25</v>
          </cell>
          <cell r="E637">
            <v>36</v>
          </cell>
          <cell r="F637">
            <v>61</v>
          </cell>
          <cell r="G637" t="str">
            <v>P</v>
          </cell>
          <cell r="H637">
            <v>13</v>
          </cell>
          <cell r="I637">
            <v>10</v>
          </cell>
          <cell r="J637">
            <v>23</v>
          </cell>
          <cell r="K637" t="str">
            <v>F</v>
          </cell>
          <cell r="L637">
            <v>15</v>
          </cell>
          <cell r="M637">
            <v>25</v>
          </cell>
          <cell r="N637">
            <v>40</v>
          </cell>
          <cell r="O637" t="str">
            <v>P</v>
          </cell>
          <cell r="P637">
            <v>18.5</v>
          </cell>
          <cell r="Q637">
            <v>27.5</v>
          </cell>
          <cell r="R637">
            <v>46</v>
          </cell>
          <cell r="S637" t="str">
            <v>P</v>
          </cell>
          <cell r="T637">
            <v>21</v>
          </cell>
          <cell r="U637">
            <v>23</v>
          </cell>
          <cell r="V637">
            <v>44</v>
          </cell>
          <cell r="W637" t="str">
            <v>P</v>
          </cell>
          <cell r="X637">
            <v>27</v>
          </cell>
          <cell r="Y637">
            <v>43</v>
          </cell>
          <cell r="Z637">
            <v>70</v>
          </cell>
          <cell r="AA637" t="str">
            <v>P</v>
          </cell>
          <cell r="AB637">
            <v>30</v>
          </cell>
          <cell r="AC637">
            <v>39</v>
          </cell>
          <cell r="AD637">
            <v>69</v>
          </cell>
          <cell r="AE637" t="str">
            <v>P</v>
          </cell>
          <cell r="AF637" t="e">
            <v>#N/A</v>
          </cell>
          <cell r="AG637" t="e">
            <v>#N/A</v>
          </cell>
          <cell r="AH637" t="e">
            <v>#N/A</v>
          </cell>
          <cell r="AI637" t="e">
            <v>#N/A</v>
          </cell>
          <cell r="AJ637" t="e">
            <v>#N/A</v>
          </cell>
          <cell r="AK637" t="e">
            <v>#N/A</v>
          </cell>
          <cell r="AL637" t="e">
            <v>#N/A</v>
          </cell>
          <cell r="AM637" t="e">
            <v>#N/A</v>
          </cell>
          <cell r="AN637" t="e">
            <v>#N/A</v>
          </cell>
          <cell r="AO637" t="e">
            <v>#N/A</v>
          </cell>
          <cell r="AP637" t="e">
            <v>#N/A</v>
          </cell>
          <cell r="AQ637" t="e">
            <v>#N/A</v>
          </cell>
          <cell r="AR637" t="e">
            <v>#N/A</v>
          </cell>
          <cell r="AS637" t="e">
            <v>#N/A</v>
          </cell>
          <cell r="AT637" t="e">
            <v>#N/A</v>
          </cell>
          <cell r="AU637" t="e">
            <v>#N/A</v>
          </cell>
          <cell r="AV637" t="e">
            <v>#N/A</v>
          </cell>
          <cell r="AW637" t="e">
            <v>#N/A</v>
          </cell>
          <cell r="AX637" t="e">
            <v>#N/A</v>
          </cell>
          <cell r="AY637" t="e">
            <v>#N/A</v>
          </cell>
          <cell r="AZ637" t="e">
            <v>#N/A</v>
          </cell>
          <cell r="BA637" t="e">
            <v>#N/A</v>
          </cell>
          <cell r="BB637" t="e">
            <v>#N/A</v>
          </cell>
          <cell r="BC637" t="e">
            <v>#N/A</v>
          </cell>
          <cell r="BD637" t="e">
            <v>#N/A</v>
          </cell>
          <cell r="BE637" t="e">
            <v>#N/A</v>
          </cell>
          <cell r="BF637" t="e">
            <v>#N/A</v>
          </cell>
          <cell r="BG637" t="e">
            <v>#N/A</v>
          </cell>
          <cell r="DT637" t="str">
            <v>NA</v>
          </cell>
          <cell r="DU637" t="str">
            <v>NA</v>
          </cell>
          <cell r="DV637" t="str">
            <v>NA</v>
          </cell>
          <cell r="DW637" t="str">
            <v>NA</v>
          </cell>
          <cell r="DX637" t="str">
            <v>NA</v>
          </cell>
          <cell r="DY637" t="str">
            <v>NA</v>
          </cell>
          <cell r="DZ637" t="str">
            <v>NA</v>
          </cell>
          <cell r="EA637" t="str">
            <v>NA</v>
          </cell>
          <cell r="EB637" t="str">
            <v>NA</v>
          </cell>
          <cell r="EC637" t="str">
            <v>NA</v>
          </cell>
          <cell r="ED637" t="str">
            <v>NA</v>
          </cell>
          <cell r="EE637" t="str">
            <v>NA</v>
          </cell>
          <cell r="EF637" t="str">
            <v>NA</v>
          </cell>
          <cell r="EG637" t="str">
            <v>NA</v>
          </cell>
          <cell r="EH637" t="str">
            <v>NA</v>
          </cell>
          <cell r="EI637" t="str">
            <v>NA</v>
          </cell>
          <cell r="EJ637" t="str">
            <v>NA</v>
          </cell>
          <cell r="EK637" t="str">
            <v>NA</v>
          </cell>
          <cell r="EL637" t="str">
            <v>NA</v>
          </cell>
          <cell r="EM637" t="str">
            <v>NA</v>
          </cell>
          <cell r="EN637" t="str">
            <v>NA</v>
          </cell>
          <cell r="EO637" t="str">
            <v>NA</v>
          </cell>
          <cell r="EP637" t="str">
            <v>NA</v>
          </cell>
          <cell r="EQ637" t="str">
            <v>NA</v>
          </cell>
          <cell r="ER637" t="str">
            <v>NA</v>
          </cell>
          <cell r="ES637" t="str">
            <v>NA</v>
          </cell>
          <cell r="ET637" t="str">
            <v>NA</v>
          </cell>
          <cell r="EU637" t="str">
            <v>NA</v>
          </cell>
          <cell r="EV637" t="str">
            <v>NA</v>
          </cell>
          <cell r="EW637" t="str">
            <v>NA</v>
          </cell>
          <cell r="EX637" t="str">
            <v>NA</v>
          </cell>
          <cell r="EY637" t="str">
            <v>NA</v>
          </cell>
          <cell r="EZ637" t="str">
            <v>NA</v>
          </cell>
          <cell r="FA637" t="str">
            <v>NA</v>
          </cell>
          <cell r="FB637" t="str">
            <v>NA</v>
          </cell>
        </row>
        <row r="638">
          <cell r="B638" t="str">
            <v>I140416</v>
          </cell>
          <cell r="C638" t="str">
            <v>Purnima Rohilla</v>
          </cell>
          <cell r="D638">
            <v>33</v>
          </cell>
          <cell r="E638">
            <v>53</v>
          </cell>
          <cell r="F638">
            <v>86</v>
          </cell>
          <cell r="G638" t="str">
            <v>P</v>
          </cell>
          <cell r="H638">
            <v>17</v>
          </cell>
          <cell r="I638">
            <v>12</v>
          </cell>
          <cell r="J638">
            <v>29</v>
          </cell>
          <cell r="K638" t="str">
            <v>F</v>
          </cell>
          <cell r="L638">
            <v>15</v>
          </cell>
          <cell r="M638">
            <v>53</v>
          </cell>
          <cell r="N638">
            <v>68</v>
          </cell>
          <cell r="O638" t="str">
            <v>P</v>
          </cell>
          <cell r="P638">
            <v>29.5</v>
          </cell>
          <cell r="Q638">
            <v>49</v>
          </cell>
          <cell r="R638">
            <v>79</v>
          </cell>
          <cell r="S638" t="str">
            <v>P</v>
          </cell>
          <cell r="T638">
            <v>29</v>
          </cell>
          <cell r="U638">
            <v>43</v>
          </cell>
          <cell r="V638">
            <v>72</v>
          </cell>
          <cell r="W638" t="str">
            <v>P</v>
          </cell>
          <cell r="X638">
            <v>34</v>
          </cell>
          <cell r="Y638">
            <v>58</v>
          </cell>
          <cell r="Z638">
            <v>92</v>
          </cell>
          <cell r="AA638" t="str">
            <v>P</v>
          </cell>
          <cell r="AB638">
            <v>36</v>
          </cell>
          <cell r="AC638">
            <v>53.5</v>
          </cell>
          <cell r="AD638">
            <v>90</v>
          </cell>
          <cell r="AE638" t="str">
            <v>P</v>
          </cell>
          <cell r="AF638" t="e">
            <v>#N/A</v>
          </cell>
          <cell r="AG638" t="e">
            <v>#N/A</v>
          </cell>
          <cell r="AH638" t="e">
            <v>#N/A</v>
          </cell>
          <cell r="AI638" t="e">
            <v>#N/A</v>
          </cell>
          <cell r="AJ638" t="e">
            <v>#N/A</v>
          </cell>
          <cell r="AK638" t="e">
            <v>#N/A</v>
          </cell>
          <cell r="AL638" t="e">
            <v>#N/A</v>
          </cell>
          <cell r="AM638" t="e">
            <v>#N/A</v>
          </cell>
          <cell r="AN638" t="e">
            <v>#N/A</v>
          </cell>
          <cell r="AO638" t="e">
            <v>#N/A</v>
          </cell>
          <cell r="AP638" t="e">
            <v>#N/A</v>
          </cell>
          <cell r="AQ638" t="e">
            <v>#N/A</v>
          </cell>
          <cell r="AR638" t="e">
            <v>#N/A</v>
          </cell>
          <cell r="AS638" t="e">
            <v>#N/A</v>
          </cell>
          <cell r="AT638" t="e">
            <v>#N/A</v>
          </cell>
          <cell r="AU638" t="e">
            <v>#N/A</v>
          </cell>
          <cell r="AV638" t="e">
            <v>#N/A</v>
          </cell>
          <cell r="AW638" t="e">
            <v>#N/A</v>
          </cell>
          <cell r="AX638" t="e">
            <v>#N/A</v>
          </cell>
          <cell r="AY638" t="e">
            <v>#N/A</v>
          </cell>
          <cell r="AZ638" t="e">
            <v>#N/A</v>
          </cell>
          <cell r="BA638" t="e">
            <v>#N/A</v>
          </cell>
          <cell r="BB638" t="e">
            <v>#N/A</v>
          </cell>
          <cell r="BC638" t="e">
            <v>#N/A</v>
          </cell>
          <cell r="BD638" t="e">
            <v>#N/A</v>
          </cell>
          <cell r="BE638" t="e">
            <v>#N/A</v>
          </cell>
          <cell r="BF638" t="e">
            <v>#N/A</v>
          </cell>
          <cell r="BG638" t="e">
            <v>#N/A</v>
          </cell>
          <cell r="DT638" t="str">
            <v>NA</v>
          </cell>
          <cell r="DU638" t="str">
            <v>NA</v>
          </cell>
          <cell r="DV638" t="str">
            <v>NA</v>
          </cell>
          <cell r="DW638" t="str">
            <v>NA</v>
          </cell>
          <cell r="DX638" t="str">
            <v>NA</v>
          </cell>
          <cell r="DY638" t="str">
            <v>NA</v>
          </cell>
          <cell r="DZ638" t="str">
            <v>NA</v>
          </cell>
          <cell r="EA638" t="str">
            <v>NA</v>
          </cell>
          <cell r="EB638" t="str">
            <v>NA</v>
          </cell>
          <cell r="EC638" t="str">
            <v>NA</v>
          </cell>
          <cell r="ED638" t="str">
            <v>NA</v>
          </cell>
          <cell r="EE638" t="str">
            <v>NA</v>
          </cell>
          <cell r="EF638" t="str">
            <v>NA</v>
          </cell>
          <cell r="EG638" t="str">
            <v>NA</v>
          </cell>
          <cell r="EH638" t="str">
            <v>NA</v>
          </cell>
          <cell r="EI638" t="str">
            <v>NA</v>
          </cell>
          <cell r="EJ638" t="str">
            <v>NA</v>
          </cell>
          <cell r="EK638" t="str">
            <v>NA</v>
          </cell>
          <cell r="EL638" t="str">
            <v>NA</v>
          </cell>
          <cell r="EM638" t="str">
            <v>NA</v>
          </cell>
          <cell r="EN638" t="str">
            <v>NA</v>
          </cell>
          <cell r="EO638" t="str">
            <v>NA</v>
          </cell>
          <cell r="EP638" t="str">
            <v>NA</v>
          </cell>
          <cell r="EQ638" t="str">
            <v>NA</v>
          </cell>
          <cell r="ER638" t="str">
            <v>NA</v>
          </cell>
          <cell r="ES638" t="str">
            <v>NA</v>
          </cell>
          <cell r="ET638" t="str">
            <v>NA</v>
          </cell>
          <cell r="EU638" t="str">
            <v>NA</v>
          </cell>
          <cell r="EV638" t="str">
            <v>NA</v>
          </cell>
          <cell r="EW638" t="str">
            <v>NA</v>
          </cell>
          <cell r="EX638" t="str">
            <v>NA</v>
          </cell>
          <cell r="EY638" t="str">
            <v>NA</v>
          </cell>
          <cell r="EZ638" t="str">
            <v>NA</v>
          </cell>
          <cell r="FA638" t="str">
            <v>NA</v>
          </cell>
          <cell r="FB638" t="str">
            <v>NA</v>
          </cell>
        </row>
        <row r="639">
          <cell r="B639" t="str">
            <v>I140417</v>
          </cell>
          <cell r="C639" t="str">
            <v>Rajaraman R</v>
          </cell>
          <cell r="D639">
            <v>24</v>
          </cell>
          <cell r="E639">
            <v>21</v>
          </cell>
          <cell r="F639">
            <v>45</v>
          </cell>
          <cell r="G639" t="str">
            <v>P</v>
          </cell>
          <cell r="H639">
            <v>8</v>
          </cell>
          <cell r="I639">
            <v>3</v>
          </cell>
          <cell r="J639">
            <v>11</v>
          </cell>
          <cell r="K639" t="str">
            <v>F</v>
          </cell>
          <cell r="L639">
            <v>15</v>
          </cell>
          <cell r="M639">
            <v>25</v>
          </cell>
          <cell r="N639">
            <v>40</v>
          </cell>
          <cell r="O639" t="str">
            <v>P</v>
          </cell>
          <cell r="P639">
            <v>10</v>
          </cell>
          <cell r="Q639">
            <v>23</v>
          </cell>
          <cell r="R639">
            <v>33</v>
          </cell>
          <cell r="S639" t="str">
            <v>F</v>
          </cell>
          <cell r="T639">
            <v>19</v>
          </cell>
          <cell r="U639">
            <v>12</v>
          </cell>
          <cell r="V639">
            <v>31</v>
          </cell>
          <cell r="W639" t="str">
            <v>F</v>
          </cell>
          <cell r="X639">
            <v>25</v>
          </cell>
          <cell r="Y639">
            <v>25</v>
          </cell>
          <cell r="Z639">
            <v>50</v>
          </cell>
          <cell r="AA639" t="str">
            <v>P</v>
          </cell>
          <cell r="AB639" t="e">
            <v>#N/A</v>
          </cell>
          <cell r="AC639" t="e">
            <v>#N/A</v>
          </cell>
          <cell r="AD639" t="e">
            <v>#N/A</v>
          </cell>
          <cell r="AE639" t="e">
            <v>#N/A</v>
          </cell>
          <cell r="AF639" t="e">
            <v>#N/A</v>
          </cell>
          <cell r="AG639" t="e">
            <v>#N/A</v>
          </cell>
          <cell r="AH639" t="e">
            <v>#N/A</v>
          </cell>
          <cell r="AI639" t="e">
            <v>#N/A</v>
          </cell>
          <cell r="AJ639" t="e">
            <v>#N/A</v>
          </cell>
          <cell r="AK639" t="e">
            <v>#N/A</v>
          </cell>
          <cell r="AL639" t="e">
            <v>#N/A</v>
          </cell>
          <cell r="AM639" t="e">
            <v>#N/A</v>
          </cell>
          <cell r="AN639" t="e">
            <v>#N/A</v>
          </cell>
          <cell r="AO639" t="e">
            <v>#N/A</v>
          </cell>
          <cell r="AP639" t="e">
            <v>#N/A</v>
          </cell>
          <cell r="AQ639" t="e">
            <v>#N/A</v>
          </cell>
          <cell r="AR639" t="e">
            <v>#N/A</v>
          </cell>
          <cell r="AS639" t="e">
            <v>#N/A</v>
          </cell>
          <cell r="AT639" t="e">
            <v>#N/A</v>
          </cell>
          <cell r="AU639" t="e">
            <v>#N/A</v>
          </cell>
          <cell r="AV639" t="e">
            <v>#N/A</v>
          </cell>
          <cell r="AW639" t="e">
            <v>#N/A</v>
          </cell>
          <cell r="AX639" t="e">
            <v>#N/A</v>
          </cell>
          <cell r="AY639" t="e">
            <v>#N/A</v>
          </cell>
          <cell r="AZ639" t="e">
            <v>#N/A</v>
          </cell>
          <cell r="BA639" t="e">
            <v>#N/A</v>
          </cell>
          <cell r="BB639" t="e">
            <v>#N/A</v>
          </cell>
          <cell r="BC639" t="e">
            <v>#N/A</v>
          </cell>
          <cell r="BD639" t="e">
            <v>#N/A</v>
          </cell>
          <cell r="BE639" t="e">
            <v>#N/A</v>
          </cell>
          <cell r="BF639" t="e">
            <v>#N/A</v>
          </cell>
          <cell r="BG639" t="e">
            <v>#N/A</v>
          </cell>
          <cell r="DT639" t="str">
            <v>NA</v>
          </cell>
          <cell r="DU639" t="str">
            <v>NA</v>
          </cell>
          <cell r="DV639" t="str">
            <v>NA</v>
          </cell>
          <cell r="DW639" t="str">
            <v>NA</v>
          </cell>
          <cell r="DX639" t="str">
            <v>NA</v>
          </cell>
          <cell r="DY639" t="str">
            <v>NA</v>
          </cell>
          <cell r="DZ639" t="str">
            <v>NA</v>
          </cell>
          <cell r="EA639" t="str">
            <v>NA</v>
          </cell>
          <cell r="EB639" t="str">
            <v>NA</v>
          </cell>
          <cell r="EC639" t="str">
            <v>NA</v>
          </cell>
          <cell r="ED639" t="str">
            <v>NA</v>
          </cell>
          <cell r="EE639" t="str">
            <v>NA</v>
          </cell>
          <cell r="EF639" t="str">
            <v>NA</v>
          </cell>
          <cell r="EG639" t="str">
            <v>NA</v>
          </cell>
          <cell r="EH639" t="str">
            <v>NA</v>
          </cell>
          <cell r="EI639" t="str">
            <v>NA</v>
          </cell>
          <cell r="EJ639" t="str">
            <v>NA</v>
          </cell>
          <cell r="EK639" t="str">
            <v>NA</v>
          </cell>
          <cell r="EL639" t="str">
            <v>NA</v>
          </cell>
          <cell r="EM639" t="str">
            <v>NA</v>
          </cell>
          <cell r="EN639" t="str">
            <v>NA</v>
          </cell>
          <cell r="EO639" t="str">
            <v>NA</v>
          </cell>
          <cell r="EP639" t="str">
            <v>NA</v>
          </cell>
          <cell r="EQ639" t="str">
            <v>NA</v>
          </cell>
          <cell r="ER639" t="str">
            <v>NA</v>
          </cell>
          <cell r="ES639" t="str">
            <v>NA</v>
          </cell>
          <cell r="ET639" t="str">
            <v>NA</v>
          </cell>
          <cell r="EU639" t="str">
            <v>NA</v>
          </cell>
          <cell r="EV639" t="str">
            <v>NA</v>
          </cell>
          <cell r="EW639" t="str">
            <v>NA</v>
          </cell>
          <cell r="EX639" t="str">
            <v>NA</v>
          </cell>
          <cell r="EY639" t="str">
            <v>NA</v>
          </cell>
          <cell r="EZ639" t="str">
            <v>NA</v>
          </cell>
          <cell r="FA639" t="str">
            <v>NA</v>
          </cell>
          <cell r="FB639" t="str">
            <v>NA</v>
          </cell>
        </row>
        <row r="640">
          <cell r="B640" t="str">
            <v>I140418</v>
          </cell>
          <cell r="C640" t="str">
            <v xml:space="preserve">Rani Rajshree A G </v>
          </cell>
          <cell r="D640">
            <v>34</v>
          </cell>
          <cell r="E640">
            <v>53</v>
          </cell>
          <cell r="F640">
            <v>87</v>
          </cell>
          <cell r="G640" t="str">
            <v>P</v>
          </cell>
          <cell r="H640">
            <v>28</v>
          </cell>
          <cell r="I640">
            <v>28</v>
          </cell>
          <cell r="J640">
            <v>56</v>
          </cell>
          <cell r="K640" t="str">
            <v>P</v>
          </cell>
          <cell r="L640">
            <v>15</v>
          </cell>
          <cell r="M640">
            <v>50</v>
          </cell>
          <cell r="N640">
            <v>65</v>
          </cell>
          <cell r="O640" t="str">
            <v>P</v>
          </cell>
          <cell r="P640">
            <v>27.5</v>
          </cell>
          <cell r="Q640">
            <v>47</v>
          </cell>
          <cell r="R640">
            <v>75</v>
          </cell>
          <cell r="S640" t="str">
            <v>P</v>
          </cell>
          <cell r="T640">
            <v>32</v>
          </cell>
          <cell r="U640">
            <v>49</v>
          </cell>
          <cell r="V640">
            <v>81</v>
          </cell>
          <cell r="W640" t="str">
            <v>P</v>
          </cell>
          <cell r="X640">
            <v>34</v>
          </cell>
          <cell r="Y640">
            <v>57</v>
          </cell>
          <cell r="Z640">
            <v>91</v>
          </cell>
          <cell r="AA640" t="str">
            <v>P</v>
          </cell>
          <cell r="AB640" t="e">
            <v>#N/A</v>
          </cell>
          <cell r="AC640" t="e">
            <v>#N/A</v>
          </cell>
          <cell r="AD640" t="e">
            <v>#N/A</v>
          </cell>
          <cell r="AE640" t="e">
            <v>#N/A</v>
          </cell>
          <cell r="AF640" t="e">
            <v>#N/A</v>
          </cell>
          <cell r="AG640" t="e">
            <v>#N/A</v>
          </cell>
          <cell r="AH640" t="e">
            <v>#N/A</v>
          </cell>
          <cell r="AI640" t="e">
            <v>#N/A</v>
          </cell>
          <cell r="AJ640" t="e">
            <v>#N/A</v>
          </cell>
          <cell r="AK640" t="e">
            <v>#N/A</v>
          </cell>
          <cell r="AL640" t="e">
            <v>#N/A</v>
          </cell>
          <cell r="AM640" t="e">
            <v>#N/A</v>
          </cell>
          <cell r="AN640" t="e">
            <v>#N/A</v>
          </cell>
          <cell r="AO640" t="e">
            <v>#N/A</v>
          </cell>
          <cell r="AP640" t="e">
            <v>#N/A</v>
          </cell>
          <cell r="AQ640" t="e">
            <v>#N/A</v>
          </cell>
          <cell r="AR640" t="e">
            <v>#N/A</v>
          </cell>
          <cell r="AS640" t="e">
            <v>#N/A</v>
          </cell>
          <cell r="AT640" t="e">
            <v>#N/A</v>
          </cell>
          <cell r="AU640" t="e">
            <v>#N/A</v>
          </cell>
          <cell r="AV640" t="e">
            <v>#N/A</v>
          </cell>
          <cell r="AW640" t="e">
            <v>#N/A</v>
          </cell>
          <cell r="AX640" t="e">
            <v>#N/A</v>
          </cell>
          <cell r="AY640" t="e">
            <v>#N/A</v>
          </cell>
          <cell r="AZ640" t="e">
            <v>#N/A</v>
          </cell>
          <cell r="BA640" t="e">
            <v>#N/A</v>
          </cell>
          <cell r="BB640" t="e">
            <v>#N/A</v>
          </cell>
          <cell r="BC640" t="e">
            <v>#N/A</v>
          </cell>
          <cell r="BD640" t="e">
            <v>#N/A</v>
          </cell>
          <cell r="BE640" t="e">
            <v>#N/A</v>
          </cell>
          <cell r="BF640" t="e">
            <v>#N/A</v>
          </cell>
          <cell r="BG640" t="e">
            <v>#N/A</v>
          </cell>
          <cell r="DT640" t="str">
            <v>NA</v>
          </cell>
          <cell r="DU640" t="str">
            <v>NA</v>
          </cell>
          <cell r="DV640" t="str">
            <v>NA</v>
          </cell>
          <cell r="DW640" t="str">
            <v>NA</v>
          </cell>
          <cell r="DX640" t="str">
            <v>NA</v>
          </cell>
          <cell r="DY640" t="str">
            <v>NA</v>
          </cell>
          <cell r="DZ640" t="str">
            <v>NA</v>
          </cell>
          <cell r="EA640" t="str">
            <v>NA</v>
          </cell>
          <cell r="EB640" t="str">
            <v>NA</v>
          </cell>
          <cell r="EC640" t="str">
            <v>NA</v>
          </cell>
          <cell r="ED640" t="str">
            <v>NA</v>
          </cell>
          <cell r="EE640" t="str">
            <v>NA</v>
          </cell>
          <cell r="EF640" t="str">
            <v>NA</v>
          </cell>
          <cell r="EG640" t="str">
            <v>NA</v>
          </cell>
          <cell r="EH640" t="str">
            <v>NA</v>
          </cell>
          <cell r="EI640" t="str">
            <v>NA</v>
          </cell>
          <cell r="EJ640" t="str">
            <v>NA</v>
          </cell>
          <cell r="EK640" t="str">
            <v>NA</v>
          </cell>
          <cell r="EL640" t="str">
            <v>NA</v>
          </cell>
          <cell r="EM640" t="str">
            <v>NA</v>
          </cell>
          <cell r="EN640" t="str">
            <v>NA</v>
          </cell>
          <cell r="EO640" t="str">
            <v>NA</v>
          </cell>
          <cell r="EP640" t="str">
            <v>NA</v>
          </cell>
          <cell r="EQ640" t="str">
            <v>NA</v>
          </cell>
          <cell r="ER640" t="str">
            <v>NA</v>
          </cell>
          <cell r="ES640" t="str">
            <v>NA</v>
          </cell>
          <cell r="ET640" t="str">
            <v>NA</v>
          </cell>
          <cell r="EU640" t="str">
            <v>NA</v>
          </cell>
          <cell r="EV640" t="str">
            <v>NA</v>
          </cell>
          <cell r="EW640" t="str">
            <v>NA</v>
          </cell>
          <cell r="EX640" t="str">
            <v>NA</v>
          </cell>
          <cell r="EY640" t="str">
            <v>NA</v>
          </cell>
          <cell r="EZ640" t="str">
            <v>NA</v>
          </cell>
          <cell r="FA640" t="str">
            <v>NA</v>
          </cell>
          <cell r="FB640" t="str">
            <v>NA</v>
          </cell>
        </row>
        <row r="641">
          <cell r="B641" t="str">
            <v>I140419</v>
          </cell>
          <cell r="C641" t="str">
            <v>Ruthu C A</v>
          </cell>
          <cell r="D641">
            <v>26</v>
          </cell>
          <cell r="E641">
            <v>40</v>
          </cell>
          <cell r="F641">
            <v>66</v>
          </cell>
          <cell r="G641" t="str">
            <v>P</v>
          </cell>
          <cell r="H641">
            <v>17</v>
          </cell>
          <cell r="I641">
            <v>28</v>
          </cell>
          <cell r="J641">
            <v>45</v>
          </cell>
          <cell r="K641" t="str">
            <v>P</v>
          </cell>
          <cell r="L641">
            <v>15</v>
          </cell>
          <cell r="M641">
            <v>45</v>
          </cell>
          <cell r="N641">
            <v>60</v>
          </cell>
          <cell r="O641" t="str">
            <v>P</v>
          </cell>
          <cell r="P641">
            <v>22.5</v>
          </cell>
          <cell r="Q641">
            <v>39</v>
          </cell>
          <cell r="R641">
            <v>62</v>
          </cell>
          <cell r="S641" t="str">
            <v>P</v>
          </cell>
          <cell r="T641">
            <v>20</v>
          </cell>
          <cell r="U641">
            <v>36</v>
          </cell>
          <cell r="V641">
            <v>56</v>
          </cell>
          <cell r="W641" t="str">
            <v>P</v>
          </cell>
          <cell r="X641">
            <v>33</v>
          </cell>
          <cell r="Y641">
            <v>48</v>
          </cell>
          <cell r="Z641">
            <v>81</v>
          </cell>
          <cell r="AA641" t="str">
            <v>P</v>
          </cell>
          <cell r="AB641" t="e">
            <v>#N/A</v>
          </cell>
          <cell r="AC641" t="e">
            <v>#N/A</v>
          </cell>
          <cell r="AD641" t="e">
            <v>#N/A</v>
          </cell>
          <cell r="AE641" t="e">
            <v>#N/A</v>
          </cell>
          <cell r="AF641" t="e">
            <v>#N/A</v>
          </cell>
          <cell r="AG641" t="e">
            <v>#N/A</v>
          </cell>
          <cell r="AH641" t="e">
            <v>#N/A</v>
          </cell>
          <cell r="AI641" t="e">
            <v>#N/A</v>
          </cell>
          <cell r="AJ641" t="e">
            <v>#N/A</v>
          </cell>
          <cell r="AK641" t="e">
            <v>#N/A</v>
          </cell>
          <cell r="AL641" t="e">
            <v>#N/A</v>
          </cell>
          <cell r="AM641" t="e">
            <v>#N/A</v>
          </cell>
          <cell r="AN641" t="e">
            <v>#N/A</v>
          </cell>
          <cell r="AO641" t="e">
            <v>#N/A</v>
          </cell>
          <cell r="AP641" t="e">
            <v>#N/A</v>
          </cell>
          <cell r="AQ641" t="e">
            <v>#N/A</v>
          </cell>
          <cell r="AR641" t="e">
            <v>#N/A</v>
          </cell>
          <cell r="AS641" t="e">
            <v>#N/A</v>
          </cell>
          <cell r="AT641" t="e">
            <v>#N/A</v>
          </cell>
          <cell r="AU641" t="e">
            <v>#N/A</v>
          </cell>
          <cell r="AV641" t="e">
            <v>#N/A</v>
          </cell>
          <cell r="AW641" t="e">
            <v>#N/A</v>
          </cell>
          <cell r="AX641" t="e">
            <v>#N/A</v>
          </cell>
          <cell r="AY641" t="e">
            <v>#N/A</v>
          </cell>
          <cell r="AZ641" t="e">
            <v>#N/A</v>
          </cell>
          <cell r="BA641" t="e">
            <v>#N/A</v>
          </cell>
          <cell r="BB641" t="e">
            <v>#N/A</v>
          </cell>
          <cell r="BC641" t="e">
            <v>#N/A</v>
          </cell>
          <cell r="BD641" t="e">
            <v>#N/A</v>
          </cell>
          <cell r="BE641" t="e">
            <v>#N/A</v>
          </cell>
          <cell r="BF641" t="e">
            <v>#N/A</v>
          </cell>
          <cell r="BG641" t="e">
            <v>#N/A</v>
          </cell>
          <cell r="DT641" t="str">
            <v>NA</v>
          </cell>
          <cell r="DU641" t="str">
            <v>NA</v>
          </cell>
          <cell r="DV641" t="str">
            <v>NA</v>
          </cell>
          <cell r="DW641" t="str">
            <v>NA</v>
          </cell>
          <cell r="DX641" t="str">
            <v>NA</v>
          </cell>
          <cell r="DY641" t="str">
            <v>NA</v>
          </cell>
          <cell r="DZ641" t="str">
            <v>NA</v>
          </cell>
          <cell r="EA641" t="str">
            <v>NA</v>
          </cell>
          <cell r="EB641" t="str">
            <v>NA</v>
          </cell>
          <cell r="EC641" t="str">
            <v>NA</v>
          </cell>
          <cell r="ED641" t="str">
            <v>NA</v>
          </cell>
          <cell r="EE641" t="str">
            <v>NA</v>
          </cell>
          <cell r="EF641" t="str">
            <v>NA</v>
          </cell>
          <cell r="EG641" t="str">
            <v>NA</v>
          </cell>
          <cell r="EH641" t="str">
            <v>NA</v>
          </cell>
          <cell r="EI641" t="str">
            <v>NA</v>
          </cell>
          <cell r="EJ641" t="str">
            <v>NA</v>
          </cell>
          <cell r="EK641" t="str">
            <v>NA</v>
          </cell>
          <cell r="EL641" t="str">
            <v>NA</v>
          </cell>
          <cell r="EM641" t="str">
            <v>NA</v>
          </cell>
          <cell r="EN641" t="str">
            <v>NA</v>
          </cell>
          <cell r="EO641" t="str">
            <v>NA</v>
          </cell>
          <cell r="EP641" t="str">
            <v>NA</v>
          </cell>
          <cell r="EQ641" t="str">
            <v>NA</v>
          </cell>
          <cell r="ER641" t="str">
            <v>NA</v>
          </cell>
          <cell r="ES641" t="str">
            <v>NA</v>
          </cell>
          <cell r="ET641" t="str">
            <v>NA</v>
          </cell>
          <cell r="EU641" t="str">
            <v>NA</v>
          </cell>
          <cell r="EV641" t="str">
            <v>NA</v>
          </cell>
          <cell r="EW641" t="str">
            <v>NA</v>
          </cell>
          <cell r="EX641" t="str">
            <v>NA</v>
          </cell>
          <cell r="EY641" t="str">
            <v>NA</v>
          </cell>
          <cell r="EZ641" t="str">
            <v>NA</v>
          </cell>
          <cell r="FA641" t="str">
            <v>NA</v>
          </cell>
          <cell r="FB641" t="str">
            <v>NA</v>
          </cell>
        </row>
        <row r="642">
          <cell r="B642" t="str">
            <v>I140420</v>
          </cell>
          <cell r="C642" t="str">
            <v xml:space="preserve">Sailaja Y </v>
          </cell>
          <cell r="D642">
            <v>33.5</v>
          </cell>
          <cell r="E642">
            <v>52.5</v>
          </cell>
          <cell r="F642">
            <v>86</v>
          </cell>
          <cell r="G642" t="str">
            <v>P</v>
          </cell>
          <cell r="H642">
            <v>33</v>
          </cell>
          <cell r="I642">
            <v>47</v>
          </cell>
          <cell r="J642">
            <v>80</v>
          </cell>
          <cell r="K642" t="str">
            <v>P</v>
          </cell>
          <cell r="L642">
            <v>16</v>
          </cell>
          <cell r="M642">
            <v>41</v>
          </cell>
          <cell r="N642">
            <v>57</v>
          </cell>
          <cell r="O642" t="str">
            <v>P</v>
          </cell>
          <cell r="P642">
            <v>26.5</v>
          </cell>
          <cell r="Q642">
            <v>37.5</v>
          </cell>
          <cell r="R642">
            <v>64</v>
          </cell>
          <cell r="S642" t="str">
            <v>P</v>
          </cell>
          <cell r="T642">
            <v>26</v>
          </cell>
          <cell r="U642">
            <v>43</v>
          </cell>
          <cell r="V642">
            <v>69</v>
          </cell>
          <cell r="W642" t="str">
            <v>P</v>
          </cell>
          <cell r="X642">
            <v>36</v>
          </cell>
          <cell r="Y642">
            <v>57</v>
          </cell>
          <cell r="Z642">
            <v>93</v>
          </cell>
          <cell r="AA642" t="str">
            <v>P</v>
          </cell>
          <cell r="AB642" t="e">
            <v>#N/A</v>
          </cell>
          <cell r="AC642" t="e">
            <v>#N/A</v>
          </cell>
          <cell r="AD642" t="e">
            <v>#N/A</v>
          </cell>
          <cell r="AE642" t="e">
            <v>#N/A</v>
          </cell>
          <cell r="AF642">
            <v>34</v>
          </cell>
          <cell r="AG642">
            <v>38</v>
          </cell>
          <cell r="AH642">
            <v>72</v>
          </cell>
          <cell r="AI642" t="str">
            <v>P</v>
          </cell>
          <cell r="AJ642" t="e">
            <v>#N/A</v>
          </cell>
          <cell r="AK642" t="e">
            <v>#N/A</v>
          </cell>
          <cell r="AL642" t="e">
            <v>#N/A</v>
          </cell>
          <cell r="AM642" t="e">
            <v>#N/A</v>
          </cell>
          <cell r="AN642" t="e">
            <v>#N/A</v>
          </cell>
          <cell r="AO642" t="e">
            <v>#N/A</v>
          </cell>
          <cell r="AP642" t="e">
            <v>#N/A</v>
          </cell>
          <cell r="AQ642" t="e">
            <v>#N/A</v>
          </cell>
          <cell r="AR642" t="e">
            <v>#N/A</v>
          </cell>
          <cell r="AS642" t="e">
            <v>#N/A</v>
          </cell>
          <cell r="AT642" t="e">
            <v>#N/A</v>
          </cell>
          <cell r="AU642" t="e">
            <v>#N/A</v>
          </cell>
          <cell r="AV642" t="e">
            <v>#N/A</v>
          </cell>
          <cell r="AW642" t="e">
            <v>#N/A</v>
          </cell>
          <cell r="AX642" t="e">
            <v>#N/A</v>
          </cell>
          <cell r="AY642" t="e">
            <v>#N/A</v>
          </cell>
          <cell r="AZ642" t="e">
            <v>#N/A</v>
          </cell>
          <cell r="BA642" t="e">
            <v>#N/A</v>
          </cell>
          <cell r="BB642" t="e">
            <v>#N/A</v>
          </cell>
          <cell r="BC642" t="e">
            <v>#N/A</v>
          </cell>
          <cell r="BD642" t="e">
            <v>#N/A</v>
          </cell>
          <cell r="BE642" t="e">
            <v>#N/A</v>
          </cell>
          <cell r="BF642" t="e">
            <v>#N/A</v>
          </cell>
          <cell r="BG642" t="e">
            <v>#N/A</v>
          </cell>
          <cell r="DT642" t="str">
            <v>NA</v>
          </cell>
          <cell r="DU642" t="str">
            <v>NA</v>
          </cell>
          <cell r="DV642" t="str">
            <v>NA</v>
          </cell>
          <cell r="DW642" t="str">
            <v>NA</v>
          </cell>
          <cell r="DX642" t="str">
            <v>NA</v>
          </cell>
          <cell r="DY642" t="str">
            <v>NA</v>
          </cell>
          <cell r="DZ642" t="str">
            <v>NA</v>
          </cell>
          <cell r="EA642" t="str">
            <v>NA</v>
          </cell>
          <cell r="EB642" t="str">
            <v>NA</v>
          </cell>
          <cell r="EC642" t="str">
            <v>NA</v>
          </cell>
          <cell r="ED642" t="str">
            <v>NA</v>
          </cell>
          <cell r="EE642" t="str">
            <v>NA</v>
          </cell>
          <cell r="EF642" t="str">
            <v>NA</v>
          </cell>
          <cell r="EG642" t="str">
            <v>NA</v>
          </cell>
          <cell r="EH642" t="str">
            <v>NA</v>
          </cell>
          <cell r="EI642" t="str">
            <v>NA</v>
          </cell>
          <cell r="EJ642" t="str">
            <v>NA</v>
          </cell>
          <cell r="EK642" t="str">
            <v>NA</v>
          </cell>
          <cell r="EL642" t="str">
            <v>NA</v>
          </cell>
          <cell r="EM642" t="str">
            <v>NA</v>
          </cell>
          <cell r="EN642" t="str">
            <v>NA</v>
          </cell>
          <cell r="EO642" t="str">
            <v>NA</v>
          </cell>
          <cell r="EP642" t="str">
            <v>NA</v>
          </cell>
          <cell r="EQ642" t="str">
            <v>NA</v>
          </cell>
          <cell r="ER642" t="str">
            <v>NA</v>
          </cell>
          <cell r="ES642" t="str">
            <v>NA</v>
          </cell>
          <cell r="ET642" t="str">
            <v>NA</v>
          </cell>
          <cell r="EU642" t="str">
            <v>NA</v>
          </cell>
          <cell r="EV642" t="str">
            <v>NA</v>
          </cell>
          <cell r="EW642" t="str">
            <v>NA</v>
          </cell>
          <cell r="EX642" t="str">
            <v>NA</v>
          </cell>
          <cell r="EY642" t="str">
            <v>NA</v>
          </cell>
          <cell r="EZ642" t="str">
            <v>NA</v>
          </cell>
          <cell r="FA642" t="str">
            <v>NA</v>
          </cell>
          <cell r="FB642" t="str">
            <v>NA</v>
          </cell>
        </row>
        <row r="643">
          <cell r="B643" t="str">
            <v>I140421</v>
          </cell>
          <cell r="C643" t="str">
            <v>Sandra Lukose</v>
          </cell>
          <cell r="D643">
            <v>30</v>
          </cell>
          <cell r="E643">
            <v>47</v>
          </cell>
          <cell r="F643">
            <v>77</v>
          </cell>
          <cell r="G643" t="str">
            <v>P</v>
          </cell>
          <cell r="H643">
            <v>16</v>
          </cell>
          <cell r="I643">
            <v>24</v>
          </cell>
          <cell r="J643">
            <v>40</v>
          </cell>
          <cell r="K643" t="str">
            <v>P</v>
          </cell>
          <cell r="L643">
            <v>15</v>
          </cell>
          <cell r="M643">
            <v>55</v>
          </cell>
          <cell r="N643">
            <v>70</v>
          </cell>
          <cell r="O643" t="str">
            <v>P</v>
          </cell>
          <cell r="P643">
            <v>27.5</v>
          </cell>
          <cell r="Q643">
            <v>41.5</v>
          </cell>
          <cell r="R643">
            <v>69</v>
          </cell>
          <cell r="S643" t="str">
            <v>P</v>
          </cell>
          <cell r="T643">
            <v>30</v>
          </cell>
          <cell r="U643">
            <v>48</v>
          </cell>
          <cell r="V643">
            <v>78</v>
          </cell>
          <cell r="W643" t="str">
            <v>P</v>
          </cell>
          <cell r="X643">
            <v>35</v>
          </cell>
          <cell r="Y643">
            <v>52</v>
          </cell>
          <cell r="Z643">
            <v>87</v>
          </cell>
          <cell r="AA643" t="str">
            <v>P</v>
          </cell>
          <cell r="AB643">
            <v>33</v>
          </cell>
          <cell r="AC643">
            <v>48</v>
          </cell>
          <cell r="AD643">
            <v>81</v>
          </cell>
          <cell r="AE643" t="str">
            <v>P</v>
          </cell>
          <cell r="AF643" t="e">
            <v>#N/A</v>
          </cell>
          <cell r="AG643" t="e">
            <v>#N/A</v>
          </cell>
          <cell r="AH643" t="e">
            <v>#N/A</v>
          </cell>
          <cell r="AI643" t="e">
            <v>#N/A</v>
          </cell>
          <cell r="AJ643" t="e">
            <v>#N/A</v>
          </cell>
          <cell r="AK643" t="e">
            <v>#N/A</v>
          </cell>
          <cell r="AL643" t="e">
            <v>#N/A</v>
          </cell>
          <cell r="AM643" t="e">
            <v>#N/A</v>
          </cell>
          <cell r="AN643" t="e">
            <v>#N/A</v>
          </cell>
          <cell r="AO643" t="e">
            <v>#N/A</v>
          </cell>
          <cell r="AP643" t="e">
            <v>#N/A</v>
          </cell>
          <cell r="AQ643" t="e">
            <v>#N/A</v>
          </cell>
          <cell r="AR643" t="e">
            <v>#N/A</v>
          </cell>
          <cell r="AS643" t="e">
            <v>#N/A</v>
          </cell>
          <cell r="AT643" t="e">
            <v>#N/A</v>
          </cell>
          <cell r="AU643" t="e">
            <v>#N/A</v>
          </cell>
          <cell r="AV643" t="e">
            <v>#N/A</v>
          </cell>
          <cell r="AW643" t="e">
            <v>#N/A</v>
          </cell>
          <cell r="AX643" t="e">
            <v>#N/A</v>
          </cell>
          <cell r="AY643" t="e">
            <v>#N/A</v>
          </cell>
          <cell r="AZ643" t="e">
            <v>#N/A</v>
          </cell>
          <cell r="BA643" t="e">
            <v>#N/A</v>
          </cell>
          <cell r="BB643" t="e">
            <v>#N/A</v>
          </cell>
          <cell r="BC643" t="e">
            <v>#N/A</v>
          </cell>
          <cell r="BD643" t="e">
            <v>#N/A</v>
          </cell>
          <cell r="BE643" t="e">
            <v>#N/A</v>
          </cell>
          <cell r="BF643" t="e">
            <v>#N/A</v>
          </cell>
          <cell r="BG643" t="e">
            <v>#N/A</v>
          </cell>
          <cell r="DT643" t="str">
            <v>NA</v>
          </cell>
          <cell r="DU643" t="str">
            <v>NA</v>
          </cell>
          <cell r="DV643" t="str">
            <v>NA</v>
          </cell>
          <cell r="DW643" t="str">
            <v>NA</v>
          </cell>
          <cell r="DX643" t="str">
            <v>NA</v>
          </cell>
          <cell r="DY643" t="str">
            <v>NA</v>
          </cell>
          <cell r="DZ643" t="str">
            <v>NA</v>
          </cell>
          <cell r="EA643" t="str">
            <v>NA</v>
          </cell>
          <cell r="EB643" t="str">
            <v>NA</v>
          </cell>
          <cell r="EC643" t="str">
            <v>NA</v>
          </cell>
          <cell r="ED643" t="str">
            <v>NA</v>
          </cell>
          <cell r="EE643" t="str">
            <v>NA</v>
          </cell>
          <cell r="EF643" t="str">
            <v>NA</v>
          </cell>
          <cell r="EG643" t="str">
            <v>NA</v>
          </cell>
          <cell r="EH643" t="str">
            <v>NA</v>
          </cell>
          <cell r="EI643" t="str">
            <v>NA</v>
          </cell>
          <cell r="EJ643" t="str">
            <v>NA</v>
          </cell>
          <cell r="EK643" t="str">
            <v>NA</v>
          </cell>
          <cell r="EL643" t="str">
            <v>NA</v>
          </cell>
          <cell r="EM643" t="str">
            <v>NA</v>
          </cell>
          <cell r="EN643" t="str">
            <v>NA</v>
          </cell>
          <cell r="EO643" t="str">
            <v>NA</v>
          </cell>
          <cell r="EP643" t="str">
            <v>NA</v>
          </cell>
          <cell r="EQ643" t="str">
            <v>NA</v>
          </cell>
          <cell r="ER643" t="str">
            <v>NA</v>
          </cell>
          <cell r="ES643" t="str">
            <v>NA</v>
          </cell>
          <cell r="ET643" t="str">
            <v>NA</v>
          </cell>
          <cell r="EU643" t="str">
            <v>NA</v>
          </cell>
          <cell r="EV643" t="str">
            <v>NA</v>
          </cell>
          <cell r="EW643" t="str">
            <v>NA</v>
          </cell>
          <cell r="EX643" t="str">
            <v>NA</v>
          </cell>
          <cell r="EY643" t="str">
            <v>NA</v>
          </cell>
          <cell r="EZ643" t="str">
            <v>NA</v>
          </cell>
          <cell r="FA643" t="str">
            <v>NA</v>
          </cell>
          <cell r="FB643" t="str">
            <v>NA</v>
          </cell>
        </row>
        <row r="644">
          <cell r="B644" t="str">
            <v>I140422</v>
          </cell>
          <cell r="C644" t="str">
            <v xml:space="preserve">Varnambika S </v>
          </cell>
          <cell r="D644">
            <v>27.5</v>
          </cell>
          <cell r="E644">
            <v>39.5</v>
          </cell>
          <cell r="F644">
            <v>67</v>
          </cell>
          <cell r="G644" t="str">
            <v>P</v>
          </cell>
          <cell r="H644">
            <v>24</v>
          </cell>
          <cell r="I644">
            <v>30</v>
          </cell>
          <cell r="J644">
            <v>54</v>
          </cell>
          <cell r="K644" t="str">
            <v>P</v>
          </cell>
          <cell r="L644">
            <v>15</v>
          </cell>
          <cell r="M644">
            <v>35</v>
          </cell>
          <cell r="N644">
            <v>50</v>
          </cell>
          <cell r="O644" t="str">
            <v>P</v>
          </cell>
          <cell r="P644">
            <v>22.5</v>
          </cell>
          <cell r="Q644">
            <v>36</v>
          </cell>
          <cell r="R644">
            <v>59</v>
          </cell>
          <cell r="S644" t="str">
            <v>P</v>
          </cell>
          <cell r="T644">
            <v>23</v>
          </cell>
          <cell r="U644">
            <v>35</v>
          </cell>
          <cell r="V644">
            <v>58</v>
          </cell>
          <cell r="W644" t="str">
            <v>P</v>
          </cell>
          <cell r="X644">
            <v>28</v>
          </cell>
          <cell r="Y644">
            <v>53</v>
          </cell>
          <cell r="Z644">
            <v>81</v>
          </cell>
          <cell r="AA644" t="str">
            <v>P</v>
          </cell>
          <cell r="AB644" t="e">
            <v>#N/A</v>
          </cell>
          <cell r="AC644" t="e">
            <v>#N/A</v>
          </cell>
          <cell r="AD644" t="e">
            <v>#N/A</v>
          </cell>
          <cell r="AE644" t="e">
            <v>#N/A</v>
          </cell>
          <cell r="AF644" t="e">
            <v>#N/A</v>
          </cell>
          <cell r="AG644" t="e">
            <v>#N/A</v>
          </cell>
          <cell r="AH644" t="e">
            <v>#N/A</v>
          </cell>
          <cell r="AI644" t="e">
            <v>#N/A</v>
          </cell>
          <cell r="AJ644" t="e">
            <v>#N/A</v>
          </cell>
          <cell r="AK644" t="e">
            <v>#N/A</v>
          </cell>
          <cell r="AL644" t="e">
            <v>#N/A</v>
          </cell>
          <cell r="AM644" t="e">
            <v>#N/A</v>
          </cell>
          <cell r="AN644" t="e">
            <v>#N/A</v>
          </cell>
          <cell r="AO644" t="e">
            <v>#N/A</v>
          </cell>
          <cell r="AP644" t="e">
            <v>#N/A</v>
          </cell>
          <cell r="AQ644" t="e">
            <v>#N/A</v>
          </cell>
          <cell r="AR644" t="e">
            <v>#N/A</v>
          </cell>
          <cell r="AS644" t="e">
            <v>#N/A</v>
          </cell>
          <cell r="AT644" t="e">
            <v>#N/A</v>
          </cell>
          <cell r="AU644" t="e">
            <v>#N/A</v>
          </cell>
          <cell r="AV644" t="e">
            <v>#N/A</v>
          </cell>
          <cell r="AW644" t="e">
            <v>#N/A</v>
          </cell>
          <cell r="AX644" t="e">
            <v>#N/A</v>
          </cell>
          <cell r="AY644" t="e">
            <v>#N/A</v>
          </cell>
          <cell r="AZ644" t="e">
            <v>#N/A</v>
          </cell>
          <cell r="BA644" t="e">
            <v>#N/A</v>
          </cell>
          <cell r="BB644" t="e">
            <v>#N/A</v>
          </cell>
          <cell r="BC644" t="e">
            <v>#N/A</v>
          </cell>
          <cell r="BD644" t="e">
            <v>#N/A</v>
          </cell>
          <cell r="BE644" t="e">
            <v>#N/A</v>
          </cell>
          <cell r="BF644" t="e">
            <v>#N/A</v>
          </cell>
          <cell r="BG644" t="e">
            <v>#N/A</v>
          </cell>
          <cell r="DT644" t="str">
            <v>NA</v>
          </cell>
          <cell r="DU644" t="str">
            <v>NA</v>
          </cell>
          <cell r="DV644" t="str">
            <v>NA</v>
          </cell>
          <cell r="DW644" t="str">
            <v>NA</v>
          </cell>
          <cell r="DX644" t="str">
            <v>NA</v>
          </cell>
          <cell r="DY644" t="str">
            <v>NA</v>
          </cell>
          <cell r="DZ644" t="str">
            <v>NA</v>
          </cell>
          <cell r="EA644" t="str">
            <v>NA</v>
          </cell>
          <cell r="EB644" t="str">
            <v>NA</v>
          </cell>
          <cell r="EC644" t="str">
            <v>NA</v>
          </cell>
          <cell r="ED644" t="str">
            <v>NA</v>
          </cell>
          <cell r="EE644" t="str">
            <v>NA</v>
          </cell>
          <cell r="EF644" t="str">
            <v>NA</v>
          </cell>
          <cell r="EG644" t="str">
            <v>NA</v>
          </cell>
          <cell r="EH644" t="str">
            <v>NA</v>
          </cell>
          <cell r="EI644" t="str">
            <v>NA</v>
          </cell>
          <cell r="EJ644" t="str">
            <v>NA</v>
          </cell>
          <cell r="EK644" t="str">
            <v>NA</v>
          </cell>
          <cell r="EL644" t="str">
            <v>NA</v>
          </cell>
          <cell r="EM644" t="str">
            <v>NA</v>
          </cell>
          <cell r="EN644" t="str">
            <v>NA</v>
          </cell>
          <cell r="EO644" t="str">
            <v>NA</v>
          </cell>
          <cell r="EP644" t="str">
            <v>NA</v>
          </cell>
          <cell r="EQ644" t="str">
            <v>NA</v>
          </cell>
          <cell r="ER644" t="str">
            <v>NA</v>
          </cell>
          <cell r="ES644" t="str">
            <v>NA</v>
          </cell>
          <cell r="ET644" t="str">
            <v>NA</v>
          </cell>
          <cell r="EU644" t="str">
            <v>NA</v>
          </cell>
          <cell r="EV644" t="str">
            <v>NA</v>
          </cell>
          <cell r="EW644" t="str">
            <v>NA</v>
          </cell>
          <cell r="EX644" t="str">
            <v>NA</v>
          </cell>
          <cell r="EY644" t="str">
            <v>NA</v>
          </cell>
          <cell r="EZ644" t="str">
            <v>NA</v>
          </cell>
          <cell r="FA644" t="str">
            <v>NA</v>
          </cell>
          <cell r="FB644" t="str">
            <v>NA</v>
          </cell>
        </row>
        <row r="645">
          <cell r="B645" t="str">
            <v>I140423</v>
          </cell>
          <cell r="C645" t="str">
            <v>Vigneswaran S</v>
          </cell>
          <cell r="D645">
            <v>23</v>
          </cell>
          <cell r="E645">
            <v>23</v>
          </cell>
          <cell r="F645">
            <v>46</v>
          </cell>
          <cell r="G645" t="str">
            <v>P</v>
          </cell>
          <cell r="H645">
            <v>8</v>
          </cell>
          <cell r="I645">
            <v>11</v>
          </cell>
          <cell r="J645">
            <v>19</v>
          </cell>
          <cell r="K645" t="str">
            <v>F</v>
          </cell>
          <cell r="L645">
            <v>19</v>
          </cell>
          <cell r="M645">
            <v>21</v>
          </cell>
          <cell r="N645">
            <v>40</v>
          </cell>
          <cell r="O645" t="str">
            <v>P</v>
          </cell>
          <cell r="P645">
            <v>11</v>
          </cell>
          <cell r="Q645">
            <v>16.5</v>
          </cell>
          <cell r="R645">
            <v>28</v>
          </cell>
          <cell r="S645" t="str">
            <v>F</v>
          </cell>
          <cell r="T645">
            <v>18</v>
          </cell>
          <cell r="U645">
            <v>23</v>
          </cell>
          <cell r="V645">
            <v>41</v>
          </cell>
          <cell r="W645" t="str">
            <v>P</v>
          </cell>
          <cell r="X645">
            <v>26</v>
          </cell>
          <cell r="Y645">
            <v>32</v>
          </cell>
          <cell r="Z645">
            <v>58</v>
          </cell>
          <cell r="AA645" t="str">
            <v>P</v>
          </cell>
          <cell r="AB645" t="e">
            <v>#N/A</v>
          </cell>
          <cell r="AC645" t="e">
            <v>#N/A</v>
          </cell>
          <cell r="AD645" t="e">
            <v>#N/A</v>
          </cell>
          <cell r="AE645" t="e">
            <v>#N/A</v>
          </cell>
          <cell r="AF645" t="e">
            <v>#N/A</v>
          </cell>
          <cell r="AG645" t="e">
            <v>#N/A</v>
          </cell>
          <cell r="AH645" t="e">
            <v>#N/A</v>
          </cell>
          <cell r="AI645" t="e">
            <v>#N/A</v>
          </cell>
          <cell r="AJ645" t="e">
            <v>#N/A</v>
          </cell>
          <cell r="AK645" t="e">
            <v>#N/A</v>
          </cell>
          <cell r="AL645" t="e">
            <v>#N/A</v>
          </cell>
          <cell r="AM645" t="e">
            <v>#N/A</v>
          </cell>
          <cell r="AN645" t="e">
            <v>#N/A</v>
          </cell>
          <cell r="AO645" t="e">
            <v>#N/A</v>
          </cell>
          <cell r="AP645" t="e">
            <v>#N/A</v>
          </cell>
          <cell r="AQ645" t="e">
            <v>#N/A</v>
          </cell>
          <cell r="AR645" t="e">
            <v>#N/A</v>
          </cell>
          <cell r="AS645" t="e">
            <v>#N/A</v>
          </cell>
          <cell r="AT645" t="e">
            <v>#N/A</v>
          </cell>
          <cell r="AU645" t="e">
            <v>#N/A</v>
          </cell>
          <cell r="AV645" t="e">
            <v>#N/A</v>
          </cell>
          <cell r="AW645" t="e">
            <v>#N/A</v>
          </cell>
          <cell r="AX645" t="e">
            <v>#N/A</v>
          </cell>
          <cell r="AY645" t="e">
            <v>#N/A</v>
          </cell>
          <cell r="AZ645" t="e">
            <v>#N/A</v>
          </cell>
          <cell r="BA645" t="e">
            <v>#N/A</v>
          </cell>
          <cell r="BB645" t="e">
            <v>#N/A</v>
          </cell>
          <cell r="BC645" t="e">
            <v>#N/A</v>
          </cell>
          <cell r="BD645">
            <v>32</v>
          </cell>
          <cell r="BE645">
            <v>34</v>
          </cell>
          <cell r="BF645">
            <v>66</v>
          </cell>
          <cell r="BG645" t="str">
            <v>P</v>
          </cell>
          <cell r="DT645" t="str">
            <v>NA</v>
          </cell>
          <cell r="DU645" t="str">
            <v>NA</v>
          </cell>
          <cell r="DV645" t="str">
            <v>NA</v>
          </cell>
          <cell r="DW645" t="str">
            <v>NA</v>
          </cell>
          <cell r="DX645" t="str">
            <v>NA</v>
          </cell>
          <cell r="DY645" t="str">
            <v>NA</v>
          </cell>
          <cell r="DZ645" t="str">
            <v>NA</v>
          </cell>
          <cell r="EA645" t="str">
            <v>NA</v>
          </cell>
          <cell r="EB645" t="str">
            <v>NA</v>
          </cell>
          <cell r="EC645" t="str">
            <v>NA</v>
          </cell>
          <cell r="ED645" t="str">
            <v>NA</v>
          </cell>
          <cell r="EE645" t="str">
            <v>NA</v>
          </cell>
          <cell r="EF645" t="str">
            <v>NA</v>
          </cell>
          <cell r="EG645" t="str">
            <v>NA</v>
          </cell>
          <cell r="EH645" t="str">
            <v>NA</v>
          </cell>
          <cell r="EI645" t="str">
            <v>NA</v>
          </cell>
          <cell r="EJ645" t="str">
            <v>NA</v>
          </cell>
          <cell r="EK645" t="str">
            <v>NA</v>
          </cell>
          <cell r="EL645" t="str">
            <v>NA</v>
          </cell>
          <cell r="EM645" t="str">
            <v>NA</v>
          </cell>
          <cell r="EN645" t="str">
            <v>NA</v>
          </cell>
          <cell r="EO645" t="str">
            <v>NA</v>
          </cell>
          <cell r="EP645" t="str">
            <v>NA</v>
          </cell>
          <cell r="EQ645" t="str">
            <v>NA</v>
          </cell>
          <cell r="ER645" t="str">
            <v>NA</v>
          </cell>
          <cell r="ES645" t="str">
            <v>NA</v>
          </cell>
          <cell r="ET645" t="str">
            <v>NA</v>
          </cell>
          <cell r="EU645" t="str">
            <v>NA</v>
          </cell>
          <cell r="EV645" t="str">
            <v>NA</v>
          </cell>
          <cell r="EW645" t="str">
            <v>NA</v>
          </cell>
          <cell r="EX645" t="str">
            <v>NA</v>
          </cell>
          <cell r="EY645" t="str">
            <v>NA</v>
          </cell>
          <cell r="EZ645" t="str">
            <v>NA</v>
          </cell>
          <cell r="FA645" t="str">
            <v>NA</v>
          </cell>
          <cell r="FB645" t="str">
            <v>NA</v>
          </cell>
        </row>
        <row r="646">
          <cell r="B646" t="str">
            <v>I140424</v>
          </cell>
          <cell r="C646" t="str">
            <v xml:space="preserve">Vijay Kumar M </v>
          </cell>
          <cell r="D646">
            <v>33.5</v>
          </cell>
          <cell r="E646">
            <v>52.5</v>
          </cell>
          <cell r="F646">
            <v>86</v>
          </cell>
          <cell r="G646" t="str">
            <v>P</v>
          </cell>
          <cell r="H646">
            <v>13</v>
          </cell>
          <cell r="I646">
            <v>22</v>
          </cell>
          <cell r="J646">
            <v>35</v>
          </cell>
          <cell r="K646" t="str">
            <v>F</v>
          </cell>
          <cell r="L646">
            <v>15</v>
          </cell>
          <cell r="M646">
            <v>43</v>
          </cell>
          <cell r="N646">
            <v>58</v>
          </cell>
          <cell r="O646" t="str">
            <v>P</v>
          </cell>
          <cell r="P646">
            <v>29</v>
          </cell>
          <cell r="Q646">
            <v>48.5</v>
          </cell>
          <cell r="R646">
            <v>78</v>
          </cell>
          <cell r="S646" t="str">
            <v>P</v>
          </cell>
          <cell r="T646">
            <v>20</v>
          </cell>
          <cell r="U646">
            <v>39</v>
          </cell>
          <cell r="V646">
            <v>59</v>
          </cell>
          <cell r="W646" t="str">
            <v>P</v>
          </cell>
          <cell r="X646">
            <v>31</v>
          </cell>
          <cell r="Y646">
            <v>50</v>
          </cell>
          <cell r="Z646">
            <v>81</v>
          </cell>
          <cell r="AA646" t="str">
            <v>P</v>
          </cell>
          <cell r="AB646">
            <v>34</v>
          </cell>
          <cell r="AC646">
            <v>54</v>
          </cell>
          <cell r="AD646">
            <v>88</v>
          </cell>
          <cell r="AE646" t="str">
            <v>P</v>
          </cell>
          <cell r="AF646" t="e">
            <v>#N/A</v>
          </cell>
          <cell r="AG646" t="e">
            <v>#N/A</v>
          </cell>
          <cell r="AH646" t="e">
            <v>#N/A</v>
          </cell>
          <cell r="AI646" t="e">
            <v>#N/A</v>
          </cell>
          <cell r="AJ646">
            <v>35.25</v>
          </cell>
          <cell r="AK646">
            <v>51.5</v>
          </cell>
          <cell r="AL646">
            <v>87</v>
          </cell>
          <cell r="AM646" t="str">
            <v>P</v>
          </cell>
          <cell r="AN646">
            <v>42</v>
          </cell>
          <cell r="AO646">
            <v>8</v>
          </cell>
          <cell r="AP646">
            <v>50</v>
          </cell>
          <cell r="AQ646" t="str">
            <v>P</v>
          </cell>
          <cell r="AR646" t="e">
            <v>#N/A</v>
          </cell>
          <cell r="AS646" t="e">
            <v>#N/A</v>
          </cell>
          <cell r="AT646" t="e">
            <v>#N/A</v>
          </cell>
          <cell r="AU646" t="e">
            <v>#N/A</v>
          </cell>
          <cell r="AV646" t="e">
            <v>#N/A</v>
          </cell>
          <cell r="AW646" t="e">
            <v>#N/A</v>
          </cell>
          <cell r="AX646" t="e">
            <v>#N/A</v>
          </cell>
          <cell r="AY646" t="e">
            <v>#N/A</v>
          </cell>
          <cell r="AZ646" t="e">
            <v>#N/A</v>
          </cell>
          <cell r="BA646" t="e">
            <v>#N/A</v>
          </cell>
          <cell r="BB646" t="e">
            <v>#N/A</v>
          </cell>
          <cell r="BC646" t="e">
            <v>#N/A</v>
          </cell>
          <cell r="BD646" t="e">
            <v>#N/A</v>
          </cell>
          <cell r="BE646" t="e">
            <v>#N/A</v>
          </cell>
          <cell r="BF646" t="e">
            <v>#N/A</v>
          </cell>
          <cell r="BG646" t="e">
            <v>#N/A</v>
          </cell>
          <cell r="DT646" t="str">
            <v>NA</v>
          </cell>
          <cell r="DU646" t="str">
            <v>NA</v>
          </cell>
          <cell r="DV646" t="str">
            <v>NA</v>
          </cell>
          <cell r="DW646" t="str">
            <v>NA</v>
          </cell>
          <cell r="DX646" t="str">
            <v>NA</v>
          </cell>
          <cell r="DY646" t="str">
            <v>NA</v>
          </cell>
          <cell r="DZ646" t="str">
            <v>NA</v>
          </cell>
          <cell r="EA646" t="str">
            <v>NA</v>
          </cell>
          <cell r="EB646" t="str">
            <v>NA</v>
          </cell>
          <cell r="EC646" t="str">
            <v>NA</v>
          </cell>
          <cell r="ED646" t="str">
            <v>NA</v>
          </cell>
          <cell r="EE646" t="str">
            <v>NA</v>
          </cell>
          <cell r="EF646" t="str">
            <v>NA</v>
          </cell>
          <cell r="EG646" t="str">
            <v>NA</v>
          </cell>
          <cell r="EH646" t="str">
            <v>NA</v>
          </cell>
          <cell r="EI646" t="str">
            <v>NA</v>
          </cell>
          <cell r="EJ646" t="str">
            <v>NA</v>
          </cell>
          <cell r="EK646" t="str">
            <v>NA</v>
          </cell>
          <cell r="EL646" t="str">
            <v>NA</v>
          </cell>
          <cell r="EM646" t="str">
            <v>NA</v>
          </cell>
          <cell r="EN646" t="str">
            <v>NA</v>
          </cell>
          <cell r="EO646" t="str">
            <v>NA</v>
          </cell>
          <cell r="EP646" t="str">
            <v>NA</v>
          </cell>
          <cell r="EQ646" t="str">
            <v>NA</v>
          </cell>
          <cell r="ER646" t="str">
            <v>NA</v>
          </cell>
          <cell r="ES646" t="str">
            <v>NA</v>
          </cell>
          <cell r="ET646" t="str">
            <v>NA</v>
          </cell>
          <cell r="EU646" t="str">
            <v>NA</v>
          </cell>
          <cell r="EV646" t="str">
            <v>NA</v>
          </cell>
          <cell r="EW646" t="str">
            <v>NA</v>
          </cell>
          <cell r="EX646" t="str">
            <v>NA</v>
          </cell>
          <cell r="EY646" t="str">
            <v>NA</v>
          </cell>
          <cell r="EZ646" t="str">
            <v>NA</v>
          </cell>
          <cell r="FA646" t="str">
            <v>NA</v>
          </cell>
          <cell r="FB646" t="str">
            <v>NA</v>
          </cell>
        </row>
        <row r="647">
          <cell r="B647"/>
          <cell r="C647"/>
          <cell r="D647"/>
          <cell r="E647"/>
          <cell r="F647"/>
          <cell r="G647"/>
          <cell r="H647"/>
          <cell r="I647"/>
          <cell r="J647"/>
          <cell r="K647"/>
          <cell r="L647"/>
          <cell r="M647"/>
          <cell r="N647"/>
          <cell r="O647"/>
          <cell r="P647"/>
          <cell r="Q647"/>
          <cell r="R647"/>
          <cell r="S647"/>
          <cell r="T647"/>
          <cell r="U647"/>
          <cell r="V647"/>
          <cell r="W647"/>
          <cell r="X647"/>
          <cell r="Y647"/>
          <cell r="Z647"/>
          <cell r="AA647"/>
          <cell r="AB647"/>
          <cell r="AC647"/>
          <cell r="AD647"/>
          <cell r="AE647"/>
          <cell r="AF647"/>
          <cell r="AG647"/>
          <cell r="AH647"/>
          <cell r="AI647"/>
          <cell r="AJ647"/>
          <cell r="AK647"/>
          <cell r="AL647"/>
          <cell r="AM647"/>
          <cell r="AN647"/>
          <cell r="AO647"/>
          <cell r="AP647"/>
          <cell r="AQ647"/>
          <cell r="AR647"/>
          <cell r="AS647"/>
          <cell r="AT647"/>
          <cell r="AU647"/>
          <cell r="DT647" t="str">
            <v>NA</v>
          </cell>
          <cell r="DU647" t="str">
            <v>NA</v>
          </cell>
          <cell r="DV647" t="str">
            <v>NA</v>
          </cell>
          <cell r="DW647" t="str">
            <v>NA</v>
          </cell>
          <cell r="DX647" t="str">
            <v>NA</v>
          </cell>
          <cell r="DY647" t="str">
            <v>NA</v>
          </cell>
          <cell r="DZ647" t="str">
            <v>NA</v>
          </cell>
          <cell r="EA647" t="str">
            <v>NA</v>
          </cell>
          <cell r="EB647" t="str">
            <v>NA</v>
          </cell>
          <cell r="EC647" t="str">
            <v>NA</v>
          </cell>
          <cell r="ED647" t="str">
            <v>NA</v>
          </cell>
          <cell r="EE647" t="str">
            <v>NA</v>
          </cell>
          <cell r="EF647" t="str">
            <v>NA</v>
          </cell>
          <cell r="EG647" t="str">
            <v>NA</v>
          </cell>
          <cell r="EH647" t="str">
            <v>NA</v>
          </cell>
          <cell r="EI647" t="str">
            <v>NA</v>
          </cell>
          <cell r="EJ647" t="str">
            <v>NA</v>
          </cell>
          <cell r="EK647" t="str">
            <v>NA</v>
          </cell>
          <cell r="EL647" t="str">
            <v>NA</v>
          </cell>
          <cell r="EM647" t="str">
            <v>NA</v>
          </cell>
          <cell r="EN647" t="str">
            <v>NA</v>
          </cell>
          <cell r="EO647" t="str">
            <v>NA</v>
          </cell>
          <cell r="EP647" t="str">
            <v>NA</v>
          </cell>
          <cell r="EQ647" t="str">
            <v>NA</v>
          </cell>
          <cell r="ER647" t="str">
            <v>NA</v>
          </cell>
          <cell r="ES647" t="str">
            <v>NA</v>
          </cell>
          <cell r="ET647" t="str">
            <v>NA</v>
          </cell>
          <cell r="EU647" t="str">
            <v>NA</v>
          </cell>
          <cell r="EV647" t="str">
            <v>NA</v>
          </cell>
          <cell r="EW647" t="str">
            <v>NA</v>
          </cell>
          <cell r="EX647" t="str">
            <v>NA</v>
          </cell>
          <cell r="EY647" t="str">
            <v>NA</v>
          </cell>
          <cell r="EZ647" t="str">
            <v>NA</v>
          </cell>
          <cell r="FA647" t="str">
            <v>NA</v>
          </cell>
          <cell r="FB647" t="str">
            <v>NA</v>
          </cell>
        </row>
        <row r="648">
          <cell r="B648"/>
          <cell r="C648"/>
          <cell r="D648"/>
          <cell r="E648"/>
          <cell r="F648"/>
          <cell r="G648"/>
          <cell r="H648"/>
          <cell r="I648"/>
          <cell r="J648"/>
          <cell r="K648"/>
          <cell r="L648"/>
          <cell r="M648"/>
          <cell r="N648"/>
          <cell r="O648"/>
          <cell r="P648"/>
          <cell r="Q648"/>
          <cell r="R648"/>
          <cell r="S648"/>
          <cell r="T648"/>
          <cell r="U648"/>
          <cell r="V648"/>
          <cell r="W648"/>
          <cell r="X648"/>
          <cell r="Y648"/>
          <cell r="Z648"/>
          <cell r="AA648"/>
          <cell r="AB648"/>
          <cell r="AC648"/>
          <cell r="AD648"/>
          <cell r="AE648"/>
          <cell r="AF648"/>
          <cell r="AG648"/>
          <cell r="AH648"/>
          <cell r="AI648"/>
          <cell r="AJ648"/>
          <cell r="AK648"/>
          <cell r="AL648"/>
          <cell r="AM648"/>
          <cell r="AN648"/>
          <cell r="AO648"/>
          <cell r="AP648"/>
          <cell r="AQ648"/>
          <cell r="AR648"/>
          <cell r="AS648"/>
          <cell r="AT648"/>
          <cell r="AU648"/>
          <cell r="DT648" t="str">
            <v>NA</v>
          </cell>
          <cell r="DU648" t="str">
            <v>NA</v>
          </cell>
          <cell r="DV648" t="str">
            <v>NA</v>
          </cell>
          <cell r="DW648" t="str">
            <v>NA</v>
          </cell>
          <cell r="DX648" t="str">
            <v>NA</v>
          </cell>
          <cell r="DY648" t="str">
            <v>NA</v>
          </cell>
          <cell r="DZ648" t="str">
            <v>NA</v>
          </cell>
          <cell r="EA648" t="str">
            <v>NA</v>
          </cell>
          <cell r="EB648" t="str">
            <v>NA</v>
          </cell>
          <cell r="EC648" t="str">
            <v>NA</v>
          </cell>
          <cell r="ED648" t="str">
            <v>NA</v>
          </cell>
          <cell r="EE648" t="str">
            <v>NA</v>
          </cell>
          <cell r="EF648" t="str">
            <v>NA</v>
          </cell>
          <cell r="EG648" t="str">
            <v>NA</v>
          </cell>
          <cell r="EH648" t="str">
            <v>NA</v>
          </cell>
          <cell r="EI648" t="str">
            <v>NA</v>
          </cell>
          <cell r="EJ648" t="str">
            <v>NA</v>
          </cell>
          <cell r="EK648" t="str">
            <v>NA</v>
          </cell>
          <cell r="EL648" t="str">
            <v>NA</v>
          </cell>
          <cell r="EM648" t="str">
            <v>NA</v>
          </cell>
          <cell r="EN648" t="str">
            <v>NA</v>
          </cell>
          <cell r="EO648" t="str">
            <v>NA</v>
          </cell>
          <cell r="EP648" t="str">
            <v>NA</v>
          </cell>
          <cell r="EQ648" t="str">
            <v>NA</v>
          </cell>
          <cell r="ER648" t="str">
            <v>NA</v>
          </cell>
          <cell r="ES648" t="str">
            <v>NA</v>
          </cell>
          <cell r="ET648" t="str">
            <v>NA</v>
          </cell>
          <cell r="EU648" t="str">
            <v>NA</v>
          </cell>
          <cell r="EV648" t="str">
            <v>NA</v>
          </cell>
          <cell r="EW648" t="str">
            <v>NA</v>
          </cell>
          <cell r="EX648" t="str">
            <v>NA</v>
          </cell>
          <cell r="EY648" t="str">
            <v>NA</v>
          </cell>
          <cell r="EZ648" t="str">
            <v>NA</v>
          </cell>
          <cell r="FA648" t="str">
            <v>NA</v>
          </cell>
          <cell r="FB648" t="str">
            <v>NA</v>
          </cell>
        </row>
        <row r="649">
          <cell r="B649"/>
          <cell r="C649"/>
          <cell r="D649" t="str">
            <v>ECO101</v>
          </cell>
          <cell r="E649"/>
          <cell r="F649"/>
          <cell r="G649"/>
          <cell r="H649" t="str">
            <v>ENG011</v>
          </cell>
          <cell r="I649"/>
          <cell r="J649"/>
          <cell r="K649"/>
          <cell r="L649" t="str">
            <v>ENV101</v>
          </cell>
          <cell r="M649"/>
          <cell r="N649"/>
          <cell r="O649"/>
          <cell r="P649" t="str">
            <v>ECO103</v>
          </cell>
          <cell r="Q649"/>
          <cell r="R649"/>
          <cell r="S649"/>
          <cell r="T649" t="str">
            <v>ECO104</v>
          </cell>
          <cell r="U649"/>
          <cell r="V649"/>
          <cell r="W649"/>
          <cell r="X649" t="str">
            <v>ECO-001</v>
          </cell>
          <cell r="Y649"/>
          <cell r="Z649"/>
          <cell r="AA649"/>
          <cell r="AB649"/>
          <cell r="AC649"/>
          <cell r="AD649"/>
          <cell r="AE649"/>
          <cell r="AF649"/>
          <cell r="AG649"/>
          <cell r="AH649"/>
          <cell r="AI649"/>
          <cell r="AJ649"/>
          <cell r="AK649"/>
          <cell r="AL649"/>
          <cell r="AM649"/>
          <cell r="AN649"/>
          <cell r="AO649"/>
          <cell r="AP649"/>
          <cell r="AQ649"/>
          <cell r="AR649"/>
          <cell r="AS649"/>
          <cell r="AT649"/>
          <cell r="AU649"/>
          <cell r="DT649" t="str">
            <v>NA</v>
          </cell>
          <cell r="DU649" t="str">
            <v>NA</v>
          </cell>
          <cell r="DV649" t="str">
            <v>NA</v>
          </cell>
          <cell r="DW649" t="str">
            <v>NA</v>
          </cell>
          <cell r="DX649" t="str">
            <v>NA</v>
          </cell>
          <cell r="DY649" t="str">
            <v>NA</v>
          </cell>
          <cell r="DZ649" t="str">
            <v>NA</v>
          </cell>
          <cell r="EA649" t="str">
            <v>NA</v>
          </cell>
          <cell r="EB649" t="str">
            <v>NA</v>
          </cell>
          <cell r="EC649" t="str">
            <v>NA</v>
          </cell>
          <cell r="ED649" t="str">
            <v>NA</v>
          </cell>
          <cell r="EE649" t="str">
            <v>NA</v>
          </cell>
          <cell r="EF649" t="str">
            <v>NA</v>
          </cell>
          <cell r="EG649" t="str">
            <v>NA</v>
          </cell>
          <cell r="EH649" t="str">
            <v>NA</v>
          </cell>
          <cell r="EI649" t="str">
            <v>NA</v>
          </cell>
          <cell r="EJ649" t="str">
            <v>NA</v>
          </cell>
          <cell r="EK649" t="str">
            <v>NA</v>
          </cell>
          <cell r="EL649" t="str">
            <v>NA</v>
          </cell>
          <cell r="EM649" t="str">
            <v>NA</v>
          </cell>
          <cell r="EN649" t="str">
            <v>NA</v>
          </cell>
          <cell r="EO649" t="str">
            <v>NA</v>
          </cell>
          <cell r="EP649" t="str">
            <v>NA</v>
          </cell>
          <cell r="EQ649" t="str">
            <v>NA</v>
          </cell>
          <cell r="ER649" t="str">
            <v>NA</v>
          </cell>
          <cell r="ES649" t="str">
            <v>NA</v>
          </cell>
          <cell r="ET649" t="str">
            <v>NA</v>
          </cell>
          <cell r="EU649" t="str">
            <v>NA</v>
          </cell>
          <cell r="EV649" t="str">
            <v>NA</v>
          </cell>
          <cell r="EW649" t="str">
            <v>NA</v>
          </cell>
          <cell r="EX649" t="str">
            <v>NA</v>
          </cell>
          <cell r="EY649" t="str">
            <v>NA</v>
          </cell>
          <cell r="EZ649" t="str">
            <v>NA</v>
          </cell>
          <cell r="FA649" t="str">
            <v>NA</v>
          </cell>
          <cell r="FB649" t="str">
            <v>NA</v>
          </cell>
        </row>
        <row r="650">
          <cell r="B650"/>
          <cell r="C650"/>
          <cell r="D650" t="str">
            <v xml:space="preserve">Mathematics – I </v>
          </cell>
          <cell r="E650"/>
          <cell r="F650"/>
          <cell r="G650"/>
          <cell r="H650" t="str">
            <v>English for Integrated Sciences - I</v>
          </cell>
          <cell r="I650"/>
          <cell r="J650"/>
          <cell r="K650"/>
          <cell r="L650" t="str">
            <v>Environmental Studies for Integrated Sciences - I</v>
          </cell>
          <cell r="M650"/>
          <cell r="N650"/>
          <cell r="O650"/>
          <cell r="P650" t="str">
            <v>One paper from Natural Science (Nutrition and Health)</v>
          </cell>
          <cell r="Q650"/>
          <cell r="R650"/>
          <cell r="S650"/>
          <cell r="T650" t="str">
            <v>Economic History of India, 1857-1947</v>
          </cell>
          <cell r="U650"/>
          <cell r="V650"/>
          <cell r="W650"/>
          <cell r="X650" t="str">
            <v>Financial Markets and Institutions</v>
          </cell>
          <cell r="Y650"/>
          <cell r="Z650"/>
          <cell r="AA650"/>
          <cell r="AB650"/>
          <cell r="AC650"/>
          <cell r="AD650"/>
          <cell r="AE650"/>
          <cell r="AF650"/>
          <cell r="AG650"/>
          <cell r="AH650"/>
          <cell r="AI650"/>
          <cell r="AJ650"/>
          <cell r="AK650"/>
          <cell r="AL650"/>
          <cell r="AM650"/>
          <cell r="AN650"/>
          <cell r="AO650"/>
          <cell r="AP650"/>
          <cell r="AQ650"/>
          <cell r="AR650"/>
          <cell r="AS650"/>
          <cell r="AT650"/>
          <cell r="AU650"/>
          <cell r="DT650" t="str">
            <v>NA</v>
          </cell>
          <cell r="DU650" t="str">
            <v>NA</v>
          </cell>
          <cell r="DV650" t="str">
            <v>NA</v>
          </cell>
          <cell r="DW650" t="str">
            <v>NA</v>
          </cell>
          <cell r="DX650" t="str">
            <v>NA</v>
          </cell>
          <cell r="DY650" t="str">
            <v>NA</v>
          </cell>
          <cell r="DZ650" t="str">
            <v>NA</v>
          </cell>
          <cell r="EA650" t="str">
            <v>NA</v>
          </cell>
          <cell r="EB650" t="str">
            <v>NA</v>
          </cell>
          <cell r="EC650" t="str">
            <v>NA</v>
          </cell>
          <cell r="ED650" t="str">
            <v>NA</v>
          </cell>
          <cell r="EE650" t="str">
            <v>NA</v>
          </cell>
          <cell r="EF650" t="str">
            <v>NA</v>
          </cell>
          <cell r="EG650" t="str">
            <v>NA</v>
          </cell>
          <cell r="EH650" t="str">
            <v>NA</v>
          </cell>
          <cell r="EI650" t="str">
            <v>NA</v>
          </cell>
          <cell r="EJ650" t="str">
            <v>NA</v>
          </cell>
          <cell r="EK650" t="str">
            <v>NA</v>
          </cell>
          <cell r="EL650" t="str">
            <v>NA</v>
          </cell>
          <cell r="EM650" t="str">
            <v>NA</v>
          </cell>
          <cell r="EN650" t="str">
            <v>NA</v>
          </cell>
          <cell r="EO650" t="str">
            <v>NA</v>
          </cell>
          <cell r="EP650" t="str">
            <v>NA</v>
          </cell>
          <cell r="EQ650" t="str">
            <v>NA</v>
          </cell>
          <cell r="ER650" t="str">
            <v>NA</v>
          </cell>
          <cell r="ES650" t="str">
            <v>NA</v>
          </cell>
          <cell r="ET650" t="str">
            <v>NA</v>
          </cell>
          <cell r="EU650" t="str">
            <v>NA</v>
          </cell>
          <cell r="EV650" t="str">
            <v>NA</v>
          </cell>
          <cell r="EW650" t="str">
            <v>NA</v>
          </cell>
          <cell r="EX650" t="str">
            <v>NA</v>
          </cell>
          <cell r="EY650" t="str">
            <v>NA</v>
          </cell>
          <cell r="EZ650" t="str">
            <v>NA</v>
          </cell>
          <cell r="FA650" t="str">
            <v>NA</v>
          </cell>
          <cell r="FB650" t="str">
            <v>NA</v>
          </cell>
        </row>
        <row r="651">
          <cell r="B651" t="str">
            <v>Reg. No.</v>
          </cell>
          <cell r="C651" t="str">
            <v>Name</v>
          </cell>
          <cell r="D651" t="str">
            <v>Int</v>
          </cell>
          <cell r="E651" t="str">
            <v>ESE</v>
          </cell>
          <cell r="F651" t="str">
            <v>Tot</v>
          </cell>
          <cell r="G651" t="str">
            <v>P/F</v>
          </cell>
          <cell r="H651" t="str">
            <v>Int</v>
          </cell>
          <cell r="I651" t="str">
            <v>ESE</v>
          </cell>
          <cell r="J651" t="str">
            <v>Tot</v>
          </cell>
          <cell r="K651" t="str">
            <v>P/F</v>
          </cell>
          <cell r="L651" t="str">
            <v>Int</v>
          </cell>
          <cell r="M651" t="str">
            <v>ESE</v>
          </cell>
          <cell r="N651" t="str">
            <v>Tot</v>
          </cell>
          <cell r="O651" t="str">
            <v>P/F</v>
          </cell>
          <cell r="P651" t="str">
            <v>Int</v>
          </cell>
          <cell r="Q651" t="str">
            <v>ESE</v>
          </cell>
          <cell r="R651" t="str">
            <v>Tot</v>
          </cell>
          <cell r="S651" t="str">
            <v>P/F</v>
          </cell>
          <cell r="T651" t="str">
            <v>Int</v>
          </cell>
          <cell r="U651" t="str">
            <v>ESE</v>
          </cell>
          <cell r="V651" t="str">
            <v>Tot</v>
          </cell>
          <cell r="W651" t="str">
            <v>P/F</v>
          </cell>
          <cell r="X651" t="str">
            <v>Int</v>
          </cell>
          <cell r="Y651" t="str">
            <v>ESE</v>
          </cell>
          <cell r="Z651" t="str">
            <v>Tot</v>
          </cell>
          <cell r="AA651" t="str">
            <v>P/F</v>
          </cell>
          <cell r="AB651"/>
          <cell r="AC651"/>
          <cell r="AD651"/>
          <cell r="AE651"/>
          <cell r="AF651"/>
          <cell r="AG651"/>
          <cell r="AH651"/>
          <cell r="AI651"/>
          <cell r="AJ651"/>
          <cell r="AK651"/>
          <cell r="AL651"/>
          <cell r="AM651"/>
          <cell r="AN651"/>
          <cell r="AO651"/>
          <cell r="AP651"/>
          <cell r="AQ651"/>
          <cell r="AR651"/>
          <cell r="AS651"/>
          <cell r="AT651"/>
          <cell r="AU651"/>
          <cell r="DT651" t="str">
            <v>NA</v>
          </cell>
          <cell r="DU651" t="str">
            <v>NA</v>
          </cell>
          <cell r="DV651" t="str">
            <v>NA</v>
          </cell>
          <cell r="DW651" t="str">
            <v>NA</v>
          </cell>
          <cell r="DX651" t="str">
            <v>NA</v>
          </cell>
          <cell r="DY651" t="str">
            <v>NA</v>
          </cell>
          <cell r="DZ651" t="str">
            <v>NA</v>
          </cell>
          <cell r="EA651" t="str">
            <v>NA</v>
          </cell>
          <cell r="EB651" t="str">
            <v>NA</v>
          </cell>
          <cell r="EC651" t="str">
            <v>NA</v>
          </cell>
          <cell r="ED651" t="str">
            <v>NA</v>
          </cell>
          <cell r="EE651" t="str">
            <v>NA</v>
          </cell>
          <cell r="EF651" t="str">
            <v>NA</v>
          </cell>
          <cell r="EG651" t="str">
            <v>NA</v>
          </cell>
          <cell r="EH651" t="str">
            <v>NA</v>
          </cell>
          <cell r="EI651" t="str">
            <v>NA</v>
          </cell>
          <cell r="EJ651" t="str">
            <v>NA</v>
          </cell>
          <cell r="EK651" t="str">
            <v>NA</v>
          </cell>
          <cell r="EL651" t="str">
            <v>NA</v>
          </cell>
          <cell r="EM651" t="str">
            <v>NA</v>
          </cell>
          <cell r="EN651" t="str">
            <v>NA</v>
          </cell>
          <cell r="EO651" t="str">
            <v>NA</v>
          </cell>
          <cell r="EP651" t="str">
            <v>NA</v>
          </cell>
          <cell r="EQ651" t="str">
            <v>NA</v>
          </cell>
          <cell r="ER651" t="str">
            <v>NA</v>
          </cell>
          <cell r="ES651" t="str">
            <v>NA</v>
          </cell>
          <cell r="ET651" t="str">
            <v>NA</v>
          </cell>
          <cell r="EU651" t="str">
            <v>NA</v>
          </cell>
          <cell r="EV651" t="str">
            <v>NA</v>
          </cell>
          <cell r="EW651" t="str">
            <v>NA</v>
          </cell>
          <cell r="EX651" t="str">
            <v>NA</v>
          </cell>
          <cell r="EY651" t="str">
            <v>NA</v>
          </cell>
          <cell r="EZ651" t="str">
            <v>NA</v>
          </cell>
          <cell r="FA651" t="str">
            <v>NA</v>
          </cell>
          <cell r="FB651" t="str">
            <v>NA</v>
          </cell>
        </row>
        <row r="652">
          <cell r="B652" t="str">
            <v>I150401</v>
          </cell>
          <cell r="C652" t="str">
            <v>Ananya Ishani</v>
          </cell>
          <cell r="D652">
            <v>36</v>
          </cell>
          <cell r="E652">
            <v>53</v>
          </cell>
          <cell r="F652">
            <v>89</v>
          </cell>
          <cell r="G652" t="str">
            <v>P</v>
          </cell>
          <cell r="H652">
            <v>30</v>
          </cell>
          <cell r="I652">
            <v>39</v>
          </cell>
          <cell r="J652">
            <v>69</v>
          </cell>
          <cell r="K652" t="str">
            <v>P</v>
          </cell>
          <cell r="L652">
            <v>30</v>
          </cell>
          <cell r="M652">
            <v>40</v>
          </cell>
          <cell r="N652">
            <v>70</v>
          </cell>
          <cell r="O652" t="str">
            <v>P</v>
          </cell>
          <cell r="P652">
            <v>29</v>
          </cell>
          <cell r="Q652">
            <v>40</v>
          </cell>
          <cell r="R652">
            <v>69</v>
          </cell>
          <cell r="S652" t="str">
            <v>P</v>
          </cell>
          <cell r="T652">
            <v>30</v>
          </cell>
          <cell r="U652">
            <v>31</v>
          </cell>
          <cell r="V652">
            <v>61</v>
          </cell>
          <cell r="W652" t="str">
            <v>P</v>
          </cell>
          <cell r="X652" t="e">
            <v>#N/A</v>
          </cell>
          <cell r="Y652" t="e">
            <v>#N/A</v>
          </cell>
          <cell r="Z652" t="e">
            <v>#N/A</v>
          </cell>
          <cell r="AA652" t="e">
            <v>#N/A</v>
          </cell>
          <cell r="DT652" t="str">
            <v>NA</v>
          </cell>
          <cell r="DU652" t="str">
            <v>NA</v>
          </cell>
          <cell r="DV652" t="str">
            <v>NA</v>
          </cell>
          <cell r="DW652" t="str">
            <v>NA</v>
          </cell>
          <cell r="DX652" t="str">
            <v>NA</v>
          </cell>
          <cell r="DY652" t="str">
            <v>NA</v>
          </cell>
          <cell r="DZ652" t="str">
            <v>NA</v>
          </cell>
          <cell r="EA652" t="str">
            <v>NA</v>
          </cell>
          <cell r="EB652" t="str">
            <v>NA</v>
          </cell>
          <cell r="EC652" t="str">
            <v>NA</v>
          </cell>
          <cell r="ED652" t="str">
            <v>NA</v>
          </cell>
          <cell r="EE652" t="str">
            <v>NA</v>
          </cell>
          <cell r="EF652" t="str">
            <v>NA</v>
          </cell>
          <cell r="EG652" t="str">
            <v>NA</v>
          </cell>
          <cell r="EH652" t="str">
            <v>NA</v>
          </cell>
          <cell r="EI652" t="str">
            <v>NA</v>
          </cell>
          <cell r="EJ652" t="str">
            <v>NA</v>
          </cell>
          <cell r="EK652" t="str">
            <v>NA</v>
          </cell>
          <cell r="EL652" t="str">
            <v>NA</v>
          </cell>
          <cell r="EM652" t="str">
            <v>NA</v>
          </cell>
          <cell r="EN652" t="str">
            <v>NA</v>
          </cell>
          <cell r="EO652" t="str">
            <v>NA</v>
          </cell>
          <cell r="EP652" t="str">
            <v>NA</v>
          </cell>
          <cell r="EQ652" t="str">
            <v>NA</v>
          </cell>
          <cell r="ER652" t="str">
            <v>NA</v>
          </cell>
          <cell r="ES652" t="str">
            <v>NA</v>
          </cell>
          <cell r="ET652" t="str">
            <v>NA</v>
          </cell>
          <cell r="EU652" t="str">
            <v>NA</v>
          </cell>
          <cell r="EV652" t="str">
            <v>NA</v>
          </cell>
          <cell r="EW652" t="str">
            <v>NA</v>
          </cell>
          <cell r="EX652" t="str">
            <v>NA</v>
          </cell>
          <cell r="EY652" t="str">
            <v>NA</v>
          </cell>
          <cell r="EZ652" t="str">
            <v>NA</v>
          </cell>
          <cell r="FA652" t="str">
            <v>NA</v>
          </cell>
          <cell r="FB652" t="str">
            <v>NA</v>
          </cell>
        </row>
        <row r="653">
          <cell r="B653" t="str">
            <v>I150402</v>
          </cell>
          <cell r="C653" t="str">
            <v>Angelin Benisha.D</v>
          </cell>
          <cell r="D653">
            <v>22</v>
          </cell>
          <cell r="E653">
            <v>20</v>
          </cell>
          <cell r="F653">
            <v>42</v>
          </cell>
          <cell r="G653" t="str">
            <v>P</v>
          </cell>
          <cell r="H653">
            <v>27</v>
          </cell>
          <cell r="I653">
            <v>31</v>
          </cell>
          <cell r="J653">
            <v>58</v>
          </cell>
          <cell r="K653" t="str">
            <v>P</v>
          </cell>
          <cell r="L653">
            <v>26</v>
          </cell>
          <cell r="M653">
            <v>35</v>
          </cell>
          <cell r="N653">
            <v>61</v>
          </cell>
          <cell r="O653" t="str">
            <v>P</v>
          </cell>
          <cell r="P653">
            <v>26</v>
          </cell>
          <cell r="Q653">
            <v>30</v>
          </cell>
          <cell r="R653">
            <v>56</v>
          </cell>
          <cell r="S653" t="str">
            <v>P</v>
          </cell>
          <cell r="T653">
            <v>25.5</v>
          </cell>
          <cell r="U653">
            <v>31.5</v>
          </cell>
          <cell r="V653">
            <v>57</v>
          </cell>
          <cell r="W653" t="str">
            <v>P</v>
          </cell>
          <cell r="X653" t="e">
            <v>#N/A</v>
          </cell>
          <cell r="Y653" t="e">
            <v>#N/A</v>
          </cell>
          <cell r="Z653" t="e">
            <v>#N/A</v>
          </cell>
          <cell r="AA653" t="e">
            <v>#N/A</v>
          </cell>
          <cell r="DT653" t="str">
            <v>NA</v>
          </cell>
          <cell r="DU653" t="str">
            <v>NA</v>
          </cell>
          <cell r="DV653" t="str">
            <v>NA</v>
          </cell>
          <cell r="DW653" t="str">
            <v>NA</v>
          </cell>
          <cell r="DX653" t="str">
            <v>NA</v>
          </cell>
          <cell r="DY653" t="str">
            <v>NA</v>
          </cell>
          <cell r="DZ653" t="str">
            <v>NA</v>
          </cell>
          <cell r="EA653" t="str">
            <v>NA</v>
          </cell>
          <cell r="EB653" t="str">
            <v>NA</v>
          </cell>
          <cell r="EC653" t="str">
            <v>NA</v>
          </cell>
          <cell r="ED653" t="str">
            <v>NA</v>
          </cell>
          <cell r="EE653" t="str">
            <v>NA</v>
          </cell>
          <cell r="EF653" t="str">
            <v>NA</v>
          </cell>
          <cell r="EG653" t="str">
            <v>NA</v>
          </cell>
          <cell r="EH653" t="str">
            <v>NA</v>
          </cell>
          <cell r="EI653" t="str">
            <v>NA</v>
          </cell>
          <cell r="EJ653" t="str">
            <v>NA</v>
          </cell>
          <cell r="EK653" t="str">
            <v>NA</v>
          </cell>
          <cell r="EL653" t="str">
            <v>NA</v>
          </cell>
          <cell r="EM653" t="str">
            <v>NA</v>
          </cell>
          <cell r="EN653" t="str">
            <v>NA</v>
          </cell>
          <cell r="EO653" t="str">
            <v>NA</v>
          </cell>
          <cell r="EP653" t="str">
            <v>NA</v>
          </cell>
          <cell r="EQ653" t="str">
            <v>NA</v>
          </cell>
          <cell r="ER653" t="str">
            <v>NA</v>
          </cell>
          <cell r="ES653" t="str">
            <v>NA</v>
          </cell>
          <cell r="ET653" t="str">
            <v>NA</v>
          </cell>
          <cell r="EU653" t="str">
            <v>NA</v>
          </cell>
          <cell r="EV653" t="str">
            <v>NA</v>
          </cell>
          <cell r="EW653" t="str">
            <v>NA</v>
          </cell>
          <cell r="EX653" t="str">
            <v>NA</v>
          </cell>
          <cell r="EY653" t="str">
            <v>NA</v>
          </cell>
          <cell r="EZ653" t="str">
            <v>NA</v>
          </cell>
          <cell r="FA653" t="str">
            <v>NA</v>
          </cell>
          <cell r="FB653" t="str">
            <v>NA</v>
          </cell>
        </row>
        <row r="654">
          <cell r="B654" t="str">
            <v>I150403</v>
          </cell>
          <cell r="C654" t="str">
            <v>Antariksh Agarwal</v>
          </cell>
          <cell r="D654">
            <v>18</v>
          </cell>
          <cell r="E654">
            <v>33</v>
          </cell>
          <cell r="F654">
            <v>51</v>
          </cell>
          <cell r="G654" t="str">
            <v>P</v>
          </cell>
          <cell r="H654">
            <v>28</v>
          </cell>
          <cell r="I654">
            <v>36</v>
          </cell>
          <cell r="J654">
            <v>64</v>
          </cell>
          <cell r="K654" t="str">
            <v>P</v>
          </cell>
          <cell r="L654">
            <v>22</v>
          </cell>
          <cell r="M654">
            <v>27</v>
          </cell>
          <cell r="N654">
            <v>49</v>
          </cell>
          <cell r="O654" t="str">
            <v>P</v>
          </cell>
          <cell r="P654">
            <v>27</v>
          </cell>
          <cell r="Q654">
            <v>45</v>
          </cell>
          <cell r="R654">
            <v>72</v>
          </cell>
          <cell r="S654" t="str">
            <v>P</v>
          </cell>
          <cell r="T654">
            <v>28.5</v>
          </cell>
          <cell r="U654">
            <v>32.5</v>
          </cell>
          <cell r="V654">
            <v>61</v>
          </cell>
          <cell r="W654" t="str">
            <v>P</v>
          </cell>
          <cell r="X654" t="e">
            <v>#N/A</v>
          </cell>
          <cell r="Y654" t="e">
            <v>#N/A</v>
          </cell>
          <cell r="Z654" t="e">
            <v>#N/A</v>
          </cell>
          <cell r="AA654" t="e">
            <v>#N/A</v>
          </cell>
          <cell r="DT654" t="str">
            <v>NA</v>
          </cell>
          <cell r="DU654" t="str">
            <v>NA</v>
          </cell>
          <cell r="DV654" t="str">
            <v>NA</v>
          </cell>
          <cell r="DW654" t="str">
            <v>NA</v>
          </cell>
          <cell r="DX654" t="str">
            <v>NA</v>
          </cell>
          <cell r="DY654" t="str">
            <v>NA</v>
          </cell>
          <cell r="DZ654" t="str">
            <v>NA</v>
          </cell>
          <cell r="EA654" t="str">
            <v>NA</v>
          </cell>
          <cell r="EB654" t="str">
            <v>NA</v>
          </cell>
          <cell r="EC654" t="str">
            <v>NA</v>
          </cell>
          <cell r="ED654" t="str">
            <v>NA</v>
          </cell>
          <cell r="EE654" t="str">
            <v>NA</v>
          </cell>
          <cell r="EF654" t="str">
            <v>NA</v>
          </cell>
          <cell r="EG654" t="str">
            <v>NA</v>
          </cell>
          <cell r="EH654" t="str">
            <v>NA</v>
          </cell>
          <cell r="EI654" t="str">
            <v>NA</v>
          </cell>
          <cell r="EJ654" t="str">
            <v>NA</v>
          </cell>
          <cell r="EK654" t="str">
            <v>NA</v>
          </cell>
          <cell r="EL654" t="str">
            <v>NA</v>
          </cell>
          <cell r="EM654" t="str">
            <v>NA</v>
          </cell>
          <cell r="EN654" t="str">
            <v>NA</v>
          </cell>
          <cell r="EO654" t="str">
            <v>NA</v>
          </cell>
          <cell r="EP654" t="str">
            <v>NA</v>
          </cell>
          <cell r="EQ654" t="str">
            <v>NA</v>
          </cell>
          <cell r="ER654" t="str">
            <v>NA</v>
          </cell>
          <cell r="ES654" t="str">
            <v>NA</v>
          </cell>
          <cell r="ET654" t="str">
            <v>NA</v>
          </cell>
          <cell r="EU654" t="str">
            <v>NA</v>
          </cell>
          <cell r="EV654" t="str">
            <v>NA</v>
          </cell>
          <cell r="EW654" t="str">
            <v>NA</v>
          </cell>
          <cell r="EX654" t="str">
            <v>NA</v>
          </cell>
          <cell r="EY654" t="str">
            <v>NA</v>
          </cell>
          <cell r="EZ654" t="str">
            <v>NA</v>
          </cell>
          <cell r="FA654" t="str">
            <v>NA</v>
          </cell>
          <cell r="FB654" t="str">
            <v>NA</v>
          </cell>
        </row>
        <row r="655">
          <cell r="B655" t="str">
            <v>I150404</v>
          </cell>
          <cell r="C655" t="str">
            <v>Ashwin.K</v>
          </cell>
          <cell r="D655">
            <v>37</v>
          </cell>
          <cell r="E655">
            <v>57</v>
          </cell>
          <cell r="F655">
            <v>94</v>
          </cell>
          <cell r="G655" t="str">
            <v>P</v>
          </cell>
          <cell r="H655">
            <v>30</v>
          </cell>
          <cell r="I655">
            <v>37</v>
          </cell>
          <cell r="J655">
            <v>67</v>
          </cell>
          <cell r="K655" t="str">
            <v>P</v>
          </cell>
          <cell r="L655">
            <v>32</v>
          </cell>
          <cell r="M655">
            <v>46</v>
          </cell>
          <cell r="N655">
            <v>78</v>
          </cell>
          <cell r="O655" t="str">
            <v>P</v>
          </cell>
          <cell r="P655">
            <v>35</v>
          </cell>
          <cell r="Q655">
            <v>50</v>
          </cell>
          <cell r="R655">
            <v>85</v>
          </cell>
          <cell r="S655" t="str">
            <v>P</v>
          </cell>
          <cell r="T655">
            <v>32</v>
          </cell>
          <cell r="U655">
            <v>47.5</v>
          </cell>
          <cell r="V655">
            <v>80</v>
          </cell>
          <cell r="W655" t="str">
            <v>P</v>
          </cell>
          <cell r="X655" t="e">
            <v>#N/A</v>
          </cell>
          <cell r="Y655" t="e">
            <v>#N/A</v>
          </cell>
          <cell r="Z655" t="e">
            <v>#N/A</v>
          </cell>
          <cell r="AA655" t="e">
            <v>#N/A</v>
          </cell>
          <cell r="DT655" t="str">
            <v>NA</v>
          </cell>
          <cell r="DU655" t="str">
            <v>NA</v>
          </cell>
          <cell r="DV655" t="str">
            <v>NA</v>
          </cell>
          <cell r="DW655" t="str">
            <v>NA</v>
          </cell>
          <cell r="DX655" t="str">
            <v>NA</v>
          </cell>
          <cell r="DY655" t="str">
            <v>NA</v>
          </cell>
          <cell r="DZ655" t="str">
            <v>NA</v>
          </cell>
          <cell r="EA655" t="str">
            <v>NA</v>
          </cell>
          <cell r="EB655" t="str">
            <v>NA</v>
          </cell>
          <cell r="EC655" t="str">
            <v>NA</v>
          </cell>
          <cell r="ED655" t="str">
            <v>NA</v>
          </cell>
          <cell r="EE655" t="str">
            <v>NA</v>
          </cell>
          <cell r="EF655" t="str">
            <v>NA</v>
          </cell>
          <cell r="EG655" t="str">
            <v>NA</v>
          </cell>
          <cell r="EH655" t="str">
            <v>NA</v>
          </cell>
          <cell r="EI655" t="str">
            <v>NA</v>
          </cell>
          <cell r="EJ655" t="str">
            <v>NA</v>
          </cell>
          <cell r="EK655" t="str">
            <v>NA</v>
          </cell>
          <cell r="EL655" t="str">
            <v>NA</v>
          </cell>
          <cell r="EM655" t="str">
            <v>NA</v>
          </cell>
          <cell r="EN655" t="str">
            <v>NA</v>
          </cell>
          <cell r="EO655" t="str">
            <v>NA</v>
          </cell>
          <cell r="EP655" t="str">
            <v>NA</v>
          </cell>
          <cell r="EQ655" t="str">
            <v>NA</v>
          </cell>
          <cell r="ER655" t="str">
            <v>NA</v>
          </cell>
          <cell r="ES655" t="str">
            <v>NA</v>
          </cell>
          <cell r="ET655" t="str">
            <v>NA</v>
          </cell>
          <cell r="EU655" t="str">
            <v>NA</v>
          </cell>
          <cell r="EV655" t="str">
            <v>NA</v>
          </cell>
          <cell r="EW655" t="str">
            <v>NA</v>
          </cell>
          <cell r="EX655" t="str">
            <v>NA</v>
          </cell>
          <cell r="EY655" t="str">
            <v>NA</v>
          </cell>
          <cell r="EZ655" t="str">
            <v>NA</v>
          </cell>
          <cell r="FA655" t="str">
            <v>NA</v>
          </cell>
          <cell r="FB655" t="str">
            <v>NA</v>
          </cell>
        </row>
        <row r="656">
          <cell r="B656" t="str">
            <v>I150405</v>
          </cell>
          <cell r="C656" t="str">
            <v>Binoy Jose.C</v>
          </cell>
          <cell r="D656">
            <v>32</v>
          </cell>
          <cell r="E656">
            <v>43</v>
          </cell>
          <cell r="F656">
            <v>75</v>
          </cell>
          <cell r="G656" t="str">
            <v>P</v>
          </cell>
          <cell r="H656">
            <v>23</v>
          </cell>
          <cell r="I656">
            <v>27</v>
          </cell>
          <cell r="J656">
            <v>50</v>
          </cell>
          <cell r="K656" t="str">
            <v>P</v>
          </cell>
          <cell r="L656">
            <v>23</v>
          </cell>
          <cell r="M656">
            <v>38</v>
          </cell>
          <cell r="N656">
            <v>61</v>
          </cell>
          <cell r="O656" t="str">
            <v>P</v>
          </cell>
          <cell r="P656">
            <v>31</v>
          </cell>
          <cell r="Q656">
            <v>48</v>
          </cell>
          <cell r="R656">
            <v>79</v>
          </cell>
          <cell r="S656" t="str">
            <v>P</v>
          </cell>
          <cell r="T656">
            <v>28</v>
          </cell>
          <cell r="U656">
            <v>41</v>
          </cell>
          <cell r="V656">
            <v>69</v>
          </cell>
          <cell r="W656" t="str">
            <v>P</v>
          </cell>
          <cell r="X656" t="e">
            <v>#N/A</v>
          </cell>
          <cell r="Y656" t="e">
            <v>#N/A</v>
          </cell>
          <cell r="Z656" t="e">
            <v>#N/A</v>
          </cell>
          <cell r="AA656" t="e">
            <v>#N/A</v>
          </cell>
          <cell r="DT656" t="str">
            <v>NA</v>
          </cell>
          <cell r="DU656" t="str">
            <v>NA</v>
          </cell>
          <cell r="DV656" t="str">
            <v>NA</v>
          </cell>
          <cell r="DW656" t="str">
            <v>NA</v>
          </cell>
          <cell r="DX656" t="str">
            <v>NA</v>
          </cell>
          <cell r="DY656" t="str">
            <v>NA</v>
          </cell>
          <cell r="DZ656" t="str">
            <v>NA</v>
          </cell>
          <cell r="EA656" t="str">
            <v>NA</v>
          </cell>
          <cell r="EB656" t="str">
            <v>NA</v>
          </cell>
          <cell r="EC656" t="str">
            <v>NA</v>
          </cell>
          <cell r="ED656" t="str">
            <v>NA</v>
          </cell>
          <cell r="EE656" t="str">
            <v>NA</v>
          </cell>
          <cell r="EF656" t="str">
            <v>NA</v>
          </cell>
          <cell r="EG656" t="str">
            <v>NA</v>
          </cell>
          <cell r="EH656" t="str">
            <v>NA</v>
          </cell>
          <cell r="EI656" t="str">
            <v>NA</v>
          </cell>
          <cell r="EJ656" t="str">
            <v>NA</v>
          </cell>
          <cell r="EK656" t="str">
            <v>NA</v>
          </cell>
          <cell r="EL656" t="str">
            <v>NA</v>
          </cell>
          <cell r="EM656" t="str">
            <v>NA</v>
          </cell>
          <cell r="EN656" t="str">
            <v>NA</v>
          </cell>
          <cell r="EO656" t="str">
            <v>NA</v>
          </cell>
          <cell r="EP656" t="str">
            <v>NA</v>
          </cell>
          <cell r="EQ656" t="str">
            <v>NA</v>
          </cell>
          <cell r="ER656" t="str">
            <v>NA</v>
          </cell>
          <cell r="ES656" t="str">
            <v>NA</v>
          </cell>
          <cell r="ET656" t="str">
            <v>NA</v>
          </cell>
          <cell r="EU656" t="str">
            <v>NA</v>
          </cell>
          <cell r="EV656" t="str">
            <v>NA</v>
          </cell>
          <cell r="EW656" t="str">
            <v>NA</v>
          </cell>
          <cell r="EX656" t="str">
            <v>NA</v>
          </cell>
          <cell r="EY656" t="str">
            <v>NA</v>
          </cell>
          <cell r="EZ656" t="str">
            <v>NA</v>
          </cell>
          <cell r="FA656" t="str">
            <v>NA</v>
          </cell>
          <cell r="FB656" t="str">
            <v>NA</v>
          </cell>
        </row>
        <row r="657">
          <cell r="B657" t="str">
            <v>I150406</v>
          </cell>
          <cell r="C657" t="str">
            <v>Deepika Devi</v>
          </cell>
          <cell r="D657">
            <v>20</v>
          </cell>
          <cell r="E657">
            <v>32</v>
          </cell>
          <cell r="F657">
            <v>52</v>
          </cell>
          <cell r="G657" t="str">
            <v>P</v>
          </cell>
          <cell r="H657">
            <v>26</v>
          </cell>
          <cell r="I657">
            <v>33</v>
          </cell>
          <cell r="J657">
            <v>59</v>
          </cell>
          <cell r="K657" t="str">
            <v>P</v>
          </cell>
          <cell r="L657">
            <v>26</v>
          </cell>
          <cell r="M657">
            <v>34</v>
          </cell>
          <cell r="N657">
            <v>60</v>
          </cell>
          <cell r="O657" t="str">
            <v>P</v>
          </cell>
          <cell r="P657">
            <v>27</v>
          </cell>
          <cell r="Q657">
            <v>42</v>
          </cell>
          <cell r="R657">
            <v>69</v>
          </cell>
          <cell r="S657" t="str">
            <v>P</v>
          </cell>
          <cell r="T657">
            <v>28.5</v>
          </cell>
          <cell r="U657">
            <v>36.5</v>
          </cell>
          <cell r="V657">
            <v>65</v>
          </cell>
          <cell r="W657" t="str">
            <v>P</v>
          </cell>
          <cell r="X657" t="e">
            <v>#N/A</v>
          </cell>
          <cell r="Y657" t="e">
            <v>#N/A</v>
          </cell>
          <cell r="Z657" t="e">
            <v>#N/A</v>
          </cell>
          <cell r="AA657" t="e">
            <v>#N/A</v>
          </cell>
          <cell r="DT657" t="str">
            <v>NA</v>
          </cell>
          <cell r="DU657" t="str">
            <v>NA</v>
          </cell>
          <cell r="DV657" t="str">
            <v>NA</v>
          </cell>
          <cell r="DW657" t="str">
            <v>NA</v>
          </cell>
          <cell r="DX657" t="str">
            <v>NA</v>
          </cell>
          <cell r="DY657" t="str">
            <v>NA</v>
          </cell>
          <cell r="DZ657" t="str">
            <v>NA</v>
          </cell>
          <cell r="EA657" t="str">
            <v>NA</v>
          </cell>
          <cell r="EB657" t="str">
            <v>NA</v>
          </cell>
          <cell r="EC657" t="str">
            <v>NA</v>
          </cell>
          <cell r="ED657" t="str">
            <v>NA</v>
          </cell>
          <cell r="EE657" t="str">
            <v>NA</v>
          </cell>
          <cell r="EF657" t="str">
            <v>NA</v>
          </cell>
          <cell r="EG657" t="str">
            <v>NA</v>
          </cell>
          <cell r="EH657" t="str">
            <v>NA</v>
          </cell>
          <cell r="EI657" t="str">
            <v>NA</v>
          </cell>
          <cell r="EJ657" t="str">
            <v>NA</v>
          </cell>
          <cell r="EK657" t="str">
            <v>NA</v>
          </cell>
          <cell r="EL657" t="str">
            <v>NA</v>
          </cell>
          <cell r="EM657" t="str">
            <v>NA</v>
          </cell>
          <cell r="EN657" t="str">
            <v>NA</v>
          </cell>
          <cell r="EO657" t="str">
            <v>NA</v>
          </cell>
          <cell r="EP657" t="str">
            <v>NA</v>
          </cell>
          <cell r="EQ657" t="str">
            <v>NA</v>
          </cell>
          <cell r="ER657" t="str">
            <v>NA</v>
          </cell>
          <cell r="ES657" t="str">
            <v>NA</v>
          </cell>
          <cell r="ET657" t="str">
            <v>NA</v>
          </cell>
          <cell r="EU657" t="str">
            <v>NA</v>
          </cell>
          <cell r="EV657" t="str">
            <v>NA</v>
          </cell>
          <cell r="EW657" t="str">
            <v>NA</v>
          </cell>
          <cell r="EX657" t="str">
            <v>NA</v>
          </cell>
          <cell r="EY657" t="str">
            <v>NA</v>
          </cell>
          <cell r="EZ657" t="str">
            <v>NA</v>
          </cell>
          <cell r="FA657" t="str">
            <v>NA</v>
          </cell>
          <cell r="FB657" t="str">
            <v>NA</v>
          </cell>
        </row>
        <row r="658">
          <cell r="B658" t="str">
            <v>I150407</v>
          </cell>
          <cell r="C658" t="str">
            <v>Deepthi.S</v>
          </cell>
          <cell r="D658">
            <v>24</v>
          </cell>
          <cell r="E658">
            <v>21</v>
          </cell>
          <cell r="F658">
            <v>45</v>
          </cell>
          <cell r="G658" t="str">
            <v>P</v>
          </cell>
          <cell r="H658">
            <v>27</v>
          </cell>
          <cell r="I658">
            <v>30</v>
          </cell>
          <cell r="J658">
            <v>57</v>
          </cell>
          <cell r="K658" t="str">
            <v>P</v>
          </cell>
          <cell r="L658">
            <v>25</v>
          </cell>
          <cell r="M658">
            <v>26</v>
          </cell>
          <cell r="N658">
            <v>51</v>
          </cell>
          <cell r="O658" t="str">
            <v>P</v>
          </cell>
          <cell r="P658">
            <v>31</v>
          </cell>
          <cell r="Q658">
            <v>46</v>
          </cell>
          <cell r="R658">
            <v>77</v>
          </cell>
          <cell r="S658" t="str">
            <v>P</v>
          </cell>
          <cell r="T658">
            <v>26</v>
          </cell>
          <cell r="U658">
            <v>34</v>
          </cell>
          <cell r="V658">
            <v>60</v>
          </cell>
          <cell r="W658" t="str">
            <v>P</v>
          </cell>
          <cell r="X658" t="e">
            <v>#N/A</v>
          </cell>
          <cell r="Y658" t="e">
            <v>#N/A</v>
          </cell>
          <cell r="Z658" t="e">
            <v>#N/A</v>
          </cell>
          <cell r="AA658" t="e">
            <v>#N/A</v>
          </cell>
          <cell r="DT658" t="str">
            <v>NA</v>
          </cell>
          <cell r="DU658" t="str">
            <v>NA</v>
          </cell>
          <cell r="DV658" t="str">
            <v>NA</v>
          </cell>
          <cell r="DW658" t="str">
            <v>NA</v>
          </cell>
          <cell r="DX658" t="str">
            <v>NA</v>
          </cell>
          <cell r="DY658" t="str">
            <v>NA</v>
          </cell>
          <cell r="DZ658" t="str">
            <v>NA</v>
          </cell>
          <cell r="EA658" t="str">
            <v>NA</v>
          </cell>
          <cell r="EB658" t="str">
            <v>NA</v>
          </cell>
          <cell r="EC658" t="str">
            <v>NA</v>
          </cell>
          <cell r="ED658" t="str">
            <v>NA</v>
          </cell>
          <cell r="EE658" t="str">
            <v>NA</v>
          </cell>
          <cell r="EF658" t="str">
            <v>NA</v>
          </cell>
          <cell r="EG658" t="str">
            <v>NA</v>
          </cell>
          <cell r="EH658" t="str">
            <v>NA</v>
          </cell>
          <cell r="EI658" t="str">
            <v>NA</v>
          </cell>
          <cell r="EJ658" t="str">
            <v>NA</v>
          </cell>
          <cell r="EK658" t="str">
            <v>NA</v>
          </cell>
          <cell r="EL658" t="str">
            <v>NA</v>
          </cell>
          <cell r="EM658" t="str">
            <v>NA</v>
          </cell>
          <cell r="EN658" t="str">
            <v>NA</v>
          </cell>
          <cell r="EO658" t="str">
            <v>NA</v>
          </cell>
          <cell r="EP658" t="str">
            <v>NA</v>
          </cell>
          <cell r="EQ658" t="str">
            <v>NA</v>
          </cell>
          <cell r="ER658" t="str">
            <v>NA</v>
          </cell>
          <cell r="ES658" t="str">
            <v>NA</v>
          </cell>
          <cell r="ET658" t="str">
            <v>NA</v>
          </cell>
          <cell r="EU658" t="str">
            <v>NA</v>
          </cell>
          <cell r="EV658" t="str">
            <v>NA</v>
          </cell>
          <cell r="EW658" t="str">
            <v>NA</v>
          </cell>
          <cell r="EX658" t="str">
            <v>NA</v>
          </cell>
          <cell r="EY658" t="str">
            <v>NA</v>
          </cell>
          <cell r="EZ658" t="str">
            <v>NA</v>
          </cell>
          <cell r="FA658" t="str">
            <v>NA</v>
          </cell>
          <cell r="FB658" t="str">
            <v>NA</v>
          </cell>
        </row>
        <row r="659">
          <cell r="B659" t="str">
            <v>I150408</v>
          </cell>
          <cell r="C659" t="str">
            <v>Dharini.S</v>
          </cell>
          <cell r="D659">
            <v>31</v>
          </cell>
          <cell r="E659">
            <v>44</v>
          </cell>
          <cell r="F659">
            <v>75</v>
          </cell>
          <cell r="G659" t="str">
            <v>P</v>
          </cell>
          <cell r="H659">
            <v>30</v>
          </cell>
          <cell r="I659">
            <v>42</v>
          </cell>
          <cell r="J659">
            <v>72</v>
          </cell>
          <cell r="K659" t="str">
            <v>P</v>
          </cell>
          <cell r="L659">
            <v>27</v>
          </cell>
          <cell r="M659">
            <v>40</v>
          </cell>
          <cell r="N659">
            <v>67</v>
          </cell>
          <cell r="O659" t="str">
            <v>P</v>
          </cell>
          <cell r="P659">
            <v>33</v>
          </cell>
          <cell r="Q659">
            <v>49</v>
          </cell>
          <cell r="R659">
            <v>82</v>
          </cell>
          <cell r="S659" t="str">
            <v>P</v>
          </cell>
          <cell r="T659">
            <v>29.5</v>
          </cell>
          <cell r="U659">
            <v>36</v>
          </cell>
          <cell r="V659">
            <v>66</v>
          </cell>
          <cell r="W659" t="str">
            <v>P</v>
          </cell>
          <cell r="X659" t="e">
            <v>#N/A</v>
          </cell>
          <cell r="Y659" t="e">
            <v>#N/A</v>
          </cell>
          <cell r="Z659" t="e">
            <v>#N/A</v>
          </cell>
          <cell r="AA659" t="e">
            <v>#N/A</v>
          </cell>
          <cell r="DT659" t="str">
            <v>NA</v>
          </cell>
          <cell r="DU659" t="str">
            <v>NA</v>
          </cell>
          <cell r="DV659" t="str">
            <v>NA</v>
          </cell>
          <cell r="DW659" t="str">
            <v>NA</v>
          </cell>
          <cell r="DX659" t="str">
            <v>NA</v>
          </cell>
          <cell r="DY659" t="str">
            <v>NA</v>
          </cell>
          <cell r="DZ659" t="str">
            <v>NA</v>
          </cell>
          <cell r="EA659" t="str">
            <v>NA</v>
          </cell>
          <cell r="EB659" t="str">
            <v>NA</v>
          </cell>
          <cell r="EC659" t="str">
            <v>NA</v>
          </cell>
          <cell r="ED659" t="str">
            <v>NA</v>
          </cell>
          <cell r="EE659" t="str">
            <v>NA</v>
          </cell>
          <cell r="EF659" t="str">
            <v>NA</v>
          </cell>
          <cell r="EG659" t="str">
            <v>NA</v>
          </cell>
          <cell r="EH659" t="str">
            <v>NA</v>
          </cell>
          <cell r="EI659" t="str">
            <v>NA</v>
          </cell>
          <cell r="EJ659" t="str">
            <v>NA</v>
          </cell>
          <cell r="EK659" t="str">
            <v>NA</v>
          </cell>
          <cell r="EL659" t="str">
            <v>NA</v>
          </cell>
          <cell r="EM659" t="str">
            <v>NA</v>
          </cell>
          <cell r="EN659" t="str">
            <v>NA</v>
          </cell>
          <cell r="EO659" t="str">
            <v>NA</v>
          </cell>
          <cell r="EP659" t="str">
            <v>NA</v>
          </cell>
          <cell r="EQ659" t="str">
            <v>NA</v>
          </cell>
          <cell r="ER659" t="str">
            <v>NA</v>
          </cell>
          <cell r="ES659" t="str">
            <v>NA</v>
          </cell>
          <cell r="ET659" t="str">
            <v>NA</v>
          </cell>
          <cell r="EU659" t="str">
            <v>NA</v>
          </cell>
          <cell r="EV659" t="str">
            <v>NA</v>
          </cell>
          <cell r="EW659" t="str">
            <v>NA</v>
          </cell>
          <cell r="EX659" t="str">
            <v>NA</v>
          </cell>
          <cell r="EY659" t="str">
            <v>NA</v>
          </cell>
          <cell r="EZ659" t="str">
            <v>NA</v>
          </cell>
          <cell r="FA659" t="str">
            <v>NA</v>
          </cell>
          <cell r="FB659" t="str">
            <v>NA</v>
          </cell>
        </row>
        <row r="660">
          <cell r="B660" t="str">
            <v>I150409</v>
          </cell>
          <cell r="C660" t="str">
            <v>Elan Kaviya</v>
          </cell>
          <cell r="D660">
            <v>36</v>
          </cell>
          <cell r="E660">
            <v>56</v>
          </cell>
          <cell r="F660">
            <v>92</v>
          </cell>
          <cell r="G660" t="str">
            <v>P</v>
          </cell>
          <cell r="H660">
            <v>28</v>
          </cell>
          <cell r="I660">
            <v>37</v>
          </cell>
          <cell r="J660">
            <v>65</v>
          </cell>
          <cell r="K660" t="str">
            <v>P</v>
          </cell>
          <cell r="L660">
            <v>27</v>
          </cell>
          <cell r="M660">
            <v>44</v>
          </cell>
          <cell r="N660">
            <v>71</v>
          </cell>
          <cell r="O660" t="str">
            <v>P</v>
          </cell>
          <cell r="P660">
            <v>32</v>
          </cell>
          <cell r="Q660">
            <v>50</v>
          </cell>
          <cell r="R660">
            <v>82</v>
          </cell>
          <cell r="S660" t="str">
            <v>P</v>
          </cell>
          <cell r="T660">
            <v>28</v>
          </cell>
          <cell r="U660">
            <v>36.5</v>
          </cell>
          <cell r="V660">
            <v>65</v>
          </cell>
          <cell r="W660" t="str">
            <v>P</v>
          </cell>
          <cell r="X660" t="e">
            <v>#N/A</v>
          </cell>
          <cell r="Y660" t="e">
            <v>#N/A</v>
          </cell>
          <cell r="Z660" t="e">
            <v>#N/A</v>
          </cell>
          <cell r="AA660" t="e">
            <v>#N/A</v>
          </cell>
          <cell r="DT660" t="str">
            <v>NA</v>
          </cell>
          <cell r="DU660" t="str">
            <v>NA</v>
          </cell>
          <cell r="DV660" t="str">
            <v>NA</v>
          </cell>
          <cell r="DW660" t="str">
            <v>NA</v>
          </cell>
          <cell r="DX660" t="str">
            <v>NA</v>
          </cell>
          <cell r="DY660" t="str">
            <v>NA</v>
          </cell>
          <cell r="DZ660" t="str">
            <v>NA</v>
          </cell>
          <cell r="EA660" t="str">
            <v>NA</v>
          </cell>
          <cell r="EB660" t="str">
            <v>NA</v>
          </cell>
          <cell r="EC660" t="str">
            <v>NA</v>
          </cell>
          <cell r="ED660" t="str">
            <v>NA</v>
          </cell>
          <cell r="EE660" t="str">
            <v>NA</v>
          </cell>
          <cell r="EF660" t="str">
            <v>NA</v>
          </cell>
          <cell r="EG660" t="str">
            <v>NA</v>
          </cell>
          <cell r="EH660" t="str">
            <v>NA</v>
          </cell>
          <cell r="EI660" t="str">
            <v>NA</v>
          </cell>
          <cell r="EJ660" t="str">
            <v>NA</v>
          </cell>
          <cell r="EK660" t="str">
            <v>NA</v>
          </cell>
          <cell r="EL660" t="str">
            <v>NA</v>
          </cell>
          <cell r="EM660" t="str">
            <v>NA</v>
          </cell>
          <cell r="EN660" t="str">
            <v>NA</v>
          </cell>
          <cell r="EO660" t="str">
            <v>NA</v>
          </cell>
          <cell r="EP660" t="str">
            <v>NA</v>
          </cell>
          <cell r="EQ660" t="str">
            <v>NA</v>
          </cell>
          <cell r="ER660" t="str">
            <v>NA</v>
          </cell>
          <cell r="ES660" t="str">
            <v>NA</v>
          </cell>
          <cell r="ET660" t="str">
            <v>NA</v>
          </cell>
          <cell r="EU660" t="str">
            <v>NA</v>
          </cell>
          <cell r="EV660" t="str">
            <v>NA</v>
          </cell>
          <cell r="EW660" t="str">
            <v>NA</v>
          </cell>
          <cell r="EX660" t="str">
            <v>NA</v>
          </cell>
          <cell r="EY660" t="str">
            <v>NA</v>
          </cell>
          <cell r="EZ660" t="str">
            <v>NA</v>
          </cell>
          <cell r="FA660" t="str">
            <v>NA</v>
          </cell>
          <cell r="FB660" t="str">
            <v>NA</v>
          </cell>
        </row>
        <row r="661">
          <cell r="B661" t="str">
            <v>I150410</v>
          </cell>
          <cell r="C661" t="str">
            <v>Indhumathi.s</v>
          </cell>
          <cell r="D661">
            <v>20</v>
          </cell>
          <cell r="E661">
            <v>21</v>
          </cell>
          <cell r="F661">
            <v>41</v>
          </cell>
          <cell r="G661" t="str">
            <v>P</v>
          </cell>
          <cell r="H661">
            <v>24</v>
          </cell>
          <cell r="I661">
            <v>32</v>
          </cell>
          <cell r="J661">
            <v>56</v>
          </cell>
          <cell r="K661" t="str">
            <v>P</v>
          </cell>
          <cell r="L661">
            <v>23</v>
          </cell>
          <cell r="M661">
            <v>38</v>
          </cell>
          <cell r="N661">
            <v>61</v>
          </cell>
          <cell r="O661" t="str">
            <v>P</v>
          </cell>
          <cell r="P661">
            <v>32</v>
          </cell>
          <cell r="Q661">
            <v>31</v>
          </cell>
          <cell r="R661">
            <v>63</v>
          </cell>
          <cell r="S661" t="str">
            <v>P</v>
          </cell>
          <cell r="T661">
            <v>27</v>
          </cell>
          <cell r="U661">
            <v>32.5</v>
          </cell>
          <cell r="V661">
            <v>60</v>
          </cell>
          <cell r="W661" t="str">
            <v>P</v>
          </cell>
          <cell r="X661" t="e">
            <v>#N/A</v>
          </cell>
          <cell r="Y661" t="e">
            <v>#N/A</v>
          </cell>
          <cell r="Z661" t="e">
            <v>#N/A</v>
          </cell>
          <cell r="AA661" t="e">
            <v>#N/A</v>
          </cell>
          <cell r="DT661" t="str">
            <v>NA</v>
          </cell>
          <cell r="DU661" t="str">
            <v>NA</v>
          </cell>
          <cell r="DV661" t="str">
            <v>NA</v>
          </cell>
          <cell r="DW661" t="str">
            <v>NA</v>
          </cell>
          <cell r="DX661" t="str">
            <v>NA</v>
          </cell>
          <cell r="DY661" t="str">
            <v>NA</v>
          </cell>
          <cell r="DZ661" t="str">
            <v>NA</v>
          </cell>
          <cell r="EA661" t="str">
            <v>NA</v>
          </cell>
          <cell r="EB661" t="str">
            <v>NA</v>
          </cell>
          <cell r="EC661" t="str">
            <v>NA</v>
          </cell>
          <cell r="ED661" t="str">
            <v>NA</v>
          </cell>
          <cell r="EE661" t="str">
            <v>NA</v>
          </cell>
          <cell r="EF661" t="str">
            <v>NA</v>
          </cell>
          <cell r="EG661" t="str">
            <v>NA</v>
          </cell>
          <cell r="EH661" t="str">
            <v>NA</v>
          </cell>
          <cell r="EI661" t="str">
            <v>NA</v>
          </cell>
          <cell r="EJ661" t="str">
            <v>NA</v>
          </cell>
          <cell r="EK661" t="str">
            <v>NA</v>
          </cell>
          <cell r="EL661" t="str">
            <v>NA</v>
          </cell>
          <cell r="EM661" t="str">
            <v>NA</v>
          </cell>
          <cell r="EN661" t="str">
            <v>NA</v>
          </cell>
          <cell r="EO661" t="str">
            <v>NA</v>
          </cell>
          <cell r="EP661" t="str">
            <v>NA</v>
          </cell>
          <cell r="EQ661" t="str">
            <v>NA</v>
          </cell>
          <cell r="ER661" t="str">
            <v>NA</v>
          </cell>
          <cell r="ES661" t="str">
            <v>NA</v>
          </cell>
          <cell r="ET661" t="str">
            <v>NA</v>
          </cell>
          <cell r="EU661" t="str">
            <v>NA</v>
          </cell>
          <cell r="EV661" t="str">
            <v>NA</v>
          </cell>
          <cell r="EW661" t="str">
            <v>NA</v>
          </cell>
          <cell r="EX661" t="str">
            <v>NA</v>
          </cell>
          <cell r="EY661" t="str">
            <v>NA</v>
          </cell>
          <cell r="EZ661" t="str">
            <v>NA</v>
          </cell>
          <cell r="FA661" t="str">
            <v>NA</v>
          </cell>
          <cell r="FB661" t="str">
            <v>NA</v>
          </cell>
        </row>
        <row r="662">
          <cell r="B662" t="str">
            <v>I150411</v>
          </cell>
          <cell r="C662" t="str">
            <v>Janani Sri.S.G</v>
          </cell>
          <cell r="D662">
            <v>30</v>
          </cell>
          <cell r="E662">
            <v>36</v>
          </cell>
          <cell r="F662">
            <v>66</v>
          </cell>
          <cell r="G662" t="str">
            <v>P</v>
          </cell>
          <cell r="H662">
            <v>31</v>
          </cell>
          <cell r="I662">
            <v>36</v>
          </cell>
          <cell r="J662">
            <v>67</v>
          </cell>
          <cell r="K662" t="str">
            <v>P</v>
          </cell>
          <cell r="L662">
            <v>29</v>
          </cell>
          <cell r="M662">
            <v>36</v>
          </cell>
          <cell r="N662">
            <v>65</v>
          </cell>
          <cell r="O662" t="str">
            <v>P</v>
          </cell>
          <cell r="P662">
            <v>25</v>
          </cell>
          <cell r="Q662">
            <v>36</v>
          </cell>
          <cell r="R662">
            <v>61</v>
          </cell>
          <cell r="S662" t="str">
            <v>P</v>
          </cell>
          <cell r="T662">
            <v>27.5</v>
          </cell>
          <cell r="U662">
            <v>39</v>
          </cell>
          <cell r="V662">
            <v>67</v>
          </cell>
          <cell r="W662" t="str">
            <v>P</v>
          </cell>
          <cell r="X662" t="e">
            <v>#N/A</v>
          </cell>
          <cell r="Y662" t="e">
            <v>#N/A</v>
          </cell>
          <cell r="Z662" t="e">
            <v>#N/A</v>
          </cell>
          <cell r="AA662" t="e">
            <v>#N/A</v>
          </cell>
          <cell r="DT662" t="str">
            <v>NA</v>
          </cell>
          <cell r="DU662" t="str">
            <v>NA</v>
          </cell>
          <cell r="DV662" t="str">
            <v>NA</v>
          </cell>
          <cell r="DW662" t="str">
            <v>NA</v>
          </cell>
          <cell r="DX662" t="str">
            <v>NA</v>
          </cell>
          <cell r="DY662" t="str">
            <v>NA</v>
          </cell>
          <cell r="DZ662" t="str">
            <v>NA</v>
          </cell>
          <cell r="EA662" t="str">
            <v>NA</v>
          </cell>
          <cell r="EB662" t="str">
            <v>NA</v>
          </cell>
          <cell r="EC662" t="str">
            <v>NA</v>
          </cell>
          <cell r="ED662" t="str">
            <v>NA</v>
          </cell>
          <cell r="EE662" t="str">
            <v>NA</v>
          </cell>
          <cell r="EF662" t="str">
            <v>NA</v>
          </cell>
          <cell r="EG662" t="str">
            <v>NA</v>
          </cell>
          <cell r="EH662" t="str">
            <v>NA</v>
          </cell>
          <cell r="EI662" t="str">
            <v>NA</v>
          </cell>
          <cell r="EJ662" t="str">
            <v>NA</v>
          </cell>
          <cell r="EK662" t="str">
            <v>NA</v>
          </cell>
          <cell r="EL662" t="str">
            <v>NA</v>
          </cell>
          <cell r="EM662" t="str">
            <v>NA</v>
          </cell>
          <cell r="EN662" t="str">
            <v>NA</v>
          </cell>
          <cell r="EO662" t="str">
            <v>NA</v>
          </cell>
          <cell r="EP662" t="str">
            <v>NA</v>
          </cell>
          <cell r="EQ662" t="str">
            <v>NA</v>
          </cell>
          <cell r="ER662" t="str">
            <v>NA</v>
          </cell>
          <cell r="ES662" t="str">
            <v>NA</v>
          </cell>
          <cell r="ET662" t="str">
            <v>NA</v>
          </cell>
          <cell r="EU662" t="str">
            <v>NA</v>
          </cell>
          <cell r="EV662" t="str">
            <v>NA</v>
          </cell>
          <cell r="EW662" t="str">
            <v>NA</v>
          </cell>
          <cell r="EX662" t="str">
            <v>NA</v>
          </cell>
          <cell r="EY662" t="str">
            <v>NA</v>
          </cell>
          <cell r="EZ662" t="str">
            <v>NA</v>
          </cell>
          <cell r="FA662" t="str">
            <v>NA</v>
          </cell>
          <cell r="FB662" t="str">
            <v>NA</v>
          </cell>
        </row>
        <row r="663">
          <cell r="B663" t="str">
            <v>I150412</v>
          </cell>
          <cell r="C663" t="str">
            <v>Jayakrithika.K</v>
          </cell>
          <cell r="D663">
            <v>23</v>
          </cell>
          <cell r="E663">
            <v>20</v>
          </cell>
          <cell r="F663">
            <v>43</v>
          </cell>
          <cell r="G663" t="str">
            <v>P</v>
          </cell>
          <cell r="H663">
            <v>24</v>
          </cell>
          <cell r="I663">
            <v>30</v>
          </cell>
          <cell r="J663">
            <v>54</v>
          </cell>
          <cell r="K663" t="str">
            <v>P</v>
          </cell>
          <cell r="L663">
            <v>24</v>
          </cell>
          <cell r="M663">
            <v>36</v>
          </cell>
          <cell r="N663">
            <v>60</v>
          </cell>
          <cell r="O663" t="str">
            <v>P</v>
          </cell>
          <cell r="P663">
            <v>26</v>
          </cell>
          <cell r="Q663">
            <v>40</v>
          </cell>
          <cell r="R663">
            <v>66</v>
          </cell>
          <cell r="S663" t="str">
            <v>P</v>
          </cell>
          <cell r="T663">
            <v>28.5</v>
          </cell>
          <cell r="U663">
            <v>37</v>
          </cell>
          <cell r="V663">
            <v>66</v>
          </cell>
          <cell r="W663" t="str">
            <v>P</v>
          </cell>
          <cell r="X663" t="e">
            <v>#N/A</v>
          </cell>
          <cell r="Y663" t="e">
            <v>#N/A</v>
          </cell>
          <cell r="Z663" t="e">
            <v>#N/A</v>
          </cell>
          <cell r="AA663" t="e">
            <v>#N/A</v>
          </cell>
          <cell r="DT663" t="str">
            <v>NA</v>
          </cell>
          <cell r="DU663" t="str">
            <v>NA</v>
          </cell>
          <cell r="DV663" t="str">
            <v>NA</v>
          </cell>
          <cell r="DW663" t="str">
            <v>NA</v>
          </cell>
          <cell r="DX663" t="str">
            <v>NA</v>
          </cell>
          <cell r="DY663" t="str">
            <v>NA</v>
          </cell>
          <cell r="DZ663" t="str">
            <v>NA</v>
          </cell>
          <cell r="EA663" t="str">
            <v>NA</v>
          </cell>
          <cell r="EB663" t="str">
            <v>NA</v>
          </cell>
          <cell r="EC663" t="str">
            <v>NA</v>
          </cell>
          <cell r="ED663" t="str">
            <v>NA</v>
          </cell>
          <cell r="EE663" t="str">
            <v>NA</v>
          </cell>
          <cell r="EF663" t="str">
            <v>NA</v>
          </cell>
          <cell r="EG663" t="str">
            <v>NA</v>
          </cell>
          <cell r="EH663" t="str">
            <v>NA</v>
          </cell>
          <cell r="EI663" t="str">
            <v>NA</v>
          </cell>
          <cell r="EJ663" t="str">
            <v>NA</v>
          </cell>
          <cell r="EK663" t="str">
            <v>NA</v>
          </cell>
          <cell r="EL663" t="str">
            <v>NA</v>
          </cell>
          <cell r="EM663" t="str">
            <v>NA</v>
          </cell>
          <cell r="EN663" t="str">
            <v>NA</v>
          </cell>
          <cell r="EO663" t="str">
            <v>NA</v>
          </cell>
          <cell r="EP663" t="str">
            <v>NA</v>
          </cell>
          <cell r="EQ663" t="str">
            <v>NA</v>
          </cell>
          <cell r="ER663" t="str">
            <v>NA</v>
          </cell>
          <cell r="ES663" t="str">
            <v>NA</v>
          </cell>
          <cell r="ET663" t="str">
            <v>NA</v>
          </cell>
          <cell r="EU663" t="str">
            <v>NA</v>
          </cell>
          <cell r="EV663" t="str">
            <v>NA</v>
          </cell>
          <cell r="EW663" t="str">
            <v>NA</v>
          </cell>
          <cell r="EX663" t="str">
            <v>NA</v>
          </cell>
          <cell r="EY663" t="str">
            <v>NA</v>
          </cell>
          <cell r="EZ663" t="str">
            <v>NA</v>
          </cell>
          <cell r="FA663" t="str">
            <v>NA</v>
          </cell>
          <cell r="FB663" t="str">
            <v>NA</v>
          </cell>
        </row>
        <row r="664">
          <cell r="B664" t="str">
            <v>I150413</v>
          </cell>
          <cell r="C664" t="str">
            <v>Jerin.C.Jose</v>
          </cell>
          <cell r="D664">
            <v>30</v>
          </cell>
          <cell r="E664">
            <v>32</v>
          </cell>
          <cell r="F664">
            <v>62</v>
          </cell>
          <cell r="G664" t="str">
            <v>P</v>
          </cell>
          <cell r="H664">
            <v>28</v>
          </cell>
          <cell r="I664">
            <v>30</v>
          </cell>
          <cell r="J664">
            <v>58</v>
          </cell>
          <cell r="K664" t="str">
            <v>P</v>
          </cell>
          <cell r="L664">
            <v>29</v>
          </cell>
          <cell r="M664">
            <v>42</v>
          </cell>
          <cell r="N664">
            <v>71</v>
          </cell>
          <cell r="O664" t="str">
            <v>P</v>
          </cell>
          <cell r="P664">
            <v>26</v>
          </cell>
          <cell r="Q664">
            <v>35</v>
          </cell>
          <cell r="R664">
            <v>61</v>
          </cell>
          <cell r="S664" t="str">
            <v>P</v>
          </cell>
          <cell r="T664">
            <v>29</v>
          </cell>
          <cell r="U664">
            <v>33.5</v>
          </cell>
          <cell r="V664">
            <v>63</v>
          </cell>
          <cell r="W664" t="str">
            <v>P</v>
          </cell>
          <cell r="X664">
            <v>32</v>
          </cell>
          <cell r="Y664">
            <v>48</v>
          </cell>
          <cell r="Z664">
            <v>80</v>
          </cell>
          <cell r="AA664" t="str">
            <v>P</v>
          </cell>
          <cell r="DT664" t="str">
            <v>NA</v>
          </cell>
          <cell r="DU664" t="str">
            <v>NA</v>
          </cell>
          <cell r="DV664" t="str">
            <v>NA</v>
          </cell>
          <cell r="DW664" t="str">
            <v>NA</v>
          </cell>
          <cell r="DX664" t="str">
            <v>NA</v>
          </cell>
          <cell r="DY664" t="str">
            <v>NA</v>
          </cell>
          <cell r="DZ664" t="str">
            <v>NA</v>
          </cell>
          <cell r="EA664" t="str">
            <v>NA</v>
          </cell>
          <cell r="EB664" t="str">
            <v>NA</v>
          </cell>
          <cell r="EC664" t="str">
            <v>NA</v>
          </cell>
          <cell r="ED664" t="str">
            <v>NA</v>
          </cell>
          <cell r="EE664" t="str">
            <v>NA</v>
          </cell>
          <cell r="EF664" t="str">
            <v>NA</v>
          </cell>
          <cell r="EG664" t="str">
            <v>NA</v>
          </cell>
          <cell r="EH664" t="str">
            <v>NA</v>
          </cell>
          <cell r="EI664" t="str">
            <v>NA</v>
          </cell>
          <cell r="EJ664" t="str">
            <v>NA</v>
          </cell>
          <cell r="EK664" t="str">
            <v>NA</v>
          </cell>
          <cell r="EL664" t="str">
            <v>NA</v>
          </cell>
          <cell r="EM664" t="str">
            <v>NA</v>
          </cell>
          <cell r="EN664" t="str">
            <v>NA</v>
          </cell>
          <cell r="EO664" t="str">
            <v>NA</v>
          </cell>
          <cell r="EP664" t="str">
            <v>NA</v>
          </cell>
          <cell r="EQ664" t="str">
            <v>NA</v>
          </cell>
          <cell r="ER664" t="str">
            <v>NA</v>
          </cell>
          <cell r="ES664" t="str">
            <v>NA</v>
          </cell>
          <cell r="ET664" t="str">
            <v>NA</v>
          </cell>
          <cell r="EU664" t="str">
            <v>NA</v>
          </cell>
          <cell r="EV664" t="str">
            <v>NA</v>
          </cell>
          <cell r="EW664" t="str">
            <v>NA</v>
          </cell>
          <cell r="EX664" t="str">
            <v>NA</v>
          </cell>
          <cell r="EY664" t="str">
            <v>NA</v>
          </cell>
          <cell r="EZ664" t="str">
            <v>NA</v>
          </cell>
          <cell r="FA664" t="str">
            <v>NA</v>
          </cell>
          <cell r="FB664" t="str">
            <v>NA</v>
          </cell>
        </row>
        <row r="665">
          <cell r="B665" t="str">
            <v>I150414</v>
          </cell>
          <cell r="C665" t="str">
            <v>Johan John Thomas</v>
          </cell>
          <cell r="D665">
            <v>32</v>
          </cell>
          <cell r="E665">
            <v>33</v>
          </cell>
          <cell r="F665">
            <v>65</v>
          </cell>
          <cell r="G665" t="str">
            <v>P</v>
          </cell>
          <cell r="H665">
            <v>31</v>
          </cell>
          <cell r="I665">
            <v>37</v>
          </cell>
          <cell r="J665">
            <v>68</v>
          </cell>
          <cell r="K665" t="str">
            <v>P</v>
          </cell>
          <cell r="L665">
            <v>26</v>
          </cell>
          <cell r="M665">
            <v>42</v>
          </cell>
          <cell r="N665">
            <v>68</v>
          </cell>
          <cell r="O665" t="str">
            <v>P</v>
          </cell>
          <cell r="P665">
            <v>24</v>
          </cell>
          <cell r="Q665">
            <v>32</v>
          </cell>
          <cell r="R665">
            <v>56</v>
          </cell>
          <cell r="S665" t="str">
            <v>P</v>
          </cell>
          <cell r="T665">
            <v>31</v>
          </cell>
          <cell r="U665">
            <v>37.5</v>
          </cell>
          <cell r="V665">
            <v>69</v>
          </cell>
          <cell r="W665" t="str">
            <v>P</v>
          </cell>
          <cell r="X665" t="e">
            <v>#N/A</v>
          </cell>
          <cell r="Y665" t="e">
            <v>#N/A</v>
          </cell>
          <cell r="Z665" t="e">
            <v>#N/A</v>
          </cell>
          <cell r="AA665" t="e">
            <v>#N/A</v>
          </cell>
          <cell r="DT665" t="str">
            <v>NA</v>
          </cell>
          <cell r="DU665" t="str">
            <v>NA</v>
          </cell>
          <cell r="DV665" t="str">
            <v>NA</v>
          </cell>
          <cell r="DW665" t="str">
            <v>NA</v>
          </cell>
          <cell r="DX665" t="str">
            <v>NA</v>
          </cell>
          <cell r="DY665" t="str">
            <v>NA</v>
          </cell>
          <cell r="DZ665" t="str">
            <v>NA</v>
          </cell>
          <cell r="EA665" t="str">
            <v>NA</v>
          </cell>
          <cell r="EB665" t="str">
            <v>NA</v>
          </cell>
          <cell r="EC665" t="str">
            <v>NA</v>
          </cell>
          <cell r="ED665" t="str">
            <v>NA</v>
          </cell>
          <cell r="EE665" t="str">
            <v>NA</v>
          </cell>
          <cell r="EF665" t="str">
            <v>NA</v>
          </cell>
          <cell r="EG665" t="str">
            <v>NA</v>
          </cell>
          <cell r="EH665" t="str">
            <v>NA</v>
          </cell>
          <cell r="EI665" t="str">
            <v>NA</v>
          </cell>
          <cell r="EJ665" t="str">
            <v>NA</v>
          </cell>
          <cell r="EK665" t="str">
            <v>NA</v>
          </cell>
          <cell r="EL665" t="str">
            <v>NA</v>
          </cell>
          <cell r="EM665" t="str">
            <v>NA</v>
          </cell>
          <cell r="EN665" t="str">
            <v>NA</v>
          </cell>
          <cell r="EO665" t="str">
            <v>NA</v>
          </cell>
          <cell r="EP665" t="str">
            <v>NA</v>
          </cell>
          <cell r="EQ665" t="str">
            <v>NA</v>
          </cell>
          <cell r="ER665" t="str">
            <v>NA</v>
          </cell>
          <cell r="ES665" t="str">
            <v>NA</v>
          </cell>
          <cell r="ET665" t="str">
            <v>NA</v>
          </cell>
          <cell r="EU665" t="str">
            <v>NA</v>
          </cell>
          <cell r="EV665" t="str">
            <v>NA</v>
          </cell>
          <cell r="EW665" t="str">
            <v>NA</v>
          </cell>
          <cell r="EX665" t="str">
            <v>NA</v>
          </cell>
          <cell r="EY665" t="str">
            <v>NA</v>
          </cell>
          <cell r="EZ665" t="str">
            <v>NA</v>
          </cell>
          <cell r="FA665" t="str">
            <v>NA</v>
          </cell>
          <cell r="FB665" t="str">
            <v>NA</v>
          </cell>
        </row>
        <row r="666">
          <cell r="B666" t="str">
            <v>I150415</v>
          </cell>
          <cell r="C666" t="str">
            <v>Kamesh Anand.K</v>
          </cell>
          <cell r="D666">
            <v>31</v>
          </cell>
          <cell r="E666">
            <v>44</v>
          </cell>
          <cell r="F666">
            <v>75</v>
          </cell>
          <cell r="G666" t="str">
            <v>P</v>
          </cell>
          <cell r="H666">
            <v>30</v>
          </cell>
          <cell r="I666">
            <v>27</v>
          </cell>
          <cell r="J666">
            <v>57</v>
          </cell>
          <cell r="K666" t="str">
            <v>P</v>
          </cell>
          <cell r="L666">
            <v>26</v>
          </cell>
          <cell r="M666">
            <v>42</v>
          </cell>
          <cell r="N666">
            <v>68</v>
          </cell>
          <cell r="O666" t="str">
            <v>P</v>
          </cell>
          <cell r="P666">
            <v>28</v>
          </cell>
          <cell r="Q666">
            <v>35</v>
          </cell>
          <cell r="R666">
            <v>63</v>
          </cell>
          <cell r="S666" t="str">
            <v>P</v>
          </cell>
          <cell r="T666">
            <v>25</v>
          </cell>
          <cell r="U666">
            <v>39.5</v>
          </cell>
          <cell r="V666">
            <v>65</v>
          </cell>
          <cell r="W666" t="str">
            <v>P</v>
          </cell>
          <cell r="X666" t="e">
            <v>#N/A</v>
          </cell>
          <cell r="Y666" t="e">
            <v>#N/A</v>
          </cell>
          <cell r="Z666" t="e">
            <v>#N/A</v>
          </cell>
          <cell r="AA666" t="e">
            <v>#N/A</v>
          </cell>
          <cell r="DT666" t="str">
            <v>NA</v>
          </cell>
          <cell r="DU666" t="str">
            <v>NA</v>
          </cell>
          <cell r="DV666" t="str">
            <v>NA</v>
          </cell>
          <cell r="DW666" t="str">
            <v>NA</v>
          </cell>
          <cell r="DX666" t="str">
            <v>NA</v>
          </cell>
          <cell r="DY666" t="str">
            <v>NA</v>
          </cell>
          <cell r="DZ666" t="str">
            <v>NA</v>
          </cell>
          <cell r="EA666" t="str">
            <v>NA</v>
          </cell>
          <cell r="EB666" t="str">
            <v>NA</v>
          </cell>
          <cell r="EC666" t="str">
            <v>NA</v>
          </cell>
          <cell r="ED666" t="str">
            <v>NA</v>
          </cell>
          <cell r="EE666" t="str">
            <v>NA</v>
          </cell>
          <cell r="EF666" t="str">
            <v>NA</v>
          </cell>
          <cell r="EG666" t="str">
            <v>NA</v>
          </cell>
          <cell r="EH666" t="str">
            <v>NA</v>
          </cell>
          <cell r="EI666" t="str">
            <v>NA</v>
          </cell>
          <cell r="EJ666" t="str">
            <v>NA</v>
          </cell>
          <cell r="EK666" t="str">
            <v>NA</v>
          </cell>
          <cell r="EL666" t="str">
            <v>NA</v>
          </cell>
          <cell r="EM666" t="str">
            <v>NA</v>
          </cell>
          <cell r="EN666" t="str">
            <v>NA</v>
          </cell>
          <cell r="EO666" t="str">
            <v>NA</v>
          </cell>
          <cell r="EP666" t="str">
            <v>NA</v>
          </cell>
          <cell r="EQ666" t="str">
            <v>NA</v>
          </cell>
          <cell r="ER666" t="str">
            <v>NA</v>
          </cell>
          <cell r="ES666" t="str">
            <v>NA</v>
          </cell>
          <cell r="ET666" t="str">
            <v>NA</v>
          </cell>
          <cell r="EU666" t="str">
            <v>NA</v>
          </cell>
          <cell r="EV666" t="str">
            <v>NA</v>
          </cell>
          <cell r="EW666" t="str">
            <v>NA</v>
          </cell>
          <cell r="EX666" t="str">
            <v>NA</v>
          </cell>
          <cell r="EY666" t="str">
            <v>NA</v>
          </cell>
          <cell r="EZ666" t="str">
            <v>NA</v>
          </cell>
          <cell r="FA666" t="str">
            <v>NA</v>
          </cell>
          <cell r="FB666" t="str">
            <v>NA</v>
          </cell>
        </row>
        <row r="667">
          <cell r="B667" t="str">
            <v>I150416</v>
          </cell>
          <cell r="C667" t="str">
            <v>Nandhini.S</v>
          </cell>
          <cell r="D667">
            <v>16</v>
          </cell>
          <cell r="E667">
            <v>29</v>
          </cell>
          <cell r="F667">
            <v>45</v>
          </cell>
          <cell r="G667" t="str">
            <v>P</v>
          </cell>
          <cell r="H667">
            <v>28</v>
          </cell>
          <cell r="I667">
            <v>28</v>
          </cell>
          <cell r="J667">
            <v>56</v>
          </cell>
          <cell r="K667" t="str">
            <v>P</v>
          </cell>
          <cell r="L667">
            <v>21</v>
          </cell>
          <cell r="M667">
            <v>19</v>
          </cell>
          <cell r="N667">
            <v>40</v>
          </cell>
          <cell r="O667" t="str">
            <v>P</v>
          </cell>
          <cell r="P667">
            <v>27</v>
          </cell>
          <cell r="Q667">
            <v>28</v>
          </cell>
          <cell r="R667">
            <v>55</v>
          </cell>
          <cell r="S667" t="str">
            <v>P</v>
          </cell>
          <cell r="T667">
            <v>26.5</v>
          </cell>
          <cell r="U667">
            <v>27</v>
          </cell>
          <cell r="V667">
            <v>54</v>
          </cell>
          <cell r="W667" t="str">
            <v>P</v>
          </cell>
          <cell r="X667" t="e">
            <v>#N/A</v>
          </cell>
          <cell r="Y667" t="e">
            <v>#N/A</v>
          </cell>
          <cell r="Z667" t="e">
            <v>#N/A</v>
          </cell>
          <cell r="AA667" t="e">
            <v>#N/A</v>
          </cell>
          <cell r="DT667" t="str">
            <v>NA</v>
          </cell>
          <cell r="DU667" t="str">
            <v>NA</v>
          </cell>
          <cell r="DV667" t="str">
            <v>NA</v>
          </cell>
          <cell r="DW667" t="str">
            <v>NA</v>
          </cell>
          <cell r="DX667" t="str">
            <v>NA</v>
          </cell>
          <cell r="DY667" t="str">
            <v>NA</v>
          </cell>
          <cell r="DZ667" t="str">
            <v>NA</v>
          </cell>
          <cell r="EA667" t="str">
            <v>NA</v>
          </cell>
          <cell r="EB667" t="str">
            <v>NA</v>
          </cell>
          <cell r="EC667" t="str">
            <v>NA</v>
          </cell>
          <cell r="ED667" t="str">
            <v>NA</v>
          </cell>
          <cell r="EE667" t="str">
            <v>NA</v>
          </cell>
          <cell r="EF667" t="str">
            <v>NA</v>
          </cell>
          <cell r="EG667" t="str">
            <v>NA</v>
          </cell>
          <cell r="EH667" t="str">
            <v>NA</v>
          </cell>
          <cell r="EI667" t="str">
            <v>NA</v>
          </cell>
          <cell r="EJ667" t="str">
            <v>NA</v>
          </cell>
          <cell r="EK667" t="str">
            <v>NA</v>
          </cell>
          <cell r="EL667" t="str">
            <v>NA</v>
          </cell>
          <cell r="EM667" t="str">
            <v>NA</v>
          </cell>
          <cell r="EN667" t="str">
            <v>NA</v>
          </cell>
          <cell r="EO667" t="str">
            <v>NA</v>
          </cell>
          <cell r="EP667" t="str">
            <v>NA</v>
          </cell>
          <cell r="EQ667" t="str">
            <v>NA</v>
          </cell>
          <cell r="ER667" t="str">
            <v>NA</v>
          </cell>
          <cell r="ES667" t="str">
            <v>NA</v>
          </cell>
          <cell r="ET667" t="str">
            <v>NA</v>
          </cell>
          <cell r="EU667" t="str">
            <v>NA</v>
          </cell>
          <cell r="EV667" t="str">
            <v>NA</v>
          </cell>
          <cell r="EW667" t="str">
            <v>NA</v>
          </cell>
          <cell r="EX667" t="str">
            <v>NA</v>
          </cell>
          <cell r="EY667" t="str">
            <v>NA</v>
          </cell>
          <cell r="EZ667" t="str">
            <v>NA</v>
          </cell>
          <cell r="FA667" t="str">
            <v>NA</v>
          </cell>
          <cell r="FB667" t="str">
            <v>NA</v>
          </cell>
        </row>
        <row r="668">
          <cell r="B668" t="str">
            <v>I150417</v>
          </cell>
          <cell r="C668" t="str">
            <v>Nivin.G.S</v>
          </cell>
          <cell r="D668">
            <v>36</v>
          </cell>
          <cell r="E668">
            <v>49</v>
          </cell>
          <cell r="F668">
            <v>85</v>
          </cell>
          <cell r="G668" t="str">
            <v>P</v>
          </cell>
          <cell r="H668">
            <v>29</v>
          </cell>
          <cell r="I668">
            <v>30</v>
          </cell>
          <cell r="J668">
            <v>59</v>
          </cell>
          <cell r="K668" t="str">
            <v>P</v>
          </cell>
          <cell r="L668">
            <v>27</v>
          </cell>
          <cell r="M668">
            <v>41</v>
          </cell>
          <cell r="N668">
            <v>68</v>
          </cell>
          <cell r="O668" t="str">
            <v>P</v>
          </cell>
          <cell r="P668">
            <v>26</v>
          </cell>
          <cell r="Q668">
            <v>30</v>
          </cell>
          <cell r="R668">
            <v>56</v>
          </cell>
          <cell r="S668" t="str">
            <v>P</v>
          </cell>
          <cell r="T668">
            <v>31</v>
          </cell>
          <cell r="U668">
            <v>39</v>
          </cell>
          <cell r="V668">
            <v>70</v>
          </cell>
          <cell r="W668" t="str">
            <v>P</v>
          </cell>
          <cell r="X668" t="e">
            <v>#N/A</v>
          </cell>
          <cell r="Y668" t="e">
            <v>#N/A</v>
          </cell>
          <cell r="Z668" t="e">
            <v>#N/A</v>
          </cell>
          <cell r="AA668" t="e">
            <v>#N/A</v>
          </cell>
          <cell r="DT668" t="str">
            <v>NA</v>
          </cell>
          <cell r="DU668" t="str">
            <v>NA</v>
          </cell>
          <cell r="DV668" t="str">
            <v>NA</v>
          </cell>
          <cell r="DW668" t="str">
            <v>NA</v>
          </cell>
          <cell r="DX668" t="str">
            <v>NA</v>
          </cell>
          <cell r="DY668" t="str">
            <v>NA</v>
          </cell>
          <cell r="DZ668" t="str">
            <v>NA</v>
          </cell>
          <cell r="EA668" t="str">
            <v>NA</v>
          </cell>
          <cell r="EB668" t="str">
            <v>NA</v>
          </cell>
          <cell r="EC668" t="str">
            <v>NA</v>
          </cell>
          <cell r="ED668" t="str">
            <v>NA</v>
          </cell>
          <cell r="EE668" t="str">
            <v>NA</v>
          </cell>
          <cell r="EF668" t="str">
            <v>NA</v>
          </cell>
          <cell r="EG668" t="str">
            <v>NA</v>
          </cell>
          <cell r="EH668" t="str">
            <v>NA</v>
          </cell>
          <cell r="EI668" t="str">
            <v>NA</v>
          </cell>
          <cell r="EJ668" t="str">
            <v>NA</v>
          </cell>
          <cell r="EK668" t="str">
            <v>NA</v>
          </cell>
          <cell r="EL668" t="str">
            <v>NA</v>
          </cell>
          <cell r="EM668" t="str">
            <v>NA</v>
          </cell>
          <cell r="EN668" t="str">
            <v>NA</v>
          </cell>
          <cell r="EO668" t="str">
            <v>NA</v>
          </cell>
          <cell r="EP668" t="str">
            <v>NA</v>
          </cell>
          <cell r="EQ668" t="str">
            <v>NA</v>
          </cell>
          <cell r="ER668" t="str">
            <v>NA</v>
          </cell>
          <cell r="ES668" t="str">
            <v>NA</v>
          </cell>
          <cell r="ET668" t="str">
            <v>NA</v>
          </cell>
          <cell r="EU668" t="str">
            <v>NA</v>
          </cell>
          <cell r="EV668" t="str">
            <v>NA</v>
          </cell>
          <cell r="EW668" t="str">
            <v>NA</v>
          </cell>
          <cell r="EX668" t="str">
            <v>NA</v>
          </cell>
          <cell r="EY668" t="str">
            <v>NA</v>
          </cell>
          <cell r="EZ668" t="str">
            <v>NA</v>
          </cell>
          <cell r="FA668" t="str">
            <v>NA</v>
          </cell>
          <cell r="FB668" t="str">
            <v>NA</v>
          </cell>
        </row>
        <row r="669">
          <cell r="B669" t="str">
            <v>I150418</v>
          </cell>
          <cell r="C669" t="str">
            <v>Sankari Srikanth</v>
          </cell>
          <cell r="D669">
            <v>23</v>
          </cell>
          <cell r="E669">
            <v>34</v>
          </cell>
          <cell r="F669">
            <v>57</v>
          </cell>
          <cell r="G669" t="str">
            <v>P</v>
          </cell>
          <cell r="H669">
            <v>26</v>
          </cell>
          <cell r="I669">
            <v>25</v>
          </cell>
          <cell r="J669">
            <v>51</v>
          </cell>
          <cell r="K669" t="str">
            <v>P</v>
          </cell>
          <cell r="L669">
            <v>24</v>
          </cell>
          <cell r="M669">
            <v>32</v>
          </cell>
          <cell r="N669">
            <v>56</v>
          </cell>
          <cell r="O669" t="str">
            <v>P</v>
          </cell>
          <cell r="P669">
            <v>27</v>
          </cell>
          <cell r="Q669">
            <v>29</v>
          </cell>
          <cell r="R669">
            <v>56</v>
          </cell>
          <cell r="S669" t="str">
            <v>P</v>
          </cell>
          <cell r="T669">
            <v>29.5</v>
          </cell>
          <cell r="U669" t="str">
            <v>A</v>
          </cell>
          <cell r="V669">
            <v>30</v>
          </cell>
          <cell r="W669" t="str">
            <v>A</v>
          </cell>
          <cell r="X669">
            <v>28</v>
          </cell>
          <cell r="Y669">
            <v>49</v>
          </cell>
          <cell r="Z669">
            <v>77</v>
          </cell>
          <cell r="AA669" t="str">
            <v>P</v>
          </cell>
          <cell r="DT669" t="str">
            <v>NA</v>
          </cell>
          <cell r="DU669" t="str">
            <v>NA</v>
          </cell>
          <cell r="DV669" t="str">
            <v>NA</v>
          </cell>
          <cell r="DW669" t="str">
            <v>NA</v>
          </cell>
          <cell r="DX669" t="str">
            <v>NA</v>
          </cell>
          <cell r="DY669" t="str">
            <v>NA</v>
          </cell>
          <cell r="DZ669" t="str">
            <v>NA</v>
          </cell>
          <cell r="EA669" t="str">
            <v>NA</v>
          </cell>
          <cell r="EB669" t="str">
            <v>NA</v>
          </cell>
          <cell r="EC669" t="str">
            <v>NA</v>
          </cell>
          <cell r="ED669" t="str">
            <v>NA</v>
          </cell>
          <cell r="EE669" t="str">
            <v>NA</v>
          </cell>
          <cell r="EF669" t="str">
            <v>NA</v>
          </cell>
          <cell r="EG669" t="str">
            <v>NA</v>
          </cell>
          <cell r="EH669" t="str">
            <v>NA</v>
          </cell>
          <cell r="EI669" t="str">
            <v>NA</v>
          </cell>
          <cell r="EJ669" t="str">
            <v>NA</v>
          </cell>
          <cell r="EK669" t="str">
            <v>NA</v>
          </cell>
          <cell r="EL669" t="str">
            <v>NA</v>
          </cell>
          <cell r="EM669" t="str">
            <v>NA</v>
          </cell>
          <cell r="EN669" t="str">
            <v>NA</v>
          </cell>
          <cell r="EO669" t="str">
            <v>NA</v>
          </cell>
          <cell r="EP669" t="str">
            <v>NA</v>
          </cell>
          <cell r="EQ669" t="str">
            <v>NA</v>
          </cell>
          <cell r="ER669" t="str">
            <v>NA</v>
          </cell>
          <cell r="ES669" t="str">
            <v>NA</v>
          </cell>
          <cell r="ET669" t="str">
            <v>NA</v>
          </cell>
          <cell r="EU669" t="str">
            <v>NA</v>
          </cell>
          <cell r="EV669" t="str">
            <v>NA</v>
          </cell>
          <cell r="EW669" t="str">
            <v>NA</v>
          </cell>
          <cell r="EX669" t="str">
            <v>NA</v>
          </cell>
          <cell r="EY669" t="str">
            <v>NA</v>
          </cell>
          <cell r="EZ669" t="str">
            <v>NA</v>
          </cell>
          <cell r="FA669" t="str">
            <v>NA</v>
          </cell>
          <cell r="FB669" t="str">
            <v>NA</v>
          </cell>
        </row>
        <row r="670">
          <cell r="B670" t="str">
            <v>I150420</v>
          </cell>
          <cell r="C670" t="str">
            <v>Sinjul.P</v>
          </cell>
          <cell r="D670">
            <v>22</v>
          </cell>
          <cell r="E670">
            <v>29</v>
          </cell>
          <cell r="F670">
            <v>51</v>
          </cell>
          <cell r="G670" t="str">
            <v>P</v>
          </cell>
          <cell r="H670">
            <v>27</v>
          </cell>
          <cell r="I670">
            <v>26</v>
          </cell>
          <cell r="J670">
            <v>53</v>
          </cell>
          <cell r="K670" t="str">
            <v>P</v>
          </cell>
          <cell r="L670">
            <v>28</v>
          </cell>
          <cell r="M670">
            <v>37</v>
          </cell>
          <cell r="N670">
            <v>65</v>
          </cell>
          <cell r="O670" t="str">
            <v>P</v>
          </cell>
          <cell r="P670">
            <v>28</v>
          </cell>
          <cell r="Q670">
            <v>37</v>
          </cell>
          <cell r="R670">
            <v>65</v>
          </cell>
          <cell r="S670" t="str">
            <v>P</v>
          </cell>
          <cell r="T670">
            <v>28</v>
          </cell>
          <cell r="U670">
            <v>35</v>
          </cell>
          <cell r="V670">
            <v>63</v>
          </cell>
          <cell r="W670" t="str">
            <v>P</v>
          </cell>
          <cell r="X670" t="e">
            <v>#N/A</v>
          </cell>
          <cell r="Y670" t="e">
            <v>#N/A</v>
          </cell>
          <cell r="Z670" t="e">
            <v>#N/A</v>
          </cell>
          <cell r="AA670" t="e">
            <v>#N/A</v>
          </cell>
          <cell r="DT670" t="str">
            <v>NA</v>
          </cell>
          <cell r="DU670" t="str">
            <v>NA</v>
          </cell>
          <cell r="DV670" t="str">
            <v>NA</v>
          </cell>
          <cell r="DW670" t="str">
            <v>NA</v>
          </cell>
          <cell r="DX670" t="str">
            <v>NA</v>
          </cell>
          <cell r="DY670" t="str">
            <v>NA</v>
          </cell>
          <cell r="DZ670" t="str">
            <v>NA</v>
          </cell>
          <cell r="EA670" t="str">
            <v>NA</v>
          </cell>
          <cell r="EB670" t="str">
            <v>NA</v>
          </cell>
          <cell r="EC670" t="str">
            <v>NA</v>
          </cell>
          <cell r="ED670" t="str">
            <v>NA</v>
          </cell>
          <cell r="EE670" t="str">
            <v>NA</v>
          </cell>
          <cell r="EF670" t="str">
            <v>NA</v>
          </cell>
          <cell r="EG670" t="str">
            <v>NA</v>
          </cell>
          <cell r="EH670" t="str">
            <v>NA</v>
          </cell>
          <cell r="EI670" t="str">
            <v>NA</v>
          </cell>
          <cell r="EJ670" t="str">
            <v>NA</v>
          </cell>
          <cell r="EK670" t="str">
            <v>NA</v>
          </cell>
          <cell r="EL670" t="str">
            <v>NA</v>
          </cell>
          <cell r="EM670" t="str">
            <v>NA</v>
          </cell>
          <cell r="EN670" t="str">
            <v>NA</v>
          </cell>
          <cell r="EO670" t="str">
            <v>NA</v>
          </cell>
          <cell r="EP670" t="str">
            <v>NA</v>
          </cell>
          <cell r="EQ670" t="str">
            <v>NA</v>
          </cell>
          <cell r="ER670" t="str">
            <v>NA</v>
          </cell>
          <cell r="ES670" t="str">
            <v>NA</v>
          </cell>
          <cell r="ET670" t="str">
            <v>NA</v>
          </cell>
          <cell r="EU670" t="str">
            <v>NA</v>
          </cell>
          <cell r="EV670" t="str">
            <v>NA</v>
          </cell>
          <cell r="EW670" t="str">
            <v>NA</v>
          </cell>
          <cell r="EX670" t="str">
            <v>NA</v>
          </cell>
          <cell r="EY670" t="str">
            <v>NA</v>
          </cell>
          <cell r="EZ670" t="str">
            <v>NA</v>
          </cell>
          <cell r="FA670" t="str">
            <v>NA</v>
          </cell>
          <cell r="FB670" t="str">
            <v>NA</v>
          </cell>
        </row>
        <row r="671">
          <cell r="B671" t="str">
            <v>I150421</v>
          </cell>
          <cell r="C671" t="str">
            <v>Srinidhi.V</v>
          </cell>
          <cell r="D671">
            <v>32</v>
          </cell>
          <cell r="E671">
            <v>48</v>
          </cell>
          <cell r="F671">
            <v>80</v>
          </cell>
          <cell r="G671" t="str">
            <v>P</v>
          </cell>
          <cell r="H671">
            <v>30</v>
          </cell>
          <cell r="I671">
            <v>35</v>
          </cell>
          <cell r="J671">
            <v>65</v>
          </cell>
          <cell r="K671" t="str">
            <v>P</v>
          </cell>
          <cell r="L671">
            <v>30</v>
          </cell>
          <cell r="M671">
            <v>48</v>
          </cell>
          <cell r="N671">
            <v>78</v>
          </cell>
          <cell r="O671" t="str">
            <v>P</v>
          </cell>
          <cell r="P671">
            <v>31</v>
          </cell>
          <cell r="Q671">
            <v>50</v>
          </cell>
          <cell r="R671">
            <v>81</v>
          </cell>
          <cell r="S671" t="str">
            <v>P</v>
          </cell>
          <cell r="T671">
            <v>29</v>
          </cell>
          <cell r="U671">
            <v>39</v>
          </cell>
          <cell r="V671">
            <v>68</v>
          </cell>
          <cell r="W671" t="str">
            <v>P</v>
          </cell>
          <cell r="X671" t="e">
            <v>#N/A</v>
          </cell>
          <cell r="Y671" t="e">
            <v>#N/A</v>
          </cell>
          <cell r="Z671" t="e">
            <v>#N/A</v>
          </cell>
          <cell r="AA671" t="e">
            <v>#N/A</v>
          </cell>
          <cell r="DT671" t="str">
            <v>NA</v>
          </cell>
          <cell r="DU671" t="str">
            <v>NA</v>
          </cell>
          <cell r="DV671" t="str">
            <v>NA</v>
          </cell>
          <cell r="DW671" t="str">
            <v>NA</v>
          </cell>
          <cell r="DX671" t="str">
            <v>NA</v>
          </cell>
          <cell r="DY671" t="str">
            <v>NA</v>
          </cell>
          <cell r="DZ671" t="str">
            <v>NA</v>
          </cell>
          <cell r="EA671" t="str">
            <v>NA</v>
          </cell>
          <cell r="EB671" t="str">
            <v>NA</v>
          </cell>
          <cell r="EC671" t="str">
            <v>NA</v>
          </cell>
          <cell r="ED671" t="str">
            <v>NA</v>
          </cell>
          <cell r="EE671" t="str">
            <v>NA</v>
          </cell>
          <cell r="EF671" t="str">
            <v>NA</v>
          </cell>
          <cell r="EG671" t="str">
            <v>NA</v>
          </cell>
          <cell r="EH671" t="str">
            <v>NA</v>
          </cell>
          <cell r="EI671" t="str">
            <v>NA</v>
          </cell>
          <cell r="EJ671" t="str">
            <v>NA</v>
          </cell>
          <cell r="EK671" t="str">
            <v>NA</v>
          </cell>
          <cell r="EL671" t="str">
            <v>NA</v>
          </cell>
          <cell r="EM671" t="str">
            <v>NA</v>
          </cell>
          <cell r="EN671" t="str">
            <v>NA</v>
          </cell>
          <cell r="EO671" t="str">
            <v>NA</v>
          </cell>
          <cell r="EP671" t="str">
            <v>NA</v>
          </cell>
          <cell r="EQ671" t="str">
            <v>NA</v>
          </cell>
          <cell r="ER671" t="str">
            <v>NA</v>
          </cell>
          <cell r="ES671" t="str">
            <v>NA</v>
          </cell>
          <cell r="ET671" t="str">
            <v>NA</v>
          </cell>
          <cell r="EU671" t="str">
            <v>NA</v>
          </cell>
          <cell r="EV671" t="str">
            <v>NA</v>
          </cell>
          <cell r="EW671" t="str">
            <v>NA</v>
          </cell>
          <cell r="EX671" t="str">
            <v>NA</v>
          </cell>
          <cell r="EY671" t="str">
            <v>NA</v>
          </cell>
          <cell r="EZ671" t="str">
            <v>NA</v>
          </cell>
          <cell r="FA671" t="str">
            <v>NA</v>
          </cell>
          <cell r="FB671" t="str">
            <v>NA</v>
          </cell>
        </row>
        <row r="672">
          <cell r="B672" t="str">
            <v>I150422</v>
          </cell>
          <cell r="C672" t="str">
            <v>Suriya Vasanth.B</v>
          </cell>
          <cell r="D672">
            <v>31</v>
          </cell>
          <cell r="E672">
            <v>29</v>
          </cell>
          <cell r="F672">
            <v>60</v>
          </cell>
          <cell r="G672" t="str">
            <v>P</v>
          </cell>
          <cell r="H672">
            <v>29</v>
          </cell>
          <cell r="I672">
            <v>30</v>
          </cell>
          <cell r="J672">
            <v>59</v>
          </cell>
          <cell r="K672" t="str">
            <v>P</v>
          </cell>
          <cell r="L672">
            <v>25</v>
          </cell>
          <cell r="M672">
            <v>36</v>
          </cell>
          <cell r="N672">
            <v>61</v>
          </cell>
          <cell r="O672" t="str">
            <v>P</v>
          </cell>
          <cell r="P672">
            <v>28</v>
          </cell>
          <cell r="Q672">
            <v>37</v>
          </cell>
          <cell r="R672">
            <v>65</v>
          </cell>
          <cell r="S672" t="str">
            <v>P</v>
          </cell>
          <cell r="T672">
            <v>27.5</v>
          </cell>
          <cell r="U672">
            <v>36</v>
          </cell>
          <cell r="V672">
            <v>64</v>
          </cell>
          <cell r="W672" t="str">
            <v>P</v>
          </cell>
          <cell r="X672" t="e">
            <v>#N/A</v>
          </cell>
          <cell r="Y672" t="e">
            <v>#N/A</v>
          </cell>
          <cell r="Z672" t="e">
            <v>#N/A</v>
          </cell>
          <cell r="AA672" t="e">
            <v>#N/A</v>
          </cell>
          <cell r="DT672" t="str">
            <v>NA</v>
          </cell>
          <cell r="DU672" t="str">
            <v>NA</v>
          </cell>
          <cell r="DV672" t="str">
            <v>NA</v>
          </cell>
          <cell r="DW672" t="str">
            <v>NA</v>
          </cell>
          <cell r="DX672" t="str">
            <v>NA</v>
          </cell>
          <cell r="DY672" t="str">
            <v>NA</v>
          </cell>
          <cell r="DZ672" t="str">
            <v>NA</v>
          </cell>
          <cell r="EA672" t="str">
            <v>NA</v>
          </cell>
          <cell r="EB672" t="str">
            <v>NA</v>
          </cell>
          <cell r="EC672" t="str">
            <v>NA</v>
          </cell>
          <cell r="ED672" t="str">
            <v>NA</v>
          </cell>
          <cell r="EE672" t="str">
            <v>NA</v>
          </cell>
          <cell r="EF672" t="str">
            <v>NA</v>
          </cell>
          <cell r="EG672" t="str">
            <v>NA</v>
          </cell>
          <cell r="EH672" t="str">
            <v>NA</v>
          </cell>
          <cell r="EI672" t="str">
            <v>NA</v>
          </cell>
          <cell r="EJ672" t="str">
            <v>NA</v>
          </cell>
          <cell r="EK672" t="str">
            <v>NA</v>
          </cell>
          <cell r="EL672" t="str">
            <v>NA</v>
          </cell>
          <cell r="EM672" t="str">
            <v>NA</v>
          </cell>
          <cell r="EN672" t="str">
            <v>NA</v>
          </cell>
          <cell r="EO672" t="str">
            <v>NA</v>
          </cell>
          <cell r="EP672" t="str">
            <v>NA</v>
          </cell>
          <cell r="EQ672" t="str">
            <v>NA</v>
          </cell>
          <cell r="ER672" t="str">
            <v>NA</v>
          </cell>
          <cell r="ES672" t="str">
            <v>NA</v>
          </cell>
          <cell r="ET672" t="str">
            <v>NA</v>
          </cell>
          <cell r="EU672" t="str">
            <v>NA</v>
          </cell>
          <cell r="EV672" t="str">
            <v>NA</v>
          </cell>
          <cell r="EW672" t="str">
            <v>NA</v>
          </cell>
          <cell r="EX672" t="str">
            <v>NA</v>
          </cell>
          <cell r="EY672" t="str">
            <v>NA</v>
          </cell>
          <cell r="EZ672" t="str">
            <v>NA</v>
          </cell>
          <cell r="FA672" t="str">
            <v>NA</v>
          </cell>
          <cell r="FB672" t="str">
            <v>NA</v>
          </cell>
        </row>
        <row r="673">
          <cell r="B673" t="str">
            <v>I150423</v>
          </cell>
          <cell r="C673" t="str">
            <v>Suruthi.R</v>
          </cell>
          <cell r="D673">
            <v>18</v>
          </cell>
          <cell r="E673">
            <v>13</v>
          </cell>
          <cell r="F673">
            <v>31</v>
          </cell>
          <cell r="G673" t="str">
            <v>F</v>
          </cell>
          <cell r="H673">
            <v>29</v>
          </cell>
          <cell r="I673">
            <v>30</v>
          </cell>
          <cell r="J673">
            <v>59</v>
          </cell>
          <cell r="K673" t="str">
            <v>P</v>
          </cell>
          <cell r="L673">
            <v>22</v>
          </cell>
          <cell r="M673">
            <v>25</v>
          </cell>
          <cell r="N673">
            <v>47</v>
          </cell>
          <cell r="O673" t="str">
            <v>P</v>
          </cell>
          <cell r="P673">
            <v>26</v>
          </cell>
          <cell r="Q673">
            <v>29</v>
          </cell>
          <cell r="R673">
            <v>55</v>
          </cell>
          <cell r="S673" t="str">
            <v>P</v>
          </cell>
          <cell r="T673">
            <v>28.5</v>
          </cell>
          <cell r="U673">
            <v>30.5</v>
          </cell>
          <cell r="V673">
            <v>59</v>
          </cell>
          <cell r="W673" t="str">
            <v>P</v>
          </cell>
          <cell r="X673" t="e">
            <v>#N/A</v>
          </cell>
          <cell r="Y673" t="e">
            <v>#N/A</v>
          </cell>
          <cell r="Z673" t="e">
            <v>#N/A</v>
          </cell>
          <cell r="AA673" t="e">
            <v>#N/A</v>
          </cell>
          <cell r="DT673" t="str">
            <v>NA</v>
          </cell>
          <cell r="DU673" t="str">
            <v>NA</v>
          </cell>
          <cell r="DV673" t="str">
            <v>NA</v>
          </cell>
          <cell r="DW673" t="str">
            <v>NA</v>
          </cell>
          <cell r="DX673" t="str">
            <v>NA</v>
          </cell>
          <cell r="DY673" t="str">
            <v>NA</v>
          </cell>
          <cell r="DZ673" t="str">
            <v>NA</v>
          </cell>
          <cell r="EA673" t="str">
            <v>NA</v>
          </cell>
          <cell r="EB673" t="str">
            <v>NA</v>
          </cell>
          <cell r="EC673" t="str">
            <v>NA</v>
          </cell>
          <cell r="ED673" t="str">
            <v>NA</v>
          </cell>
          <cell r="EE673" t="str">
            <v>NA</v>
          </cell>
          <cell r="EF673" t="str">
            <v>NA</v>
          </cell>
          <cell r="EG673" t="str">
            <v>NA</v>
          </cell>
          <cell r="EH673" t="str">
            <v>NA</v>
          </cell>
          <cell r="EI673" t="str">
            <v>NA</v>
          </cell>
          <cell r="EJ673" t="str">
            <v>NA</v>
          </cell>
          <cell r="EK673" t="str">
            <v>NA</v>
          </cell>
          <cell r="EL673" t="str">
            <v>NA</v>
          </cell>
          <cell r="EM673" t="str">
            <v>NA</v>
          </cell>
          <cell r="EN673" t="str">
            <v>NA</v>
          </cell>
          <cell r="EO673" t="str">
            <v>NA</v>
          </cell>
          <cell r="EP673" t="str">
            <v>NA</v>
          </cell>
          <cell r="EQ673" t="str">
            <v>NA</v>
          </cell>
          <cell r="ER673" t="str">
            <v>NA</v>
          </cell>
          <cell r="ES673" t="str">
            <v>NA</v>
          </cell>
          <cell r="ET673" t="str">
            <v>NA</v>
          </cell>
          <cell r="EU673" t="str">
            <v>NA</v>
          </cell>
          <cell r="EV673" t="str">
            <v>NA</v>
          </cell>
          <cell r="EW673" t="str">
            <v>NA</v>
          </cell>
          <cell r="EX673" t="str">
            <v>NA</v>
          </cell>
          <cell r="EY673" t="str">
            <v>NA</v>
          </cell>
          <cell r="EZ673" t="str">
            <v>NA</v>
          </cell>
          <cell r="FA673" t="str">
            <v>NA</v>
          </cell>
          <cell r="FB673" t="str">
            <v>NA</v>
          </cell>
        </row>
        <row r="674">
          <cell r="B674" t="str">
            <v>I150424</v>
          </cell>
          <cell r="C674" t="str">
            <v>Venkata Raamasrinivas.M</v>
          </cell>
          <cell r="D674">
            <v>36</v>
          </cell>
          <cell r="E674">
            <v>39</v>
          </cell>
          <cell r="F674">
            <v>75</v>
          </cell>
          <cell r="G674" t="str">
            <v>P</v>
          </cell>
          <cell r="H674">
            <v>29</v>
          </cell>
          <cell r="I674" t="str">
            <v>Absent</v>
          </cell>
          <cell r="J674">
            <v>29</v>
          </cell>
          <cell r="K674" t="str">
            <v>A</v>
          </cell>
          <cell r="L674">
            <v>27</v>
          </cell>
          <cell r="M674">
            <v>39</v>
          </cell>
          <cell r="N674">
            <v>66</v>
          </cell>
          <cell r="O674" t="str">
            <v>P</v>
          </cell>
          <cell r="P674">
            <v>28</v>
          </cell>
          <cell r="Q674">
            <v>34</v>
          </cell>
          <cell r="R674">
            <v>62</v>
          </cell>
          <cell r="S674" t="str">
            <v>P</v>
          </cell>
          <cell r="T674">
            <v>30.5</v>
          </cell>
          <cell r="U674">
            <v>43.5</v>
          </cell>
          <cell r="V674">
            <v>74</v>
          </cell>
          <cell r="W674" t="str">
            <v>P</v>
          </cell>
          <cell r="X674" t="e">
            <v>#N/A</v>
          </cell>
          <cell r="Y674" t="e">
            <v>#N/A</v>
          </cell>
          <cell r="Z674" t="e">
            <v>#N/A</v>
          </cell>
          <cell r="AA674" t="e">
            <v>#N/A</v>
          </cell>
          <cell r="DT674" t="str">
            <v>NA</v>
          </cell>
          <cell r="DU674" t="str">
            <v>NA</v>
          </cell>
          <cell r="DV674" t="str">
            <v>NA</v>
          </cell>
          <cell r="DW674" t="str">
            <v>NA</v>
          </cell>
          <cell r="DX674" t="str">
            <v>NA</v>
          </cell>
          <cell r="DY674" t="str">
            <v>NA</v>
          </cell>
          <cell r="DZ674" t="str">
            <v>NA</v>
          </cell>
          <cell r="EA674" t="str">
            <v>NA</v>
          </cell>
          <cell r="EB674" t="str">
            <v>NA</v>
          </cell>
          <cell r="EC674" t="str">
            <v>NA</v>
          </cell>
          <cell r="ED674" t="str">
            <v>NA</v>
          </cell>
          <cell r="EE674" t="str">
            <v>NA</v>
          </cell>
          <cell r="EF674" t="str">
            <v>NA</v>
          </cell>
          <cell r="EG674" t="str">
            <v>NA</v>
          </cell>
          <cell r="EH674" t="str">
            <v>NA</v>
          </cell>
          <cell r="EI674" t="str">
            <v>NA</v>
          </cell>
          <cell r="EJ674" t="str">
            <v>NA</v>
          </cell>
          <cell r="EK674" t="str">
            <v>NA</v>
          </cell>
          <cell r="EL674" t="str">
            <v>NA</v>
          </cell>
          <cell r="EM674" t="str">
            <v>NA</v>
          </cell>
          <cell r="EN674" t="str">
            <v>NA</v>
          </cell>
          <cell r="EO674" t="str">
            <v>NA</v>
          </cell>
          <cell r="EP674" t="str">
            <v>NA</v>
          </cell>
          <cell r="EQ674" t="str">
            <v>NA</v>
          </cell>
          <cell r="ER674" t="str">
            <v>NA</v>
          </cell>
          <cell r="ES674" t="str">
            <v>NA</v>
          </cell>
          <cell r="ET674" t="str">
            <v>NA</v>
          </cell>
          <cell r="EU674" t="str">
            <v>NA</v>
          </cell>
          <cell r="EV674" t="str">
            <v>NA</v>
          </cell>
          <cell r="EW674" t="str">
            <v>NA</v>
          </cell>
          <cell r="EX674" t="str">
            <v>NA</v>
          </cell>
          <cell r="EY674" t="str">
            <v>NA</v>
          </cell>
          <cell r="EZ674" t="str">
            <v>NA</v>
          </cell>
          <cell r="FA674" t="str">
            <v>NA</v>
          </cell>
          <cell r="FB674" t="str">
            <v>NA</v>
          </cell>
        </row>
        <row r="675">
          <cell r="B675" t="str">
            <v>I150425</v>
          </cell>
          <cell r="C675" t="str">
            <v>Vincent Abraham</v>
          </cell>
          <cell r="D675">
            <v>37</v>
          </cell>
          <cell r="E675">
            <v>48</v>
          </cell>
          <cell r="F675">
            <v>85</v>
          </cell>
          <cell r="G675" t="str">
            <v>P</v>
          </cell>
          <cell r="H675">
            <v>27</v>
          </cell>
          <cell r="I675">
            <v>32</v>
          </cell>
          <cell r="J675">
            <v>59</v>
          </cell>
          <cell r="K675" t="str">
            <v>P</v>
          </cell>
          <cell r="L675">
            <v>30</v>
          </cell>
          <cell r="M675">
            <v>45</v>
          </cell>
          <cell r="N675">
            <v>75</v>
          </cell>
          <cell r="O675" t="str">
            <v>P</v>
          </cell>
          <cell r="P675">
            <v>31</v>
          </cell>
          <cell r="Q675">
            <v>41</v>
          </cell>
          <cell r="R675">
            <v>72</v>
          </cell>
          <cell r="S675" t="str">
            <v>P</v>
          </cell>
          <cell r="T675">
            <v>31</v>
          </cell>
          <cell r="U675">
            <v>45</v>
          </cell>
          <cell r="V675">
            <v>76</v>
          </cell>
          <cell r="W675" t="str">
            <v>P</v>
          </cell>
          <cell r="X675" t="e">
            <v>#N/A</v>
          </cell>
          <cell r="Y675" t="e">
            <v>#N/A</v>
          </cell>
          <cell r="Z675" t="e">
            <v>#N/A</v>
          </cell>
          <cell r="AA675" t="e">
            <v>#N/A</v>
          </cell>
          <cell r="DT675" t="str">
            <v>NA</v>
          </cell>
          <cell r="DU675" t="str">
            <v>NA</v>
          </cell>
          <cell r="DV675" t="str">
            <v>NA</v>
          </cell>
          <cell r="DW675" t="str">
            <v>NA</v>
          </cell>
          <cell r="DX675" t="str">
            <v>NA</v>
          </cell>
          <cell r="DY675" t="str">
            <v>NA</v>
          </cell>
          <cell r="DZ675" t="str">
            <v>NA</v>
          </cell>
          <cell r="EA675" t="str">
            <v>NA</v>
          </cell>
          <cell r="EB675" t="str">
            <v>NA</v>
          </cell>
          <cell r="EC675" t="str">
            <v>NA</v>
          </cell>
          <cell r="ED675" t="str">
            <v>NA</v>
          </cell>
          <cell r="EE675" t="str">
            <v>NA</v>
          </cell>
          <cell r="EF675" t="str">
            <v>NA</v>
          </cell>
          <cell r="EG675" t="str">
            <v>NA</v>
          </cell>
          <cell r="EH675" t="str">
            <v>NA</v>
          </cell>
          <cell r="EI675" t="str">
            <v>NA</v>
          </cell>
          <cell r="EJ675" t="str">
            <v>NA</v>
          </cell>
          <cell r="EK675" t="str">
            <v>NA</v>
          </cell>
          <cell r="EL675" t="str">
            <v>NA</v>
          </cell>
          <cell r="EM675" t="str">
            <v>NA</v>
          </cell>
          <cell r="EN675" t="str">
            <v>NA</v>
          </cell>
          <cell r="EO675" t="str">
            <v>NA</v>
          </cell>
          <cell r="EP675" t="str">
            <v>NA</v>
          </cell>
          <cell r="EQ675" t="str">
            <v>NA</v>
          </cell>
          <cell r="ER675" t="str">
            <v>NA</v>
          </cell>
          <cell r="ES675" t="str">
            <v>NA</v>
          </cell>
          <cell r="ET675" t="str">
            <v>NA</v>
          </cell>
          <cell r="EU675" t="str">
            <v>NA</v>
          </cell>
          <cell r="EV675" t="str">
            <v>NA</v>
          </cell>
          <cell r="EW675" t="str">
            <v>NA</v>
          </cell>
          <cell r="EX675" t="str">
            <v>NA</v>
          </cell>
          <cell r="EY675" t="str">
            <v>NA</v>
          </cell>
          <cell r="EZ675" t="str">
            <v>NA</v>
          </cell>
          <cell r="FA675" t="str">
            <v>NA</v>
          </cell>
          <cell r="FB675" t="str">
            <v>NA</v>
          </cell>
        </row>
        <row r="676">
          <cell r="B676" t="str">
            <v>I150426</v>
          </cell>
          <cell r="C676" t="str">
            <v>Yogeshwar K.G</v>
          </cell>
          <cell r="D676">
            <v>18</v>
          </cell>
          <cell r="E676">
            <v>34</v>
          </cell>
          <cell r="F676">
            <v>52</v>
          </cell>
          <cell r="G676" t="str">
            <v>P</v>
          </cell>
          <cell r="H676">
            <v>28</v>
          </cell>
          <cell r="I676">
            <v>25</v>
          </cell>
          <cell r="J676">
            <v>53</v>
          </cell>
          <cell r="K676" t="str">
            <v>P</v>
          </cell>
          <cell r="L676">
            <v>25</v>
          </cell>
          <cell r="M676">
            <v>27</v>
          </cell>
          <cell r="N676">
            <v>52</v>
          </cell>
          <cell r="O676" t="str">
            <v>P</v>
          </cell>
          <cell r="P676">
            <v>24</v>
          </cell>
          <cell r="Q676">
            <v>30</v>
          </cell>
          <cell r="R676">
            <v>54</v>
          </cell>
          <cell r="S676" t="str">
            <v>P</v>
          </cell>
          <cell r="T676">
            <v>26.5</v>
          </cell>
          <cell r="U676">
            <v>28</v>
          </cell>
          <cell r="V676">
            <v>55</v>
          </cell>
          <cell r="W676" t="str">
            <v>P</v>
          </cell>
          <cell r="X676" t="e">
            <v>#N/A</v>
          </cell>
          <cell r="Y676" t="e">
            <v>#N/A</v>
          </cell>
          <cell r="Z676" t="e">
            <v>#N/A</v>
          </cell>
          <cell r="AA676" t="e">
            <v>#N/A</v>
          </cell>
          <cell r="DT676" t="str">
            <v>NA</v>
          </cell>
          <cell r="DU676" t="str">
            <v>NA</v>
          </cell>
          <cell r="DV676" t="str">
            <v>NA</v>
          </cell>
          <cell r="DW676" t="str">
            <v>NA</v>
          </cell>
          <cell r="DX676" t="str">
            <v>NA</v>
          </cell>
          <cell r="DY676" t="str">
            <v>NA</v>
          </cell>
          <cell r="DZ676" t="str">
            <v>NA</v>
          </cell>
          <cell r="EA676" t="str">
            <v>NA</v>
          </cell>
          <cell r="EB676" t="str">
            <v>NA</v>
          </cell>
          <cell r="EC676" t="str">
            <v>NA</v>
          </cell>
          <cell r="ED676" t="str">
            <v>NA</v>
          </cell>
          <cell r="EE676" t="str">
            <v>NA</v>
          </cell>
          <cell r="EF676" t="str">
            <v>NA</v>
          </cell>
          <cell r="EG676" t="str">
            <v>NA</v>
          </cell>
          <cell r="EH676" t="str">
            <v>NA</v>
          </cell>
          <cell r="EI676" t="str">
            <v>NA</v>
          </cell>
          <cell r="EJ676" t="str">
            <v>NA</v>
          </cell>
          <cell r="EK676" t="str">
            <v>NA</v>
          </cell>
          <cell r="EL676" t="str">
            <v>NA</v>
          </cell>
          <cell r="EM676" t="str">
            <v>NA</v>
          </cell>
          <cell r="EN676" t="str">
            <v>NA</v>
          </cell>
          <cell r="EO676" t="str">
            <v>NA</v>
          </cell>
          <cell r="EP676" t="str">
            <v>NA</v>
          </cell>
          <cell r="EQ676" t="str">
            <v>NA</v>
          </cell>
          <cell r="ER676" t="str">
            <v>NA</v>
          </cell>
          <cell r="ES676" t="str">
            <v>NA</v>
          </cell>
          <cell r="ET676" t="str">
            <v>NA</v>
          </cell>
          <cell r="EU676" t="str">
            <v>NA</v>
          </cell>
          <cell r="EV676" t="str">
            <v>NA</v>
          </cell>
          <cell r="EW676" t="str">
            <v>NA</v>
          </cell>
          <cell r="EX676" t="str">
            <v>NA</v>
          </cell>
          <cell r="EY676" t="str">
            <v>NA</v>
          </cell>
          <cell r="EZ676" t="str">
            <v>NA</v>
          </cell>
          <cell r="FA676" t="str">
            <v>NA</v>
          </cell>
          <cell r="FB676" t="str">
            <v>NA</v>
          </cell>
        </row>
        <row r="677">
          <cell r="B677"/>
          <cell r="C677"/>
          <cell r="D677"/>
          <cell r="E677"/>
          <cell r="F677"/>
          <cell r="G677"/>
          <cell r="H677"/>
          <cell r="I677"/>
          <cell r="J677"/>
          <cell r="K677"/>
          <cell r="L677"/>
          <cell r="M677"/>
          <cell r="N677"/>
          <cell r="O677"/>
          <cell r="P677"/>
          <cell r="Q677"/>
          <cell r="R677"/>
          <cell r="S677"/>
          <cell r="T677"/>
          <cell r="U677"/>
          <cell r="V677"/>
          <cell r="W677"/>
          <cell r="X677"/>
          <cell r="Y677"/>
          <cell r="Z677"/>
          <cell r="AA677"/>
          <cell r="AB677"/>
          <cell r="AC677"/>
          <cell r="AD677"/>
          <cell r="AE677"/>
          <cell r="DT677" t="str">
            <v>NA</v>
          </cell>
          <cell r="DU677" t="str">
            <v>NA</v>
          </cell>
          <cell r="DV677" t="str">
            <v>NA</v>
          </cell>
          <cell r="DW677" t="str">
            <v>NA</v>
          </cell>
          <cell r="DX677" t="str">
            <v>NA</v>
          </cell>
          <cell r="DY677" t="str">
            <v>NA</v>
          </cell>
          <cell r="DZ677" t="str">
            <v>NA</v>
          </cell>
          <cell r="EA677" t="str">
            <v>NA</v>
          </cell>
          <cell r="EB677" t="str">
            <v>NA</v>
          </cell>
          <cell r="EC677" t="str">
            <v>NA</v>
          </cell>
          <cell r="ED677" t="str">
            <v>NA</v>
          </cell>
          <cell r="EE677" t="str">
            <v>NA</v>
          </cell>
          <cell r="EF677" t="str">
            <v>NA</v>
          </cell>
          <cell r="EG677" t="str">
            <v>NA</v>
          </cell>
          <cell r="EH677" t="str">
            <v>NA</v>
          </cell>
          <cell r="EI677" t="str">
            <v>NA</v>
          </cell>
          <cell r="EJ677" t="str">
            <v>NA</v>
          </cell>
          <cell r="EK677" t="str">
            <v>NA</v>
          </cell>
          <cell r="EL677" t="str">
            <v>NA</v>
          </cell>
          <cell r="EM677" t="str">
            <v>NA</v>
          </cell>
          <cell r="EN677" t="str">
            <v>NA</v>
          </cell>
          <cell r="EO677" t="str">
            <v>NA</v>
          </cell>
          <cell r="EP677" t="str">
            <v>NA</v>
          </cell>
          <cell r="EQ677" t="str">
            <v>NA</v>
          </cell>
          <cell r="ER677" t="str">
            <v>NA</v>
          </cell>
          <cell r="ES677" t="str">
            <v>NA</v>
          </cell>
          <cell r="ET677" t="str">
            <v>NA</v>
          </cell>
          <cell r="EU677" t="str">
            <v>NA</v>
          </cell>
          <cell r="EV677" t="str">
            <v>NA</v>
          </cell>
          <cell r="EW677" t="str">
            <v>NA</v>
          </cell>
          <cell r="EX677" t="str">
            <v>NA</v>
          </cell>
          <cell r="EY677" t="str">
            <v>NA</v>
          </cell>
          <cell r="EZ677" t="str">
            <v>NA</v>
          </cell>
          <cell r="FA677" t="str">
            <v>NA</v>
          </cell>
          <cell r="FB677" t="str">
            <v>NA</v>
          </cell>
        </row>
        <row r="678">
          <cell r="B678"/>
          <cell r="C678"/>
          <cell r="D678"/>
          <cell r="E678"/>
          <cell r="F678"/>
          <cell r="G678"/>
          <cell r="H678"/>
          <cell r="I678"/>
          <cell r="J678"/>
          <cell r="K678"/>
          <cell r="L678"/>
          <cell r="M678"/>
          <cell r="N678"/>
          <cell r="O678"/>
          <cell r="P678"/>
          <cell r="Q678"/>
          <cell r="R678"/>
          <cell r="S678"/>
          <cell r="T678"/>
          <cell r="U678"/>
          <cell r="V678"/>
          <cell r="W678"/>
          <cell r="X678"/>
          <cell r="Y678"/>
          <cell r="Z678"/>
          <cell r="AA678"/>
          <cell r="AB678"/>
          <cell r="AC678"/>
          <cell r="AD678"/>
          <cell r="AE678"/>
          <cell r="DT678" t="str">
            <v>NA</v>
          </cell>
          <cell r="DU678" t="str">
            <v>NA</v>
          </cell>
          <cell r="DV678" t="str">
            <v>NA</v>
          </cell>
          <cell r="DW678" t="str">
            <v>NA</v>
          </cell>
          <cell r="DX678" t="str">
            <v>NA</v>
          </cell>
          <cell r="DY678" t="str">
            <v>NA</v>
          </cell>
          <cell r="DZ678" t="str">
            <v>NA</v>
          </cell>
          <cell r="EA678" t="str">
            <v>NA</v>
          </cell>
          <cell r="EB678" t="str">
            <v>NA</v>
          </cell>
          <cell r="EC678" t="str">
            <v>NA</v>
          </cell>
          <cell r="ED678" t="str">
            <v>NA</v>
          </cell>
          <cell r="EE678" t="str">
            <v>NA</v>
          </cell>
          <cell r="EF678" t="str">
            <v>NA</v>
          </cell>
          <cell r="EG678" t="str">
            <v>NA</v>
          </cell>
          <cell r="EH678" t="str">
            <v>NA</v>
          </cell>
          <cell r="EI678" t="str">
            <v>NA</v>
          </cell>
          <cell r="EJ678" t="str">
            <v>NA</v>
          </cell>
          <cell r="EK678" t="str">
            <v>NA</v>
          </cell>
          <cell r="EL678" t="str">
            <v>NA</v>
          </cell>
          <cell r="EM678" t="str">
            <v>NA</v>
          </cell>
          <cell r="EN678" t="str">
            <v>NA</v>
          </cell>
          <cell r="EO678" t="str">
            <v>NA</v>
          </cell>
          <cell r="EP678" t="str">
            <v>NA</v>
          </cell>
          <cell r="EQ678" t="str">
            <v>NA</v>
          </cell>
          <cell r="ER678" t="str">
            <v>NA</v>
          </cell>
          <cell r="ES678" t="str">
            <v>NA</v>
          </cell>
          <cell r="ET678" t="str">
            <v>NA</v>
          </cell>
          <cell r="EU678" t="str">
            <v>NA</v>
          </cell>
          <cell r="EV678" t="str">
            <v>NA</v>
          </cell>
          <cell r="EW678" t="str">
            <v>NA</v>
          </cell>
          <cell r="EX678" t="str">
            <v>NA</v>
          </cell>
          <cell r="EY678" t="str">
            <v>NA</v>
          </cell>
          <cell r="EZ678" t="str">
            <v>NA</v>
          </cell>
          <cell r="FA678" t="str">
            <v>NA</v>
          </cell>
          <cell r="FB678" t="str">
            <v>NA</v>
          </cell>
        </row>
        <row r="679">
          <cell r="B679"/>
          <cell r="C679"/>
          <cell r="D679" t="str">
            <v>ENG091</v>
          </cell>
          <cell r="E679"/>
          <cell r="F679"/>
          <cell r="G679"/>
          <cell r="H679" t="str">
            <v>ENG092</v>
          </cell>
          <cell r="I679"/>
          <cell r="J679"/>
          <cell r="K679"/>
          <cell r="L679" t="str">
            <v>ENG093</v>
          </cell>
          <cell r="M679"/>
          <cell r="N679"/>
          <cell r="O679"/>
          <cell r="P679" t="str">
            <v>ENG094</v>
          </cell>
          <cell r="Q679"/>
          <cell r="R679"/>
          <cell r="S679"/>
          <cell r="T679" t="str">
            <v>ENG095</v>
          </cell>
          <cell r="U679"/>
          <cell r="V679"/>
          <cell r="W679"/>
          <cell r="X679" t="str">
            <v>TAME04</v>
          </cell>
          <cell r="Y679"/>
          <cell r="Z679"/>
          <cell r="AA679"/>
          <cell r="AB679" t="str">
            <v>SWY001</v>
          </cell>
          <cell r="AC679"/>
          <cell r="AD679"/>
          <cell r="AE679"/>
          <cell r="DT679" t="str">
            <v>NA</v>
          </cell>
          <cell r="DU679" t="str">
            <v>NA</v>
          </cell>
          <cell r="DV679" t="str">
            <v>NA</v>
          </cell>
          <cell r="DW679" t="str">
            <v>NA</v>
          </cell>
          <cell r="DX679" t="str">
            <v>NA</v>
          </cell>
          <cell r="DY679" t="str">
            <v>NA</v>
          </cell>
          <cell r="DZ679" t="str">
            <v>NA</v>
          </cell>
          <cell r="EA679" t="str">
            <v>NA</v>
          </cell>
          <cell r="EB679" t="str">
            <v>NA</v>
          </cell>
          <cell r="EC679" t="str">
            <v>NA</v>
          </cell>
          <cell r="ED679" t="str">
            <v>NA</v>
          </cell>
          <cell r="EE679" t="str">
            <v>NA</v>
          </cell>
          <cell r="EF679" t="str">
            <v>NA</v>
          </cell>
          <cell r="EG679" t="str">
            <v>NA</v>
          </cell>
          <cell r="EH679" t="str">
            <v>NA</v>
          </cell>
          <cell r="EI679" t="str">
            <v>NA</v>
          </cell>
          <cell r="EJ679" t="str">
            <v>NA</v>
          </cell>
          <cell r="EK679" t="str">
            <v>NA</v>
          </cell>
          <cell r="EL679" t="str">
            <v>NA</v>
          </cell>
          <cell r="EM679" t="str">
            <v>NA</v>
          </cell>
          <cell r="EN679" t="str">
            <v>NA</v>
          </cell>
          <cell r="EO679" t="str">
            <v>NA</v>
          </cell>
          <cell r="EP679" t="str">
            <v>NA</v>
          </cell>
          <cell r="EQ679" t="str">
            <v>NA</v>
          </cell>
          <cell r="ER679" t="str">
            <v>NA</v>
          </cell>
          <cell r="ES679" t="str">
            <v>NA</v>
          </cell>
          <cell r="ET679" t="str">
            <v>NA</v>
          </cell>
          <cell r="EU679" t="str">
            <v>NA</v>
          </cell>
          <cell r="EV679" t="str">
            <v>NA</v>
          </cell>
          <cell r="EW679" t="str">
            <v>NA</v>
          </cell>
          <cell r="EX679" t="str">
            <v>NA</v>
          </cell>
          <cell r="EY679" t="str">
            <v>NA</v>
          </cell>
          <cell r="EZ679" t="str">
            <v>NA</v>
          </cell>
          <cell r="FA679" t="str">
            <v>NA</v>
          </cell>
          <cell r="FB679" t="str">
            <v>NA</v>
          </cell>
        </row>
        <row r="680">
          <cell r="B680"/>
          <cell r="C680"/>
          <cell r="D680" t="str">
            <v>American Literature II</v>
          </cell>
          <cell r="E680"/>
          <cell r="F680"/>
          <cell r="G680"/>
          <cell r="H680" t="str">
            <v>British Literature III</v>
          </cell>
          <cell r="I680"/>
          <cell r="J680"/>
          <cell r="K680"/>
          <cell r="L680" t="str">
            <v>New Literatures I</v>
          </cell>
          <cell r="M680"/>
          <cell r="N680"/>
          <cell r="O680"/>
          <cell r="P680" t="str">
            <v>Ecocriticism</v>
          </cell>
          <cell r="Q680"/>
          <cell r="R680"/>
          <cell r="S680"/>
          <cell r="T680" t="str">
            <v>Translation Studies</v>
          </cell>
          <cell r="U680"/>
          <cell r="V680"/>
          <cell r="W680"/>
          <cell r="X680" t="str">
            <v>Introduction to Sanskrit</v>
          </cell>
          <cell r="Y680"/>
          <cell r="Z680"/>
          <cell r="AA680"/>
          <cell r="AB680" t="str">
            <v>Yoga Course</v>
          </cell>
          <cell r="AC680"/>
          <cell r="AD680"/>
          <cell r="AE680"/>
          <cell r="DT680" t="str">
            <v>NA</v>
          </cell>
          <cell r="DU680" t="str">
            <v>NA</v>
          </cell>
          <cell r="DV680" t="str">
            <v>NA</v>
          </cell>
          <cell r="DW680" t="str">
            <v>NA</v>
          </cell>
          <cell r="DX680" t="str">
            <v>NA</v>
          </cell>
          <cell r="DY680" t="str">
            <v>NA</v>
          </cell>
          <cell r="DZ680" t="str">
            <v>NA</v>
          </cell>
          <cell r="EA680" t="str">
            <v>NA</v>
          </cell>
          <cell r="EB680" t="str">
            <v>NA</v>
          </cell>
          <cell r="EC680" t="str">
            <v>NA</v>
          </cell>
          <cell r="ED680" t="str">
            <v>NA</v>
          </cell>
          <cell r="EE680" t="str">
            <v>NA</v>
          </cell>
          <cell r="EF680" t="str">
            <v>NA</v>
          </cell>
          <cell r="EG680" t="str">
            <v>NA</v>
          </cell>
          <cell r="EH680" t="str">
            <v>NA</v>
          </cell>
          <cell r="EI680" t="str">
            <v>NA</v>
          </cell>
          <cell r="EJ680" t="str">
            <v>NA</v>
          </cell>
          <cell r="EK680" t="str">
            <v>NA</v>
          </cell>
          <cell r="EL680" t="str">
            <v>NA</v>
          </cell>
          <cell r="EM680" t="str">
            <v>NA</v>
          </cell>
          <cell r="EN680" t="str">
            <v>NA</v>
          </cell>
          <cell r="EO680" t="str">
            <v>NA</v>
          </cell>
          <cell r="EP680" t="str">
            <v>NA</v>
          </cell>
          <cell r="EQ680" t="str">
            <v>NA</v>
          </cell>
          <cell r="ER680" t="str">
            <v>NA</v>
          </cell>
          <cell r="ES680" t="str">
            <v>NA</v>
          </cell>
          <cell r="ET680" t="str">
            <v>NA</v>
          </cell>
          <cell r="EU680" t="str">
            <v>NA</v>
          </cell>
          <cell r="EV680" t="str">
            <v>NA</v>
          </cell>
          <cell r="EW680" t="str">
            <v>NA</v>
          </cell>
          <cell r="EX680" t="str">
            <v>NA</v>
          </cell>
          <cell r="EY680" t="str">
            <v>NA</v>
          </cell>
          <cell r="EZ680" t="str">
            <v>NA</v>
          </cell>
          <cell r="FA680" t="str">
            <v>NA</v>
          </cell>
          <cell r="FB680" t="str">
            <v>NA</v>
          </cell>
        </row>
        <row r="681">
          <cell r="B681" t="str">
            <v>Reg. No.</v>
          </cell>
          <cell r="C681" t="str">
            <v>Name</v>
          </cell>
          <cell r="D681" t="str">
            <v>Int</v>
          </cell>
          <cell r="E681" t="str">
            <v>ESE</v>
          </cell>
          <cell r="F681" t="str">
            <v>Tot</v>
          </cell>
          <cell r="G681" t="str">
            <v>P/F</v>
          </cell>
          <cell r="H681" t="str">
            <v>Int</v>
          </cell>
          <cell r="I681" t="str">
            <v>ESE</v>
          </cell>
          <cell r="J681" t="str">
            <v>Tot</v>
          </cell>
          <cell r="K681" t="str">
            <v>P/F</v>
          </cell>
          <cell r="L681" t="str">
            <v>Int</v>
          </cell>
          <cell r="M681" t="str">
            <v>ESE</v>
          </cell>
          <cell r="N681" t="str">
            <v>Tot</v>
          </cell>
          <cell r="O681" t="str">
            <v>P/F</v>
          </cell>
          <cell r="P681" t="str">
            <v>Int</v>
          </cell>
          <cell r="Q681" t="str">
            <v>ESE</v>
          </cell>
          <cell r="R681" t="str">
            <v>Tot</v>
          </cell>
          <cell r="S681" t="str">
            <v>P/F</v>
          </cell>
          <cell r="T681" t="str">
            <v>Int</v>
          </cell>
          <cell r="U681" t="str">
            <v>ESE</v>
          </cell>
          <cell r="V681" t="str">
            <v>Tot</v>
          </cell>
          <cell r="W681" t="str">
            <v>P/F</v>
          </cell>
          <cell r="X681" t="str">
            <v>Int</v>
          </cell>
          <cell r="Y681" t="str">
            <v>ESE</v>
          </cell>
          <cell r="Z681" t="str">
            <v>Tot</v>
          </cell>
          <cell r="AA681" t="str">
            <v>P/F</v>
          </cell>
          <cell r="AB681" t="str">
            <v>Int</v>
          </cell>
          <cell r="AC681" t="str">
            <v>ESE</v>
          </cell>
          <cell r="AD681" t="str">
            <v>Tot</v>
          </cell>
          <cell r="AE681" t="str">
            <v>P/F</v>
          </cell>
          <cell r="DT681" t="str">
            <v>NA</v>
          </cell>
          <cell r="DU681" t="str">
            <v>NA</v>
          </cell>
          <cell r="DV681" t="str">
            <v>NA</v>
          </cell>
          <cell r="DW681" t="str">
            <v>NA</v>
          </cell>
          <cell r="DX681" t="str">
            <v>NA</v>
          </cell>
          <cell r="DY681" t="str">
            <v>NA</v>
          </cell>
          <cell r="DZ681" t="str">
            <v>NA</v>
          </cell>
          <cell r="EA681" t="str">
            <v>NA</v>
          </cell>
          <cell r="EB681" t="str">
            <v>NA</v>
          </cell>
          <cell r="EC681" t="str">
            <v>NA</v>
          </cell>
          <cell r="ED681" t="str">
            <v>NA</v>
          </cell>
          <cell r="EE681" t="str">
            <v>NA</v>
          </cell>
          <cell r="EF681" t="str">
            <v>NA</v>
          </cell>
          <cell r="EG681" t="str">
            <v>NA</v>
          </cell>
          <cell r="EH681" t="str">
            <v>NA</v>
          </cell>
          <cell r="EI681" t="str">
            <v>NA</v>
          </cell>
          <cell r="EJ681" t="str">
            <v>NA</v>
          </cell>
          <cell r="EK681" t="str">
            <v>NA</v>
          </cell>
          <cell r="EL681" t="str">
            <v>NA</v>
          </cell>
          <cell r="EM681" t="str">
            <v>NA</v>
          </cell>
          <cell r="EN681" t="str">
            <v>NA</v>
          </cell>
          <cell r="EO681" t="str">
            <v>NA</v>
          </cell>
          <cell r="EP681" t="str">
            <v>NA</v>
          </cell>
          <cell r="EQ681" t="str">
            <v>NA</v>
          </cell>
          <cell r="ER681" t="str">
            <v>NA</v>
          </cell>
          <cell r="ES681" t="str">
            <v>NA</v>
          </cell>
          <cell r="ET681" t="str">
            <v>NA</v>
          </cell>
          <cell r="EU681" t="str">
            <v>NA</v>
          </cell>
          <cell r="EV681" t="str">
            <v>NA</v>
          </cell>
          <cell r="EW681" t="str">
            <v>NA</v>
          </cell>
          <cell r="EX681" t="str">
            <v>NA</v>
          </cell>
          <cell r="EY681" t="str">
            <v>NA</v>
          </cell>
          <cell r="EZ681" t="str">
            <v>NA</v>
          </cell>
          <cell r="FA681" t="str">
            <v>NA</v>
          </cell>
          <cell r="FB681" t="str">
            <v>NA</v>
          </cell>
        </row>
        <row r="682">
          <cell r="B682" t="str">
            <v>P140501</v>
          </cell>
          <cell r="C682" t="str">
            <v xml:space="preserve">Ajay Ramakrishnan Venkitachalam </v>
          </cell>
          <cell r="D682">
            <v>28</v>
          </cell>
          <cell r="E682">
            <v>47</v>
          </cell>
          <cell r="F682">
            <v>75</v>
          </cell>
          <cell r="G682" t="str">
            <v>P</v>
          </cell>
          <cell r="H682">
            <v>32</v>
          </cell>
          <cell r="I682">
            <v>40</v>
          </cell>
          <cell r="J682">
            <v>72</v>
          </cell>
          <cell r="K682" t="str">
            <v>P</v>
          </cell>
          <cell r="L682">
            <v>28</v>
          </cell>
          <cell r="M682">
            <v>43</v>
          </cell>
          <cell r="N682">
            <v>71</v>
          </cell>
          <cell r="O682" t="str">
            <v>P</v>
          </cell>
          <cell r="P682">
            <v>32</v>
          </cell>
          <cell r="Q682">
            <v>46</v>
          </cell>
          <cell r="R682">
            <v>78</v>
          </cell>
          <cell r="S682" t="str">
            <v>P</v>
          </cell>
          <cell r="T682">
            <v>30</v>
          </cell>
          <cell r="U682">
            <v>43</v>
          </cell>
          <cell r="V682">
            <v>73</v>
          </cell>
          <cell r="W682" t="str">
            <v>P</v>
          </cell>
          <cell r="X682" t="e">
            <v>#N/A</v>
          </cell>
          <cell r="Y682" t="e">
            <v>#N/A</v>
          </cell>
          <cell r="Z682" t="e">
            <v>#N/A</v>
          </cell>
          <cell r="AA682" t="e">
            <v>#N/A</v>
          </cell>
          <cell r="AB682" t="e">
            <v>#N/A</v>
          </cell>
          <cell r="AC682" t="e">
            <v>#N/A</v>
          </cell>
          <cell r="AD682" t="e">
            <v>#N/A</v>
          </cell>
          <cell r="AE682" t="e">
            <v>#N/A</v>
          </cell>
          <cell r="DT682" t="str">
            <v>NA</v>
          </cell>
          <cell r="DU682" t="str">
            <v>NA</v>
          </cell>
          <cell r="DV682" t="str">
            <v>NA</v>
          </cell>
          <cell r="DW682" t="str">
            <v>NA</v>
          </cell>
          <cell r="DX682" t="str">
            <v>NA</v>
          </cell>
          <cell r="DY682" t="str">
            <v>NA</v>
          </cell>
          <cell r="DZ682" t="str">
            <v>NA</v>
          </cell>
          <cell r="EA682" t="str">
            <v>NA</v>
          </cell>
          <cell r="EB682" t="str">
            <v>NA</v>
          </cell>
          <cell r="EC682" t="str">
            <v>NA</v>
          </cell>
          <cell r="ED682" t="str">
            <v>NA</v>
          </cell>
          <cell r="EE682" t="str">
            <v>NA</v>
          </cell>
          <cell r="EF682" t="str">
            <v>NA</v>
          </cell>
          <cell r="EG682" t="str">
            <v>NA</v>
          </cell>
          <cell r="EH682" t="str">
            <v>NA</v>
          </cell>
          <cell r="EI682" t="str">
            <v>NA</v>
          </cell>
          <cell r="EJ682" t="str">
            <v>NA</v>
          </cell>
          <cell r="EK682" t="str">
            <v>NA</v>
          </cell>
          <cell r="EL682" t="str">
            <v>NA</v>
          </cell>
          <cell r="EM682" t="str">
            <v>NA</v>
          </cell>
          <cell r="EN682" t="str">
            <v>NA</v>
          </cell>
          <cell r="EO682" t="str">
            <v>NA</v>
          </cell>
          <cell r="EP682" t="str">
            <v>NA</v>
          </cell>
          <cell r="EQ682" t="str">
            <v>NA</v>
          </cell>
          <cell r="ER682" t="str">
            <v>NA</v>
          </cell>
          <cell r="ES682" t="str">
            <v>NA</v>
          </cell>
          <cell r="ET682" t="str">
            <v>NA</v>
          </cell>
          <cell r="EU682" t="str">
            <v>NA</v>
          </cell>
          <cell r="EV682" t="str">
            <v>NA</v>
          </cell>
          <cell r="EW682" t="str">
            <v>NA</v>
          </cell>
          <cell r="EX682" t="str">
            <v>NA</v>
          </cell>
          <cell r="EY682" t="str">
            <v>NA</v>
          </cell>
          <cell r="EZ682" t="str">
            <v>NA</v>
          </cell>
          <cell r="FA682" t="str">
            <v>NA</v>
          </cell>
          <cell r="FB682" t="str">
            <v>NA</v>
          </cell>
        </row>
        <row r="683">
          <cell r="B683" t="str">
            <v>P140502</v>
          </cell>
          <cell r="C683" t="str">
            <v>Aparna  B D</v>
          </cell>
          <cell r="D683">
            <v>24</v>
          </cell>
          <cell r="E683">
            <v>39.5</v>
          </cell>
          <cell r="F683">
            <v>64</v>
          </cell>
          <cell r="G683" t="str">
            <v>P</v>
          </cell>
          <cell r="H683">
            <v>22.5</v>
          </cell>
          <cell r="I683">
            <v>22.5</v>
          </cell>
          <cell r="J683">
            <v>45</v>
          </cell>
          <cell r="K683" t="str">
            <v>F</v>
          </cell>
          <cell r="L683">
            <v>22</v>
          </cell>
          <cell r="M683">
            <v>28</v>
          </cell>
          <cell r="N683">
            <v>50</v>
          </cell>
          <cell r="O683" t="str">
            <v>P</v>
          </cell>
          <cell r="P683">
            <v>19</v>
          </cell>
          <cell r="Q683">
            <v>24</v>
          </cell>
          <cell r="R683">
            <v>43</v>
          </cell>
          <cell r="S683" t="str">
            <v>F</v>
          </cell>
          <cell r="T683">
            <v>24</v>
          </cell>
          <cell r="U683">
            <v>34.5</v>
          </cell>
          <cell r="V683">
            <v>59</v>
          </cell>
          <cell r="W683" t="str">
            <v>P</v>
          </cell>
          <cell r="X683" t="e">
            <v>#N/A</v>
          </cell>
          <cell r="Y683" t="e">
            <v>#N/A</v>
          </cell>
          <cell r="Z683" t="e">
            <v>#N/A</v>
          </cell>
          <cell r="AA683" t="e">
            <v>#N/A</v>
          </cell>
          <cell r="AB683" t="e">
            <v>#N/A</v>
          </cell>
          <cell r="AC683" t="e">
            <v>#N/A</v>
          </cell>
          <cell r="AD683" t="e">
            <v>#N/A</v>
          </cell>
          <cell r="AE683" t="e">
            <v>#N/A</v>
          </cell>
          <cell r="DT683" t="str">
            <v>NA</v>
          </cell>
          <cell r="DU683" t="str">
            <v>NA</v>
          </cell>
          <cell r="DV683" t="str">
            <v>NA</v>
          </cell>
          <cell r="DW683" t="str">
            <v>NA</v>
          </cell>
          <cell r="DX683" t="str">
            <v>NA</v>
          </cell>
          <cell r="DY683" t="str">
            <v>NA</v>
          </cell>
          <cell r="DZ683" t="str">
            <v>NA</v>
          </cell>
          <cell r="EA683" t="str">
            <v>NA</v>
          </cell>
          <cell r="EB683" t="str">
            <v>NA</v>
          </cell>
          <cell r="EC683" t="str">
            <v>NA</v>
          </cell>
          <cell r="ED683" t="str">
            <v>NA</v>
          </cell>
          <cell r="EE683" t="str">
            <v>NA</v>
          </cell>
          <cell r="EF683" t="str">
            <v>NA</v>
          </cell>
          <cell r="EG683" t="str">
            <v>NA</v>
          </cell>
          <cell r="EH683" t="str">
            <v>NA</v>
          </cell>
          <cell r="EI683" t="str">
            <v>NA</v>
          </cell>
          <cell r="EJ683" t="str">
            <v>NA</v>
          </cell>
          <cell r="EK683" t="str">
            <v>NA</v>
          </cell>
          <cell r="EL683" t="str">
            <v>NA</v>
          </cell>
          <cell r="EM683" t="str">
            <v>NA</v>
          </cell>
          <cell r="EN683" t="str">
            <v>NA</v>
          </cell>
          <cell r="EO683" t="str">
            <v>NA</v>
          </cell>
          <cell r="EP683" t="str">
            <v>NA</v>
          </cell>
          <cell r="EQ683" t="str">
            <v>NA</v>
          </cell>
          <cell r="ER683" t="str">
            <v>NA</v>
          </cell>
          <cell r="ES683" t="str">
            <v>NA</v>
          </cell>
          <cell r="ET683" t="str">
            <v>NA</v>
          </cell>
          <cell r="EU683" t="str">
            <v>NA</v>
          </cell>
          <cell r="EV683" t="str">
            <v>NA</v>
          </cell>
          <cell r="EW683" t="str">
            <v>NA</v>
          </cell>
          <cell r="EX683" t="str">
            <v>NA</v>
          </cell>
          <cell r="EY683" t="str">
            <v>NA</v>
          </cell>
          <cell r="EZ683" t="str">
            <v>NA</v>
          </cell>
          <cell r="FA683" t="str">
            <v>NA</v>
          </cell>
          <cell r="FB683" t="str">
            <v>NA</v>
          </cell>
        </row>
        <row r="684">
          <cell r="B684" t="str">
            <v>P140503</v>
          </cell>
          <cell r="C684" t="str">
            <v>Dinesh  G</v>
          </cell>
          <cell r="D684">
            <v>23.5</v>
          </cell>
          <cell r="E684">
            <v>32</v>
          </cell>
          <cell r="F684">
            <v>56</v>
          </cell>
          <cell r="G684" t="str">
            <v>P</v>
          </cell>
          <cell r="H684">
            <v>25</v>
          </cell>
          <cell r="I684">
            <v>25</v>
          </cell>
          <cell r="J684">
            <v>50</v>
          </cell>
          <cell r="K684" t="str">
            <v>P</v>
          </cell>
          <cell r="L684">
            <v>20</v>
          </cell>
          <cell r="M684">
            <v>30</v>
          </cell>
          <cell r="N684">
            <v>50</v>
          </cell>
          <cell r="O684" t="str">
            <v>P</v>
          </cell>
          <cell r="P684">
            <v>22</v>
          </cell>
          <cell r="Q684">
            <v>30</v>
          </cell>
          <cell r="R684">
            <v>52</v>
          </cell>
          <cell r="S684" t="str">
            <v>P</v>
          </cell>
          <cell r="T684">
            <v>22</v>
          </cell>
          <cell r="U684">
            <v>29</v>
          </cell>
          <cell r="V684">
            <v>51</v>
          </cell>
          <cell r="W684" t="str">
            <v>P</v>
          </cell>
          <cell r="X684" t="e">
            <v>#N/A</v>
          </cell>
          <cell r="Y684" t="e">
            <v>#N/A</v>
          </cell>
          <cell r="Z684" t="e">
            <v>#N/A</v>
          </cell>
          <cell r="AA684" t="e">
            <v>#N/A</v>
          </cell>
          <cell r="AB684" t="e">
            <v>#N/A</v>
          </cell>
          <cell r="AC684" t="e">
            <v>#N/A</v>
          </cell>
          <cell r="AD684" t="e">
            <v>#N/A</v>
          </cell>
          <cell r="AE684" t="e">
            <v>#N/A</v>
          </cell>
          <cell r="DT684" t="str">
            <v>NA</v>
          </cell>
          <cell r="DU684" t="str">
            <v>NA</v>
          </cell>
          <cell r="DV684" t="str">
            <v>NA</v>
          </cell>
          <cell r="DW684" t="str">
            <v>NA</v>
          </cell>
          <cell r="DX684" t="str">
            <v>NA</v>
          </cell>
          <cell r="DY684" t="str">
            <v>NA</v>
          </cell>
          <cell r="DZ684" t="str">
            <v>NA</v>
          </cell>
          <cell r="EA684" t="str">
            <v>NA</v>
          </cell>
          <cell r="EB684" t="str">
            <v>NA</v>
          </cell>
          <cell r="EC684" t="str">
            <v>NA</v>
          </cell>
          <cell r="ED684" t="str">
            <v>NA</v>
          </cell>
          <cell r="EE684" t="str">
            <v>NA</v>
          </cell>
          <cell r="EF684" t="str">
            <v>NA</v>
          </cell>
          <cell r="EG684" t="str">
            <v>NA</v>
          </cell>
          <cell r="EH684" t="str">
            <v>NA</v>
          </cell>
          <cell r="EI684" t="str">
            <v>NA</v>
          </cell>
          <cell r="EJ684" t="str">
            <v>NA</v>
          </cell>
          <cell r="EK684" t="str">
            <v>NA</v>
          </cell>
          <cell r="EL684" t="str">
            <v>NA</v>
          </cell>
          <cell r="EM684" t="str">
            <v>NA</v>
          </cell>
          <cell r="EN684" t="str">
            <v>NA</v>
          </cell>
          <cell r="EO684" t="str">
            <v>NA</v>
          </cell>
          <cell r="EP684" t="str">
            <v>NA</v>
          </cell>
          <cell r="EQ684" t="str">
            <v>NA</v>
          </cell>
          <cell r="ER684" t="str">
            <v>NA</v>
          </cell>
          <cell r="ES684" t="str">
            <v>NA</v>
          </cell>
          <cell r="ET684" t="str">
            <v>NA</v>
          </cell>
          <cell r="EU684" t="str">
            <v>NA</v>
          </cell>
          <cell r="EV684" t="str">
            <v>NA</v>
          </cell>
          <cell r="EW684" t="str">
            <v>NA</v>
          </cell>
          <cell r="EX684" t="str">
            <v>NA</v>
          </cell>
          <cell r="EY684" t="str">
            <v>NA</v>
          </cell>
          <cell r="EZ684" t="str">
            <v>NA</v>
          </cell>
          <cell r="FA684" t="str">
            <v>NA</v>
          </cell>
          <cell r="FB684" t="str">
            <v>NA</v>
          </cell>
        </row>
        <row r="685">
          <cell r="B685" t="str">
            <v>P140504</v>
          </cell>
          <cell r="C685" t="str">
            <v>Emi Lal C</v>
          </cell>
          <cell r="D685">
            <v>29</v>
          </cell>
          <cell r="E685">
            <v>47.5</v>
          </cell>
          <cell r="F685">
            <v>77</v>
          </cell>
          <cell r="G685" t="str">
            <v>P</v>
          </cell>
          <cell r="H685">
            <v>31.5</v>
          </cell>
          <cell r="I685">
            <v>41.5</v>
          </cell>
          <cell r="J685">
            <v>73</v>
          </cell>
          <cell r="K685" t="str">
            <v>P</v>
          </cell>
          <cell r="L685">
            <v>26</v>
          </cell>
          <cell r="M685">
            <v>41</v>
          </cell>
          <cell r="N685">
            <v>67</v>
          </cell>
          <cell r="O685" t="str">
            <v>P</v>
          </cell>
          <cell r="P685">
            <v>25</v>
          </cell>
          <cell r="Q685">
            <v>48</v>
          </cell>
          <cell r="R685">
            <v>73</v>
          </cell>
          <cell r="S685" t="str">
            <v>P</v>
          </cell>
          <cell r="T685">
            <v>34</v>
          </cell>
          <cell r="U685">
            <v>40</v>
          </cell>
          <cell r="V685">
            <v>74</v>
          </cell>
          <cell r="W685" t="str">
            <v>P</v>
          </cell>
          <cell r="X685" t="e">
            <v>#N/A</v>
          </cell>
          <cell r="Y685" t="e">
            <v>#N/A</v>
          </cell>
          <cell r="Z685" t="e">
            <v>#N/A</v>
          </cell>
          <cell r="AA685" t="e">
            <v>#N/A</v>
          </cell>
          <cell r="AB685" t="e">
            <v>#N/A</v>
          </cell>
          <cell r="AC685" t="e">
            <v>#N/A</v>
          </cell>
          <cell r="AD685" t="e">
            <v>#N/A</v>
          </cell>
          <cell r="AE685" t="e">
            <v>#N/A</v>
          </cell>
          <cell r="DT685" t="str">
            <v>NA</v>
          </cell>
          <cell r="DU685" t="str">
            <v>NA</v>
          </cell>
          <cell r="DV685" t="str">
            <v>NA</v>
          </cell>
          <cell r="DW685" t="str">
            <v>NA</v>
          </cell>
          <cell r="DX685" t="str">
            <v>NA</v>
          </cell>
          <cell r="DY685" t="str">
            <v>NA</v>
          </cell>
          <cell r="DZ685" t="str">
            <v>NA</v>
          </cell>
          <cell r="EA685" t="str">
            <v>NA</v>
          </cell>
          <cell r="EB685" t="str">
            <v>NA</v>
          </cell>
          <cell r="EC685" t="str">
            <v>NA</v>
          </cell>
          <cell r="ED685" t="str">
            <v>NA</v>
          </cell>
          <cell r="EE685" t="str">
            <v>NA</v>
          </cell>
          <cell r="EF685" t="str">
            <v>NA</v>
          </cell>
          <cell r="EG685" t="str">
            <v>NA</v>
          </cell>
          <cell r="EH685" t="str">
            <v>NA</v>
          </cell>
          <cell r="EI685" t="str">
            <v>NA</v>
          </cell>
          <cell r="EJ685" t="str">
            <v>NA</v>
          </cell>
          <cell r="EK685" t="str">
            <v>NA</v>
          </cell>
          <cell r="EL685" t="str">
            <v>NA</v>
          </cell>
          <cell r="EM685" t="str">
            <v>NA</v>
          </cell>
          <cell r="EN685" t="str">
            <v>NA</v>
          </cell>
          <cell r="EO685" t="str">
            <v>NA</v>
          </cell>
          <cell r="EP685" t="str">
            <v>NA</v>
          </cell>
          <cell r="EQ685" t="str">
            <v>NA</v>
          </cell>
          <cell r="ER685" t="str">
            <v>NA</v>
          </cell>
          <cell r="ES685" t="str">
            <v>NA</v>
          </cell>
          <cell r="ET685" t="str">
            <v>NA</v>
          </cell>
          <cell r="EU685" t="str">
            <v>NA</v>
          </cell>
          <cell r="EV685" t="str">
            <v>NA</v>
          </cell>
          <cell r="EW685" t="str">
            <v>NA</v>
          </cell>
          <cell r="EX685" t="str">
            <v>NA</v>
          </cell>
          <cell r="EY685" t="str">
            <v>NA</v>
          </cell>
          <cell r="EZ685" t="str">
            <v>NA</v>
          </cell>
          <cell r="FA685" t="str">
            <v>NA</v>
          </cell>
          <cell r="FB685" t="str">
            <v>NA</v>
          </cell>
        </row>
        <row r="686">
          <cell r="B686" t="str">
            <v>P140505</v>
          </cell>
          <cell r="C686" t="str">
            <v>Gayathiri M</v>
          </cell>
          <cell r="D686">
            <v>23</v>
          </cell>
          <cell r="E686">
            <v>37</v>
          </cell>
          <cell r="F686">
            <v>60</v>
          </cell>
          <cell r="G686" t="str">
            <v>P</v>
          </cell>
          <cell r="H686">
            <v>24.5</v>
          </cell>
          <cell r="I686">
            <v>26.5</v>
          </cell>
          <cell r="J686">
            <v>51</v>
          </cell>
          <cell r="K686" t="str">
            <v>P</v>
          </cell>
          <cell r="L686">
            <v>21</v>
          </cell>
          <cell r="M686">
            <v>29</v>
          </cell>
          <cell r="N686">
            <v>50</v>
          </cell>
          <cell r="O686" t="str">
            <v>P</v>
          </cell>
          <cell r="P686">
            <v>16</v>
          </cell>
          <cell r="Q686">
            <v>21</v>
          </cell>
          <cell r="R686">
            <v>37</v>
          </cell>
          <cell r="S686" t="str">
            <v>F</v>
          </cell>
          <cell r="T686">
            <v>22.5</v>
          </cell>
          <cell r="U686">
            <v>32</v>
          </cell>
          <cell r="V686">
            <v>55</v>
          </cell>
          <cell r="W686" t="str">
            <v>P</v>
          </cell>
          <cell r="X686" t="e">
            <v>#N/A</v>
          </cell>
          <cell r="Y686" t="e">
            <v>#N/A</v>
          </cell>
          <cell r="Z686" t="e">
            <v>#N/A</v>
          </cell>
          <cell r="AA686" t="e">
            <v>#N/A</v>
          </cell>
          <cell r="AB686" t="e">
            <v>#N/A</v>
          </cell>
          <cell r="AC686" t="e">
            <v>#N/A</v>
          </cell>
          <cell r="AD686" t="e">
            <v>#N/A</v>
          </cell>
          <cell r="AE686" t="e">
            <v>#N/A</v>
          </cell>
          <cell r="DT686" t="str">
            <v>NA</v>
          </cell>
          <cell r="DU686" t="str">
            <v>NA</v>
          </cell>
          <cell r="DV686" t="str">
            <v>NA</v>
          </cell>
          <cell r="DW686" t="str">
            <v>NA</v>
          </cell>
          <cell r="DX686" t="str">
            <v>NA</v>
          </cell>
          <cell r="DY686" t="str">
            <v>NA</v>
          </cell>
          <cell r="DZ686" t="str">
            <v>NA</v>
          </cell>
          <cell r="EA686" t="str">
            <v>NA</v>
          </cell>
          <cell r="EB686" t="str">
            <v>NA</v>
          </cell>
          <cell r="EC686" t="str">
            <v>NA</v>
          </cell>
          <cell r="ED686" t="str">
            <v>NA</v>
          </cell>
          <cell r="EE686" t="str">
            <v>NA</v>
          </cell>
          <cell r="EF686" t="str">
            <v>NA</v>
          </cell>
          <cell r="EG686" t="str">
            <v>NA</v>
          </cell>
          <cell r="EH686" t="str">
            <v>NA</v>
          </cell>
          <cell r="EI686" t="str">
            <v>NA</v>
          </cell>
          <cell r="EJ686" t="str">
            <v>NA</v>
          </cell>
          <cell r="EK686" t="str">
            <v>NA</v>
          </cell>
          <cell r="EL686" t="str">
            <v>NA</v>
          </cell>
          <cell r="EM686" t="str">
            <v>NA</v>
          </cell>
          <cell r="EN686" t="str">
            <v>NA</v>
          </cell>
          <cell r="EO686" t="str">
            <v>NA</v>
          </cell>
          <cell r="EP686" t="str">
            <v>NA</v>
          </cell>
          <cell r="EQ686" t="str">
            <v>NA</v>
          </cell>
          <cell r="ER686" t="str">
            <v>NA</v>
          </cell>
          <cell r="ES686" t="str">
            <v>NA</v>
          </cell>
          <cell r="ET686" t="str">
            <v>NA</v>
          </cell>
          <cell r="EU686" t="str">
            <v>NA</v>
          </cell>
          <cell r="EV686" t="str">
            <v>NA</v>
          </cell>
          <cell r="EW686" t="str">
            <v>NA</v>
          </cell>
          <cell r="EX686" t="str">
            <v>NA</v>
          </cell>
          <cell r="EY686" t="str">
            <v>NA</v>
          </cell>
          <cell r="EZ686" t="str">
            <v>NA</v>
          </cell>
          <cell r="FA686" t="str">
            <v>NA</v>
          </cell>
          <cell r="FB686" t="str">
            <v>NA</v>
          </cell>
        </row>
        <row r="687">
          <cell r="B687" t="str">
            <v>P140506</v>
          </cell>
          <cell r="C687" t="str">
            <v>Menaka M</v>
          </cell>
          <cell r="D687">
            <v>23</v>
          </cell>
          <cell r="E687">
            <v>36</v>
          </cell>
          <cell r="F687">
            <v>59</v>
          </cell>
          <cell r="G687" t="str">
            <v>P</v>
          </cell>
          <cell r="H687">
            <v>23.5</v>
          </cell>
          <cell r="I687">
            <v>26.5</v>
          </cell>
          <cell r="J687">
            <v>50</v>
          </cell>
          <cell r="K687" t="str">
            <v>P</v>
          </cell>
          <cell r="L687">
            <v>17</v>
          </cell>
          <cell r="M687">
            <v>33</v>
          </cell>
          <cell r="N687">
            <v>50</v>
          </cell>
          <cell r="O687" t="str">
            <v>P</v>
          </cell>
          <cell r="P687">
            <v>20</v>
          </cell>
          <cell r="Q687">
            <v>31</v>
          </cell>
          <cell r="R687">
            <v>51</v>
          </cell>
          <cell r="S687" t="str">
            <v>P</v>
          </cell>
          <cell r="T687">
            <v>22</v>
          </cell>
          <cell r="U687">
            <v>31.5</v>
          </cell>
          <cell r="V687">
            <v>54</v>
          </cell>
          <cell r="W687" t="str">
            <v>P</v>
          </cell>
          <cell r="X687" t="e">
            <v>#N/A</v>
          </cell>
          <cell r="Y687" t="e">
            <v>#N/A</v>
          </cell>
          <cell r="Z687" t="e">
            <v>#N/A</v>
          </cell>
          <cell r="AA687" t="e">
            <v>#N/A</v>
          </cell>
          <cell r="AB687" t="e">
            <v>#N/A</v>
          </cell>
          <cell r="AC687" t="e">
            <v>#N/A</v>
          </cell>
          <cell r="AD687" t="e">
            <v>#N/A</v>
          </cell>
          <cell r="AE687" t="e">
            <v>#N/A</v>
          </cell>
          <cell r="DT687" t="str">
            <v>NA</v>
          </cell>
          <cell r="DU687" t="str">
            <v>NA</v>
          </cell>
          <cell r="DV687" t="str">
            <v>NA</v>
          </cell>
          <cell r="DW687" t="str">
            <v>NA</v>
          </cell>
          <cell r="DX687" t="str">
            <v>NA</v>
          </cell>
          <cell r="DY687" t="str">
            <v>NA</v>
          </cell>
          <cell r="DZ687" t="str">
            <v>NA</v>
          </cell>
          <cell r="EA687" t="str">
            <v>NA</v>
          </cell>
          <cell r="EB687" t="str">
            <v>NA</v>
          </cell>
          <cell r="EC687" t="str">
            <v>NA</v>
          </cell>
          <cell r="ED687" t="str">
            <v>NA</v>
          </cell>
          <cell r="EE687" t="str">
            <v>NA</v>
          </cell>
          <cell r="EF687" t="str">
            <v>NA</v>
          </cell>
          <cell r="EG687" t="str">
            <v>NA</v>
          </cell>
          <cell r="EH687" t="str">
            <v>NA</v>
          </cell>
          <cell r="EI687" t="str">
            <v>NA</v>
          </cell>
          <cell r="EJ687" t="str">
            <v>NA</v>
          </cell>
          <cell r="EK687" t="str">
            <v>NA</v>
          </cell>
          <cell r="EL687" t="str">
            <v>NA</v>
          </cell>
          <cell r="EM687" t="str">
            <v>NA</v>
          </cell>
          <cell r="EN687" t="str">
            <v>NA</v>
          </cell>
          <cell r="EO687" t="str">
            <v>NA</v>
          </cell>
          <cell r="EP687" t="str">
            <v>NA</v>
          </cell>
          <cell r="EQ687" t="str">
            <v>NA</v>
          </cell>
          <cell r="ER687" t="str">
            <v>NA</v>
          </cell>
          <cell r="ES687" t="str">
            <v>NA</v>
          </cell>
          <cell r="ET687" t="str">
            <v>NA</v>
          </cell>
          <cell r="EU687" t="str">
            <v>NA</v>
          </cell>
          <cell r="EV687" t="str">
            <v>NA</v>
          </cell>
          <cell r="EW687" t="str">
            <v>NA</v>
          </cell>
          <cell r="EX687" t="str">
            <v>NA</v>
          </cell>
          <cell r="EY687" t="str">
            <v>NA</v>
          </cell>
          <cell r="EZ687" t="str">
            <v>NA</v>
          </cell>
          <cell r="FA687" t="str">
            <v>NA</v>
          </cell>
          <cell r="FB687" t="str">
            <v>NA</v>
          </cell>
        </row>
        <row r="688">
          <cell r="B688" t="str">
            <v>P140507</v>
          </cell>
          <cell r="C688" t="str">
            <v>Praveenkumar J</v>
          </cell>
          <cell r="D688">
            <v>23</v>
          </cell>
          <cell r="E688">
            <v>33</v>
          </cell>
          <cell r="F688">
            <v>56</v>
          </cell>
          <cell r="G688" t="str">
            <v>P</v>
          </cell>
          <cell r="H688">
            <v>22.5</v>
          </cell>
          <cell r="I688">
            <v>21.5</v>
          </cell>
          <cell r="J688">
            <v>44</v>
          </cell>
          <cell r="K688" t="str">
            <v>F</v>
          </cell>
          <cell r="L688">
            <v>21</v>
          </cell>
          <cell r="M688">
            <v>31</v>
          </cell>
          <cell r="N688">
            <v>52</v>
          </cell>
          <cell r="O688" t="str">
            <v>P</v>
          </cell>
          <cell r="P688">
            <v>23</v>
          </cell>
          <cell r="Q688">
            <v>30</v>
          </cell>
          <cell r="R688">
            <v>53</v>
          </cell>
          <cell r="S688" t="str">
            <v>P</v>
          </cell>
          <cell r="T688">
            <v>23.5</v>
          </cell>
          <cell r="U688">
            <v>26.5</v>
          </cell>
          <cell r="V688">
            <v>50</v>
          </cell>
          <cell r="W688" t="str">
            <v>P</v>
          </cell>
          <cell r="X688">
            <v>33</v>
          </cell>
          <cell r="Y688">
            <v>26</v>
          </cell>
          <cell r="Z688">
            <v>59</v>
          </cell>
          <cell r="AA688" t="str">
            <v>P</v>
          </cell>
          <cell r="AB688" t="e">
            <v>#N/A</v>
          </cell>
          <cell r="AC688" t="e">
            <v>#N/A</v>
          </cell>
          <cell r="AD688" t="e">
            <v>#N/A</v>
          </cell>
          <cell r="AE688" t="e">
            <v>#N/A</v>
          </cell>
          <cell r="DT688" t="str">
            <v>NA</v>
          </cell>
          <cell r="DU688" t="str">
            <v>NA</v>
          </cell>
          <cell r="DV688" t="str">
            <v>NA</v>
          </cell>
          <cell r="DW688" t="str">
            <v>NA</v>
          </cell>
          <cell r="DX688" t="str">
            <v>NA</v>
          </cell>
          <cell r="DY688" t="str">
            <v>NA</v>
          </cell>
          <cell r="DZ688" t="str">
            <v>NA</v>
          </cell>
          <cell r="EA688" t="str">
            <v>NA</v>
          </cell>
          <cell r="EB688" t="str">
            <v>NA</v>
          </cell>
          <cell r="EC688" t="str">
            <v>NA</v>
          </cell>
          <cell r="ED688" t="str">
            <v>NA</v>
          </cell>
          <cell r="EE688" t="str">
            <v>NA</v>
          </cell>
          <cell r="EF688" t="str">
            <v>NA</v>
          </cell>
          <cell r="EG688" t="str">
            <v>NA</v>
          </cell>
          <cell r="EH688" t="str">
            <v>NA</v>
          </cell>
          <cell r="EI688" t="str">
            <v>NA</v>
          </cell>
          <cell r="EJ688" t="str">
            <v>NA</v>
          </cell>
          <cell r="EK688" t="str">
            <v>NA</v>
          </cell>
          <cell r="EL688" t="str">
            <v>NA</v>
          </cell>
          <cell r="EM688" t="str">
            <v>NA</v>
          </cell>
          <cell r="EN688" t="str">
            <v>NA</v>
          </cell>
          <cell r="EO688" t="str">
            <v>NA</v>
          </cell>
          <cell r="EP688" t="str">
            <v>NA</v>
          </cell>
          <cell r="EQ688" t="str">
            <v>NA</v>
          </cell>
          <cell r="ER688" t="str">
            <v>NA</v>
          </cell>
          <cell r="ES688" t="str">
            <v>NA</v>
          </cell>
          <cell r="ET688" t="str">
            <v>NA</v>
          </cell>
          <cell r="EU688" t="str">
            <v>NA</v>
          </cell>
          <cell r="EV688" t="str">
            <v>NA</v>
          </cell>
          <cell r="EW688" t="str">
            <v>NA</v>
          </cell>
          <cell r="EX688" t="str">
            <v>NA</v>
          </cell>
          <cell r="EY688" t="str">
            <v>NA</v>
          </cell>
          <cell r="EZ688" t="str">
            <v>NA</v>
          </cell>
          <cell r="FA688" t="str">
            <v>NA</v>
          </cell>
          <cell r="FB688" t="str">
            <v>NA</v>
          </cell>
        </row>
        <row r="689">
          <cell r="B689" t="str">
            <v>P140508</v>
          </cell>
          <cell r="C689" t="str">
            <v>Priyadharshini J</v>
          </cell>
          <cell r="D689">
            <v>27</v>
          </cell>
          <cell r="E689">
            <v>35</v>
          </cell>
          <cell r="F689">
            <v>62</v>
          </cell>
          <cell r="G689" t="str">
            <v>P</v>
          </cell>
          <cell r="H689">
            <v>24.5</v>
          </cell>
          <cell r="I689">
            <v>30.5</v>
          </cell>
          <cell r="J689">
            <v>55</v>
          </cell>
          <cell r="K689" t="str">
            <v>P</v>
          </cell>
          <cell r="L689">
            <v>22</v>
          </cell>
          <cell r="M689">
            <v>31</v>
          </cell>
          <cell r="N689">
            <v>53</v>
          </cell>
          <cell r="O689" t="str">
            <v>P</v>
          </cell>
          <cell r="P689">
            <v>20</v>
          </cell>
          <cell r="Q689">
            <v>32</v>
          </cell>
          <cell r="R689">
            <v>52</v>
          </cell>
          <cell r="S689" t="str">
            <v>P</v>
          </cell>
          <cell r="T689">
            <v>28</v>
          </cell>
          <cell r="U689">
            <v>35.5</v>
          </cell>
          <cell r="V689">
            <v>64</v>
          </cell>
          <cell r="W689" t="str">
            <v>P</v>
          </cell>
          <cell r="X689" t="e">
            <v>#N/A</v>
          </cell>
          <cell r="Y689" t="e">
            <v>#N/A</v>
          </cell>
          <cell r="Z689" t="e">
            <v>#N/A</v>
          </cell>
          <cell r="AA689" t="e">
            <v>#N/A</v>
          </cell>
          <cell r="AB689">
            <v>35.5</v>
          </cell>
          <cell r="AC689">
            <v>10</v>
          </cell>
          <cell r="AD689">
            <v>46</v>
          </cell>
          <cell r="AE689" t="str">
            <v>F</v>
          </cell>
          <cell r="DT689" t="str">
            <v>NA</v>
          </cell>
          <cell r="DU689" t="str">
            <v>NA</v>
          </cell>
          <cell r="DV689" t="str">
            <v>NA</v>
          </cell>
          <cell r="DW689" t="str">
            <v>NA</v>
          </cell>
          <cell r="DX689" t="str">
            <v>NA</v>
          </cell>
          <cell r="DY689" t="str">
            <v>NA</v>
          </cell>
          <cell r="DZ689" t="str">
            <v>NA</v>
          </cell>
          <cell r="EA689" t="str">
            <v>NA</v>
          </cell>
          <cell r="EB689" t="str">
            <v>NA</v>
          </cell>
          <cell r="EC689" t="str">
            <v>NA</v>
          </cell>
          <cell r="ED689" t="str">
            <v>NA</v>
          </cell>
          <cell r="EE689" t="str">
            <v>NA</v>
          </cell>
          <cell r="EF689" t="str">
            <v>NA</v>
          </cell>
          <cell r="EG689" t="str">
            <v>NA</v>
          </cell>
          <cell r="EH689" t="str">
            <v>NA</v>
          </cell>
          <cell r="EI689" t="str">
            <v>NA</v>
          </cell>
          <cell r="EJ689" t="str">
            <v>NA</v>
          </cell>
          <cell r="EK689" t="str">
            <v>NA</v>
          </cell>
          <cell r="EL689" t="str">
            <v>NA</v>
          </cell>
          <cell r="EM689" t="str">
            <v>NA</v>
          </cell>
          <cell r="EN689" t="str">
            <v>NA</v>
          </cell>
          <cell r="EO689" t="str">
            <v>NA</v>
          </cell>
          <cell r="EP689" t="str">
            <v>NA</v>
          </cell>
          <cell r="EQ689" t="str">
            <v>NA</v>
          </cell>
          <cell r="ER689" t="str">
            <v>NA</v>
          </cell>
          <cell r="ES689" t="str">
            <v>NA</v>
          </cell>
          <cell r="ET689" t="str">
            <v>NA</v>
          </cell>
          <cell r="EU689" t="str">
            <v>NA</v>
          </cell>
          <cell r="EV689" t="str">
            <v>NA</v>
          </cell>
          <cell r="EW689" t="str">
            <v>NA</v>
          </cell>
          <cell r="EX689" t="str">
            <v>NA</v>
          </cell>
          <cell r="EY689" t="str">
            <v>NA</v>
          </cell>
          <cell r="EZ689" t="str">
            <v>NA</v>
          </cell>
          <cell r="FA689" t="str">
            <v>NA</v>
          </cell>
          <cell r="FB689" t="str">
            <v>NA</v>
          </cell>
        </row>
        <row r="690">
          <cell r="B690" t="str">
            <v>P140509</v>
          </cell>
          <cell r="C690" t="str">
            <v>Vembu T</v>
          </cell>
          <cell r="D690">
            <v>24.5</v>
          </cell>
          <cell r="E690">
            <v>34</v>
          </cell>
          <cell r="F690">
            <v>59</v>
          </cell>
          <cell r="G690" t="str">
            <v>P</v>
          </cell>
          <cell r="H690">
            <v>24.5</v>
          </cell>
          <cell r="I690">
            <v>25.5</v>
          </cell>
          <cell r="J690">
            <v>50</v>
          </cell>
          <cell r="K690" t="str">
            <v>P</v>
          </cell>
          <cell r="L690">
            <v>18</v>
          </cell>
          <cell r="M690">
            <v>32</v>
          </cell>
          <cell r="N690">
            <v>50</v>
          </cell>
          <cell r="O690" t="str">
            <v>P</v>
          </cell>
          <cell r="P690">
            <v>22</v>
          </cell>
          <cell r="Q690">
            <v>30</v>
          </cell>
          <cell r="R690">
            <v>52</v>
          </cell>
          <cell r="S690" t="str">
            <v>P</v>
          </cell>
          <cell r="T690">
            <v>23</v>
          </cell>
          <cell r="U690">
            <v>27.5</v>
          </cell>
          <cell r="V690">
            <v>51</v>
          </cell>
          <cell r="W690" t="str">
            <v>P</v>
          </cell>
          <cell r="X690" t="e">
            <v>#N/A</v>
          </cell>
          <cell r="Y690" t="e">
            <v>#N/A</v>
          </cell>
          <cell r="Z690" t="e">
            <v>#N/A</v>
          </cell>
          <cell r="AA690" t="e">
            <v>#N/A</v>
          </cell>
          <cell r="AB690" t="e">
            <v>#N/A</v>
          </cell>
          <cell r="AC690" t="e">
            <v>#N/A</v>
          </cell>
          <cell r="AD690" t="e">
            <v>#N/A</v>
          </cell>
          <cell r="AE690" t="e">
            <v>#N/A</v>
          </cell>
          <cell r="DT690" t="str">
            <v>NA</v>
          </cell>
          <cell r="DU690" t="str">
            <v>NA</v>
          </cell>
          <cell r="DV690" t="str">
            <v>NA</v>
          </cell>
          <cell r="DW690" t="str">
            <v>NA</v>
          </cell>
          <cell r="DX690" t="str">
            <v>NA</v>
          </cell>
          <cell r="DY690" t="str">
            <v>NA</v>
          </cell>
          <cell r="DZ690" t="str">
            <v>NA</v>
          </cell>
          <cell r="EA690" t="str">
            <v>NA</v>
          </cell>
          <cell r="EB690" t="str">
            <v>NA</v>
          </cell>
          <cell r="EC690" t="str">
            <v>NA</v>
          </cell>
          <cell r="ED690" t="str">
            <v>NA</v>
          </cell>
          <cell r="EE690" t="str">
            <v>NA</v>
          </cell>
          <cell r="EF690" t="str">
            <v>NA</v>
          </cell>
          <cell r="EG690" t="str">
            <v>NA</v>
          </cell>
          <cell r="EH690" t="str">
            <v>NA</v>
          </cell>
          <cell r="EI690" t="str">
            <v>NA</v>
          </cell>
          <cell r="EJ690" t="str">
            <v>NA</v>
          </cell>
          <cell r="EK690" t="str">
            <v>NA</v>
          </cell>
          <cell r="EL690" t="str">
            <v>NA</v>
          </cell>
          <cell r="EM690" t="str">
            <v>NA</v>
          </cell>
          <cell r="EN690" t="str">
            <v>NA</v>
          </cell>
          <cell r="EO690" t="str">
            <v>NA</v>
          </cell>
          <cell r="EP690" t="str">
            <v>NA</v>
          </cell>
          <cell r="EQ690" t="str">
            <v>NA</v>
          </cell>
          <cell r="ER690" t="str">
            <v>NA</v>
          </cell>
          <cell r="ES690" t="str">
            <v>NA</v>
          </cell>
          <cell r="ET690" t="str">
            <v>NA</v>
          </cell>
          <cell r="EU690" t="str">
            <v>NA</v>
          </cell>
          <cell r="EV690" t="str">
            <v>NA</v>
          </cell>
          <cell r="EW690" t="str">
            <v>NA</v>
          </cell>
          <cell r="EX690" t="str">
            <v>NA</v>
          </cell>
          <cell r="EY690" t="str">
            <v>NA</v>
          </cell>
          <cell r="EZ690" t="str">
            <v>NA</v>
          </cell>
          <cell r="FA690" t="str">
            <v>NA</v>
          </cell>
          <cell r="FB690" t="str">
            <v>NA</v>
          </cell>
        </row>
        <row r="691">
          <cell r="B691"/>
          <cell r="C691"/>
          <cell r="D691"/>
          <cell r="E691"/>
          <cell r="F691"/>
          <cell r="G691"/>
          <cell r="H691"/>
          <cell r="I691"/>
          <cell r="J691"/>
          <cell r="K691"/>
          <cell r="L691"/>
          <cell r="M691"/>
          <cell r="N691"/>
          <cell r="O691"/>
          <cell r="P691"/>
          <cell r="Q691"/>
          <cell r="R691"/>
          <cell r="S691"/>
          <cell r="T691"/>
          <cell r="U691"/>
          <cell r="V691"/>
          <cell r="W691"/>
          <cell r="X691"/>
          <cell r="Y691"/>
          <cell r="Z691"/>
          <cell r="AA691"/>
          <cell r="AB691"/>
          <cell r="AC691"/>
          <cell r="AD691"/>
          <cell r="AE691"/>
          <cell r="DT691" t="str">
            <v>NA</v>
          </cell>
          <cell r="DU691" t="str">
            <v>NA</v>
          </cell>
          <cell r="DV691" t="str">
            <v>NA</v>
          </cell>
          <cell r="DW691" t="str">
            <v>NA</v>
          </cell>
          <cell r="DX691" t="str">
            <v>NA</v>
          </cell>
          <cell r="DY691" t="str">
            <v>NA</v>
          </cell>
          <cell r="DZ691" t="str">
            <v>NA</v>
          </cell>
          <cell r="EA691" t="str">
            <v>NA</v>
          </cell>
          <cell r="EB691" t="str">
            <v>NA</v>
          </cell>
          <cell r="EC691" t="str">
            <v>NA</v>
          </cell>
          <cell r="ED691" t="str">
            <v>NA</v>
          </cell>
          <cell r="EE691" t="str">
            <v>NA</v>
          </cell>
          <cell r="EF691" t="str">
            <v>NA</v>
          </cell>
          <cell r="EG691" t="str">
            <v>NA</v>
          </cell>
          <cell r="EH691" t="str">
            <v>NA</v>
          </cell>
          <cell r="EI691" t="str">
            <v>NA</v>
          </cell>
          <cell r="EJ691" t="str">
            <v>NA</v>
          </cell>
          <cell r="EK691" t="str">
            <v>NA</v>
          </cell>
          <cell r="EL691" t="str">
            <v>NA</v>
          </cell>
          <cell r="EM691" t="str">
            <v>NA</v>
          </cell>
          <cell r="EN691" t="str">
            <v>NA</v>
          </cell>
          <cell r="EO691" t="str">
            <v>NA</v>
          </cell>
          <cell r="EP691" t="str">
            <v>NA</v>
          </cell>
          <cell r="EQ691" t="str">
            <v>NA</v>
          </cell>
          <cell r="ER691" t="str">
            <v>NA</v>
          </cell>
          <cell r="ES691" t="str">
            <v>NA</v>
          </cell>
          <cell r="ET691" t="str">
            <v>NA</v>
          </cell>
          <cell r="EU691" t="str">
            <v>NA</v>
          </cell>
          <cell r="EV691" t="str">
            <v>NA</v>
          </cell>
          <cell r="EW691" t="str">
            <v>NA</v>
          </cell>
          <cell r="EX691" t="str">
            <v>NA</v>
          </cell>
          <cell r="EY691" t="str">
            <v>NA</v>
          </cell>
          <cell r="EZ691" t="str">
            <v>NA</v>
          </cell>
          <cell r="FA691" t="str">
            <v>NA</v>
          </cell>
          <cell r="FB691" t="str">
            <v>NA</v>
          </cell>
        </row>
        <row r="692">
          <cell r="B692"/>
          <cell r="C692"/>
          <cell r="D692"/>
          <cell r="E692"/>
          <cell r="F692"/>
          <cell r="G692"/>
          <cell r="H692"/>
          <cell r="I692"/>
          <cell r="J692"/>
          <cell r="K692"/>
          <cell r="L692"/>
          <cell r="M692"/>
          <cell r="N692"/>
          <cell r="O692"/>
          <cell r="P692"/>
          <cell r="Q692"/>
          <cell r="R692"/>
          <cell r="S692"/>
          <cell r="T692"/>
          <cell r="U692"/>
          <cell r="V692"/>
          <cell r="W692"/>
          <cell r="X692"/>
          <cell r="Y692"/>
          <cell r="Z692"/>
          <cell r="AA692"/>
          <cell r="AB692"/>
          <cell r="AC692"/>
          <cell r="AD692"/>
          <cell r="AE692"/>
          <cell r="DT692" t="str">
            <v>NA</v>
          </cell>
          <cell r="DU692" t="str">
            <v>NA</v>
          </cell>
          <cell r="DV692" t="str">
            <v>NA</v>
          </cell>
          <cell r="DW692" t="str">
            <v>NA</v>
          </cell>
          <cell r="DX692" t="str">
            <v>NA</v>
          </cell>
          <cell r="DY692" t="str">
            <v>NA</v>
          </cell>
          <cell r="DZ692" t="str">
            <v>NA</v>
          </cell>
          <cell r="EA692" t="str">
            <v>NA</v>
          </cell>
          <cell r="EB692" t="str">
            <v>NA</v>
          </cell>
          <cell r="EC692" t="str">
            <v>NA</v>
          </cell>
          <cell r="ED692" t="str">
            <v>NA</v>
          </cell>
          <cell r="EE692" t="str">
            <v>NA</v>
          </cell>
          <cell r="EF692" t="str">
            <v>NA</v>
          </cell>
          <cell r="EG692" t="str">
            <v>NA</v>
          </cell>
          <cell r="EH692" t="str">
            <v>NA</v>
          </cell>
          <cell r="EI692" t="str">
            <v>NA</v>
          </cell>
          <cell r="EJ692" t="str">
            <v>NA</v>
          </cell>
          <cell r="EK692" t="str">
            <v>NA</v>
          </cell>
          <cell r="EL692" t="str">
            <v>NA</v>
          </cell>
          <cell r="EM692" t="str">
            <v>NA</v>
          </cell>
          <cell r="EN692" t="str">
            <v>NA</v>
          </cell>
          <cell r="EO692" t="str">
            <v>NA</v>
          </cell>
          <cell r="EP692" t="str">
            <v>NA</v>
          </cell>
          <cell r="EQ692" t="str">
            <v>NA</v>
          </cell>
          <cell r="ER692" t="str">
            <v>NA</v>
          </cell>
          <cell r="ES692" t="str">
            <v>NA</v>
          </cell>
          <cell r="ET692" t="str">
            <v>NA</v>
          </cell>
          <cell r="EU692" t="str">
            <v>NA</v>
          </cell>
          <cell r="EV692" t="str">
            <v>NA</v>
          </cell>
          <cell r="EW692" t="str">
            <v>NA</v>
          </cell>
          <cell r="EX692" t="str">
            <v>NA</v>
          </cell>
          <cell r="EY692" t="str">
            <v>NA</v>
          </cell>
          <cell r="EZ692" t="str">
            <v>NA</v>
          </cell>
          <cell r="FA692" t="str">
            <v>NA</v>
          </cell>
          <cell r="FB692" t="str">
            <v>NA</v>
          </cell>
        </row>
        <row r="693">
          <cell r="B693"/>
          <cell r="C693"/>
          <cell r="D693" t="str">
            <v>ENG071</v>
          </cell>
          <cell r="E693"/>
          <cell r="F693"/>
          <cell r="G693"/>
          <cell r="H693" t="str">
            <v>ENG072</v>
          </cell>
          <cell r="I693"/>
          <cell r="J693"/>
          <cell r="K693"/>
          <cell r="L693" t="str">
            <v>ENG073</v>
          </cell>
          <cell r="M693"/>
          <cell r="N693"/>
          <cell r="O693"/>
          <cell r="P693" t="str">
            <v>ENG074</v>
          </cell>
          <cell r="Q693"/>
          <cell r="R693"/>
          <cell r="S693"/>
          <cell r="T693" t="str">
            <v>ENG075</v>
          </cell>
          <cell r="U693"/>
          <cell r="V693"/>
          <cell r="W693"/>
          <cell r="X693" t="str">
            <v>TAME04</v>
          </cell>
          <cell r="Y693"/>
          <cell r="Z693"/>
          <cell r="AA693"/>
          <cell r="AB693"/>
          <cell r="AC693"/>
          <cell r="AD693"/>
          <cell r="AE693"/>
          <cell r="DT693" t="str">
            <v>NA</v>
          </cell>
          <cell r="DU693" t="str">
            <v>NA</v>
          </cell>
          <cell r="DV693" t="str">
            <v>NA</v>
          </cell>
          <cell r="DW693" t="str">
            <v>NA</v>
          </cell>
          <cell r="DX693" t="str">
            <v>NA</v>
          </cell>
          <cell r="DY693" t="str">
            <v>NA</v>
          </cell>
          <cell r="DZ693" t="str">
            <v>NA</v>
          </cell>
          <cell r="EA693" t="str">
            <v>NA</v>
          </cell>
          <cell r="EB693" t="str">
            <v>NA</v>
          </cell>
          <cell r="EC693" t="str">
            <v>NA</v>
          </cell>
          <cell r="ED693" t="str">
            <v>NA</v>
          </cell>
          <cell r="EE693" t="str">
            <v>NA</v>
          </cell>
          <cell r="EF693" t="str">
            <v>NA</v>
          </cell>
          <cell r="EG693" t="str">
            <v>NA</v>
          </cell>
          <cell r="EH693" t="str">
            <v>NA</v>
          </cell>
          <cell r="EI693" t="str">
            <v>NA</v>
          </cell>
          <cell r="EJ693" t="str">
            <v>NA</v>
          </cell>
          <cell r="EK693" t="str">
            <v>NA</v>
          </cell>
          <cell r="EL693" t="str">
            <v>NA</v>
          </cell>
          <cell r="EM693" t="str">
            <v>NA</v>
          </cell>
          <cell r="EN693" t="str">
            <v>NA</v>
          </cell>
          <cell r="EO693" t="str">
            <v>NA</v>
          </cell>
          <cell r="EP693" t="str">
            <v>NA</v>
          </cell>
          <cell r="EQ693" t="str">
            <v>NA</v>
          </cell>
          <cell r="ER693" t="str">
            <v>NA</v>
          </cell>
          <cell r="ES693" t="str">
            <v>NA</v>
          </cell>
          <cell r="ET693" t="str">
            <v>NA</v>
          </cell>
          <cell r="EU693" t="str">
            <v>NA</v>
          </cell>
          <cell r="EV693" t="str">
            <v>NA</v>
          </cell>
          <cell r="EW693" t="str">
            <v>NA</v>
          </cell>
          <cell r="EX693" t="str">
            <v>NA</v>
          </cell>
          <cell r="EY693" t="str">
            <v>NA</v>
          </cell>
          <cell r="EZ693" t="str">
            <v>NA</v>
          </cell>
          <cell r="FA693" t="str">
            <v>NA</v>
          </cell>
          <cell r="FB693" t="str">
            <v>NA</v>
          </cell>
        </row>
        <row r="694">
          <cell r="B694"/>
          <cell r="C694"/>
          <cell r="D694" t="str">
            <v>Academic Reading and writing</v>
          </cell>
          <cell r="E694"/>
          <cell r="F694"/>
          <cell r="G694"/>
          <cell r="H694" t="str">
            <v>American Literature I</v>
          </cell>
          <cell r="I694"/>
          <cell r="J694"/>
          <cell r="K694"/>
          <cell r="L694" t="str">
            <v>British Literature I</v>
          </cell>
          <cell r="M694"/>
          <cell r="N694"/>
          <cell r="O694"/>
          <cell r="P694" t="str">
            <v>Philosophical Concepts</v>
          </cell>
          <cell r="Q694"/>
          <cell r="R694"/>
          <cell r="S694"/>
          <cell r="T694" t="str">
            <v>Introduction to Indian Literature</v>
          </cell>
          <cell r="U694"/>
          <cell r="V694"/>
          <cell r="W694"/>
          <cell r="X694" t="str">
            <v>Introduction to Sanskrit</v>
          </cell>
          <cell r="Y694"/>
          <cell r="Z694"/>
          <cell r="AA694"/>
          <cell r="AB694"/>
          <cell r="AC694"/>
          <cell r="AD694"/>
          <cell r="AE694"/>
          <cell r="DT694" t="str">
            <v>NA</v>
          </cell>
          <cell r="DU694" t="str">
            <v>NA</v>
          </cell>
          <cell r="DV694" t="str">
            <v>NA</v>
          </cell>
          <cell r="DW694" t="str">
            <v>NA</v>
          </cell>
          <cell r="DX694" t="str">
            <v>NA</v>
          </cell>
          <cell r="DY694" t="str">
            <v>NA</v>
          </cell>
          <cell r="DZ694" t="str">
            <v>NA</v>
          </cell>
          <cell r="EA694" t="str">
            <v>NA</v>
          </cell>
          <cell r="EB694" t="str">
            <v>NA</v>
          </cell>
          <cell r="EC694" t="str">
            <v>NA</v>
          </cell>
          <cell r="ED694" t="str">
            <v>NA</v>
          </cell>
          <cell r="EE694" t="str">
            <v>NA</v>
          </cell>
          <cell r="EF694" t="str">
            <v>NA</v>
          </cell>
          <cell r="EG694" t="str">
            <v>NA</v>
          </cell>
          <cell r="EH694" t="str">
            <v>NA</v>
          </cell>
          <cell r="EI694" t="str">
            <v>NA</v>
          </cell>
          <cell r="EJ694" t="str">
            <v>NA</v>
          </cell>
          <cell r="EK694" t="str">
            <v>NA</v>
          </cell>
          <cell r="EL694" t="str">
            <v>NA</v>
          </cell>
          <cell r="EM694" t="str">
            <v>NA</v>
          </cell>
          <cell r="EN694" t="str">
            <v>NA</v>
          </cell>
          <cell r="EO694" t="str">
            <v>NA</v>
          </cell>
          <cell r="EP694" t="str">
            <v>NA</v>
          </cell>
          <cell r="EQ694" t="str">
            <v>NA</v>
          </cell>
          <cell r="ER694" t="str">
            <v>NA</v>
          </cell>
          <cell r="ES694" t="str">
            <v>NA</v>
          </cell>
          <cell r="ET694" t="str">
            <v>NA</v>
          </cell>
          <cell r="EU694" t="str">
            <v>NA</v>
          </cell>
          <cell r="EV694" t="str">
            <v>NA</v>
          </cell>
          <cell r="EW694" t="str">
            <v>NA</v>
          </cell>
          <cell r="EX694" t="str">
            <v>NA</v>
          </cell>
          <cell r="EY694" t="str">
            <v>NA</v>
          </cell>
          <cell r="EZ694" t="str">
            <v>NA</v>
          </cell>
          <cell r="FA694" t="str">
            <v>NA</v>
          </cell>
          <cell r="FB694" t="str">
            <v>NA</v>
          </cell>
        </row>
        <row r="695">
          <cell r="B695" t="str">
            <v>Reg. No.</v>
          </cell>
          <cell r="C695" t="str">
            <v>Name</v>
          </cell>
          <cell r="D695" t="str">
            <v>Int</v>
          </cell>
          <cell r="E695" t="str">
            <v>ESE</v>
          </cell>
          <cell r="F695" t="str">
            <v>Tot</v>
          </cell>
          <cell r="G695" t="str">
            <v>P/F</v>
          </cell>
          <cell r="H695" t="str">
            <v>Int</v>
          </cell>
          <cell r="I695" t="str">
            <v>ESE</v>
          </cell>
          <cell r="J695" t="str">
            <v>Tot</v>
          </cell>
          <cell r="K695" t="str">
            <v>P/F</v>
          </cell>
          <cell r="L695" t="str">
            <v>Int</v>
          </cell>
          <cell r="M695" t="str">
            <v>ESE</v>
          </cell>
          <cell r="N695" t="str">
            <v>Tot</v>
          </cell>
          <cell r="O695" t="str">
            <v>P/F</v>
          </cell>
          <cell r="P695" t="str">
            <v>Int</v>
          </cell>
          <cell r="Q695" t="str">
            <v>ESE</v>
          </cell>
          <cell r="R695" t="str">
            <v>Tot</v>
          </cell>
          <cell r="S695" t="str">
            <v>P/F</v>
          </cell>
          <cell r="T695" t="str">
            <v>Int</v>
          </cell>
          <cell r="U695" t="str">
            <v>ESE</v>
          </cell>
          <cell r="V695" t="str">
            <v>Tot</v>
          </cell>
          <cell r="W695" t="str">
            <v>P/F</v>
          </cell>
          <cell r="X695" t="str">
            <v>Int</v>
          </cell>
          <cell r="Y695" t="str">
            <v>ESE</v>
          </cell>
          <cell r="Z695" t="str">
            <v>Tot</v>
          </cell>
          <cell r="AA695" t="str">
            <v>P/F</v>
          </cell>
          <cell r="AB695"/>
          <cell r="AC695"/>
          <cell r="AD695"/>
          <cell r="AE695"/>
          <cell r="DT695" t="str">
            <v>NA</v>
          </cell>
          <cell r="DU695" t="str">
            <v>NA</v>
          </cell>
          <cell r="DV695" t="str">
            <v>NA</v>
          </cell>
          <cell r="DW695" t="str">
            <v>NA</v>
          </cell>
          <cell r="DX695" t="str">
            <v>NA</v>
          </cell>
          <cell r="DY695" t="str">
            <v>NA</v>
          </cell>
          <cell r="DZ695" t="str">
            <v>NA</v>
          </cell>
          <cell r="EA695" t="str">
            <v>NA</v>
          </cell>
          <cell r="EB695" t="str">
            <v>NA</v>
          </cell>
          <cell r="EC695" t="str">
            <v>NA</v>
          </cell>
          <cell r="ED695" t="str">
            <v>NA</v>
          </cell>
          <cell r="EE695" t="str">
            <v>NA</v>
          </cell>
          <cell r="EF695" t="str">
            <v>NA</v>
          </cell>
          <cell r="EG695" t="str">
            <v>NA</v>
          </cell>
          <cell r="EH695" t="str">
            <v>NA</v>
          </cell>
          <cell r="EI695" t="str">
            <v>NA</v>
          </cell>
          <cell r="EJ695" t="str">
            <v>NA</v>
          </cell>
          <cell r="EK695" t="str">
            <v>NA</v>
          </cell>
          <cell r="EL695" t="str">
            <v>NA</v>
          </cell>
          <cell r="EM695" t="str">
            <v>NA</v>
          </cell>
          <cell r="EN695" t="str">
            <v>NA</v>
          </cell>
          <cell r="EO695" t="str">
            <v>NA</v>
          </cell>
          <cell r="EP695" t="str">
            <v>NA</v>
          </cell>
          <cell r="EQ695" t="str">
            <v>NA</v>
          </cell>
          <cell r="ER695" t="str">
            <v>NA</v>
          </cell>
          <cell r="ES695" t="str">
            <v>NA</v>
          </cell>
          <cell r="ET695" t="str">
            <v>NA</v>
          </cell>
          <cell r="EU695" t="str">
            <v>NA</v>
          </cell>
          <cell r="EV695" t="str">
            <v>NA</v>
          </cell>
          <cell r="EW695" t="str">
            <v>NA</v>
          </cell>
          <cell r="EX695" t="str">
            <v>NA</v>
          </cell>
          <cell r="EY695" t="str">
            <v>NA</v>
          </cell>
          <cell r="EZ695" t="str">
            <v>NA</v>
          </cell>
          <cell r="FA695" t="str">
            <v>NA</v>
          </cell>
          <cell r="FB695" t="str">
            <v>NA</v>
          </cell>
        </row>
        <row r="696">
          <cell r="B696" t="str">
            <v>P150501</v>
          </cell>
          <cell r="C696" t="str">
            <v>Amanta Vency Gladiya P</v>
          </cell>
          <cell r="D696">
            <v>32</v>
          </cell>
          <cell r="E696">
            <v>48</v>
          </cell>
          <cell r="F696">
            <v>80</v>
          </cell>
          <cell r="G696" t="str">
            <v>P</v>
          </cell>
          <cell r="H696">
            <v>29</v>
          </cell>
          <cell r="I696">
            <v>47</v>
          </cell>
          <cell r="J696">
            <v>76</v>
          </cell>
          <cell r="K696" t="str">
            <v>P</v>
          </cell>
          <cell r="L696">
            <v>26</v>
          </cell>
          <cell r="M696">
            <v>38</v>
          </cell>
          <cell r="N696">
            <v>64</v>
          </cell>
          <cell r="O696" t="str">
            <v>P</v>
          </cell>
          <cell r="P696">
            <v>28</v>
          </cell>
          <cell r="Q696">
            <v>36.5</v>
          </cell>
          <cell r="R696">
            <v>65</v>
          </cell>
          <cell r="S696" t="str">
            <v>P</v>
          </cell>
          <cell r="T696">
            <v>23</v>
          </cell>
          <cell r="U696">
            <v>34</v>
          </cell>
          <cell r="V696">
            <v>57</v>
          </cell>
          <cell r="W696" t="str">
            <v>P</v>
          </cell>
          <cell r="X696">
            <v>25</v>
          </cell>
          <cell r="Y696">
            <v>27</v>
          </cell>
          <cell r="Z696">
            <v>52</v>
          </cell>
          <cell r="AA696" t="str">
            <v>P</v>
          </cell>
          <cell r="AB696"/>
          <cell r="AC696"/>
          <cell r="AD696"/>
          <cell r="AE696"/>
          <cell r="DT696" t="str">
            <v>NA</v>
          </cell>
          <cell r="DU696" t="str">
            <v>NA</v>
          </cell>
          <cell r="DV696" t="str">
            <v>NA</v>
          </cell>
          <cell r="DW696" t="str">
            <v>NA</v>
          </cell>
          <cell r="DX696" t="str">
            <v>NA</v>
          </cell>
          <cell r="DY696" t="str">
            <v>NA</v>
          </cell>
          <cell r="DZ696" t="str">
            <v>NA</v>
          </cell>
          <cell r="EA696" t="str">
            <v>NA</v>
          </cell>
          <cell r="EB696" t="str">
            <v>NA</v>
          </cell>
          <cell r="EC696" t="str">
            <v>NA</v>
          </cell>
          <cell r="ED696" t="str">
            <v>NA</v>
          </cell>
          <cell r="EE696" t="str">
            <v>NA</v>
          </cell>
          <cell r="EF696" t="str">
            <v>NA</v>
          </cell>
          <cell r="EG696" t="str">
            <v>NA</v>
          </cell>
          <cell r="EH696" t="str">
            <v>NA</v>
          </cell>
          <cell r="EI696" t="str">
            <v>NA</v>
          </cell>
          <cell r="EJ696" t="str">
            <v>NA</v>
          </cell>
          <cell r="EK696" t="str">
            <v>NA</v>
          </cell>
          <cell r="EL696" t="str">
            <v>NA</v>
          </cell>
          <cell r="EM696" t="str">
            <v>NA</v>
          </cell>
          <cell r="EN696" t="str">
            <v>NA</v>
          </cell>
          <cell r="EO696" t="str">
            <v>NA</v>
          </cell>
          <cell r="EP696" t="str">
            <v>NA</v>
          </cell>
          <cell r="EQ696" t="str">
            <v>NA</v>
          </cell>
          <cell r="ER696" t="str">
            <v>NA</v>
          </cell>
          <cell r="ES696" t="str">
            <v>NA</v>
          </cell>
          <cell r="ET696" t="str">
            <v>NA</v>
          </cell>
          <cell r="EU696" t="str">
            <v>NA</v>
          </cell>
          <cell r="EV696" t="str">
            <v>NA</v>
          </cell>
          <cell r="EW696" t="str">
            <v>NA</v>
          </cell>
          <cell r="EX696" t="str">
            <v>NA</v>
          </cell>
          <cell r="EY696" t="str">
            <v>NA</v>
          </cell>
          <cell r="EZ696" t="str">
            <v>NA</v>
          </cell>
          <cell r="FA696" t="str">
            <v>NA</v>
          </cell>
          <cell r="FB696" t="str">
            <v>NA</v>
          </cell>
        </row>
        <row r="697">
          <cell r="B697" t="str">
            <v>P150502</v>
          </cell>
          <cell r="C697" t="str">
            <v>Anbarasu .A</v>
          </cell>
          <cell r="D697">
            <v>27</v>
          </cell>
          <cell r="E697">
            <v>37</v>
          </cell>
          <cell r="F697">
            <v>64</v>
          </cell>
          <cell r="G697" t="str">
            <v>P</v>
          </cell>
          <cell r="H697">
            <v>18</v>
          </cell>
          <cell r="I697">
            <v>34.5</v>
          </cell>
          <cell r="J697">
            <v>53</v>
          </cell>
          <cell r="K697" t="str">
            <v>P</v>
          </cell>
          <cell r="L697">
            <v>15</v>
          </cell>
          <cell r="M697">
            <v>36</v>
          </cell>
          <cell r="N697">
            <v>51</v>
          </cell>
          <cell r="O697" t="str">
            <v>P</v>
          </cell>
          <cell r="P697">
            <v>22</v>
          </cell>
          <cell r="Q697">
            <v>32</v>
          </cell>
          <cell r="R697">
            <v>54</v>
          </cell>
          <cell r="S697" t="str">
            <v>P</v>
          </cell>
          <cell r="T697">
            <v>11</v>
          </cell>
          <cell r="U697">
            <v>12</v>
          </cell>
          <cell r="V697">
            <v>23</v>
          </cell>
          <cell r="W697" t="str">
            <v>F</v>
          </cell>
          <cell r="X697" t="e">
            <v>#N/A</v>
          </cell>
          <cell r="Y697" t="e">
            <v>#N/A</v>
          </cell>
          <cell r="Z697" t="e">
            <v>#N/A</v>
          </cell>
          <cell r="AA697" t="e">
            <v>#N/A</v>
          </cell>
          <cell r="AB697"/>
          <cell r="AC697"/>
          <cell r="AD697"/>
          <cell r="AE697"/>
          <cell r="DT697" t="str">
            <v>NA</v>
          </cell>
          <cell r="DU697" t="str">
            <v>NA</v>
          </cell>
          <cell r="DV697" t="str">
            <v>NA</v>
          </cell>
          <cell r="DW697" t="str">
            <v>NA</v>
          </cell>
          <cell r="DX697" t="str">
            <v>NA</v>
          </cell>
          <cell r="DY697" t="str">
            <v>NA</v>
          </cell>
          <cell r="DZ697" t="str">
            <v>NA</v>
          </cell>
          <cell r="EA697" t="str">
            <v>NA</v>
          </cell>
          <cell r="EB697" t="str">
            <v>NA</v>
          </cell>
          <cell r="EC697" t="str">
            <v>NA</v>
          </cell>
          <cell r="ED697" t="str">
            <v>NA</v>
          </cell>
          <cell r="EE697" t="str">
            <v>NA</v>
          </cell>
          <cell r="EF697" t="str">
            <v>NA</v>
          </cell>
          <cell r="EG697" t="str">
            <v>NA</v>
          </cell>
          <cell r="EH697" t="str">
            <v>NA</v>
          </cell>
          <cell r="EI697" t="str">
            <v>NA</v>
          </cell>
          <cell r="EJ697" t="str">
            <v>NA</v>
          </cell>
          <cell r="EK697" t="str">
            <v>NA</v>
          </cell>
          <cell r="EL697" t="str">
            <v>NA</v>
          </cell>
          <cell r="EM697" t="str">
            <v>NA</v>
          </cell>
          <cell r="EN697" t="str">
            <v>NA</v>
          </cell>
          <cell r="EO697" t="str">
            <v>NA</v>
          </cell>
          <cell r="EP697" t="str">
            <v>NA</v>
          </cell>
          <cell r="EQ697" t="str">
            <v>NA</v>
          </cell>
          <cell r="ER697" t="str">
            <v>NA</v>
          </cell>
          <cell r="ES697" t="str">
            <v>NA</v>
          </cell>
          <cell r="ET697" t="str">
            <v>NA</v>
          </cell>
          <cell r="EU697" t="str">
            <v>NA</v>
          </cell>
          <cell r="EV697" t="str">
            <v>NA</v>
          </cell>
          <cell r="EW697" t="str">
            <v>NA</v>
          </cell>
          <cell r="EX697" t="str">
            <v>NA</v>
          </cell>
          <cell r="EY697" t="str">
            <v>NA</v>
          </cell>
          <cell r="EZ697" t="str">
            <v>NA</v>
          </cell>
          <cell r="FA697" t="str">
            <v>NA</v>
          </cell>
          <cell r="FB697" t="str">
            <v>NA</v>
          </cell>
        </row>
        <row r="698">
          <cell r="B698" t="str">
            <v>P150503</v>
          </cell>
          <cell r="C698" t="str">
            <v>Aruna .D</v>
          </cell>
          <cell r="D698">
            <v>30</v>
          </cell>
          <cell r="E698">
            <v>45</v>
          </cell>
          <cell r="F698">
            <v>75</v>
          </cell>
          <cell r="G698" t="str">
            <v>P</v>
          </cell>
          <cell r="H698">
            <v>24</v>
          </cell>
          <cell r="I698">
            <v>39.5</v>
          </cell>
          <cell r="J698">
            <v>64</v>
          </cell>
          <cell r="K698" t="str">
            <v>P</v>
          </cell>
          <cell r="L698">
            <v>19</v>
          </cell>
          <cell r="M698">
            <v>32</v>
          </cell>
          <cell r="N698">
            <v>51</v>
          </cell>
          <cell r="O698" t="str">
            <v>P</v>
          </cell>
          <cell r="P698">
            <v>23</v>
          </cell>
          <cell r="Q698">
            <v>35</v>
          </cell>
          <cell r="R698">
            <v>58</v>
          </cell>
          <cell r="S698" t="str">
            <v>P</v>
          </cell>
          <cell r="T698">
            <v>16</v>
          </cell>
          <cell r="U698">
            <v>23</v>
          </cell>
          <cell r="V698">
            <v>39</v>
          </cell>
          <cell r="W698" t="str">
            <v>F</v>
          </cell>
          <cell r="X698">
            <v>32</v>
          </cell>
          <cell r="Y698">
            <v>18</v>
          </cell>
          <cell r="Z698">
            <v>50</v>
          </cell>
          <cell r="AA698" t="str">
            <v>P</v>
          </cell>
          <cell r="AB698"/>
          <cell r="AC698"/>
          <cell r="AD698"/>
          <cell r="AE698"/>
          <cell r="DT698" t="str">
            <v>NA</v>
          </cell>
          <cell r="DU698" t="str">
            <v>NA</v>
          </cell>
          <cell r="DV698" t="str">
            <v>NA</v>
          </cell>
          <cell r="DW698" t="str">
            <v>NA</v>
          </cell>
          <cell r="DX698" t="str">
            <v>NA</v>
          </cell>
          <cell r="DY698" t="str">
            <v>NA</v>
          </cell>
          <cell r="DZ698" t="str">
            <v>NA</v>
          </cell>
          <cell r="EA698" t="str">
            <v>NA</v>
          </cell>
          <cell r="EB698" t="str">
            <v>NA</v>
          </cell>
          <cell r="EC698" t="str">
            <v>NA</v>
          </cell>
          <cell r="ED698" t="str">
            <v>NA</v>
          </cell>
          <cell r="EE698" t="str">
            <v>NA</v>
          </cell>
          <cell r="EF698" t="str">
            <v>NA</v>
          </cell>
          <cell r="EG698" t="str">
            <v>NA</v>
          </cell>
          <cell r="EH698" t="str">
            <v>NA</v>
          </cell>
          <cell r="EI698" t="str">
            <v>NA</v>
          </cell>
          <cell r="EJ698" t="str">
            <v>NA</v>
          </cell>
          <cell r="EK698" t="str">
            <v>NA</v>
          </cell>
          <cell r="EL698" t="str">
            <v>NA</v>
          </cell>
          <cell r="EM698" t="str">
            <v>NA</v>
          </cell>
          <cell r="EN698" t="str">
            <v>NA</v>
          </cell>
          <cell r="EO698" t="str">
            <v>NA</v>
          </cell>
          <cell r="EP698" t="str">
            <v>NA</v>
          </cell>
          <cell r="EQ698" t="str">
            <v>NA</v>
          </cell>
          <cell r="ER698" t="str">
            <v>NA</v>
          </cell>
          <cell r="ES698" t="str">
            <v>NA</v>
          </cell>
          <cell r="ET698" t="str">
            <v>NA</v>
          </cell>
          <cell r="EU698" t="str">
            <v>NA</v>
          </cell>
          <cell r="EV698" t="str">
            <v>NA</v>
          </cell>
          <cell r="EW698" t="str">
            <v>NA</v>
          </cell>
          <cell r="EX698" t="str">
            <v>NA</v>
          </cell>
          <cell r="EY698" t="str">
            <v>NA</v>
          </cell>
          <cell r="EZ698" t="str">
            <v>NA</v>
          </cell>
          <cell r="FA698" t="str">
            <v>NA</v>
          </cell>
          <cell r="FB698" t="str">
            <v>NA</v>
          </cell>
        </row>
        <row r="699">
          <cell r="B699" t="str">
            <v>P150504</v>
          </cell>
          <cell r="C699" t="str">
            <v>Arya R Krishnan</v>
          </cell>
          <cell r="D699">
            <v>32</v>
          </cell>
          <cell r="E699">
            <v>47</v>
          </cell>
          <cell r="F699">
            <v>79</v>
          </cell>
          <cell r="G699" t="str">
            <v>P</v>
          </cell>
          <cell r="H699">
            <v>28.5</v>
          </cell>
          <cell r="I699">
            <v>46</v>
          </cell>
          <cell r="J699">
            <v>75</v>
          </cell>
          <cell r="K699" t="str">
            <v>P</v>
          </cell>
          <cell r="L699">
            <v>27</v>
          </cell>
          <cell r="M699">
            <v>43</v>
          </cell>
          <cell r="N699">
            <v>70</v>
          </cell>
          <cell r="O699" t="str">
            <v>P</v>
          </cell>
          <cell r="P699">
            <v>31</v>
          </cell>
          <cell r="Q699">
            <v>44</v>
          </cell>
          <cell r="R699">
            <v>75</v>
          </cell>
          <cell r="S699" t="str">
            <v>P</v>
          </cell>
          <cell r="T699">
            <v>26</v>
          </cell>
          <cell r="U699">
            <v>39</v>
          </cell>
          <cell r="V699">
            <v>65</v>
          </cell>
          <cell r="W699" t="str">
            <v>P</v>
          </cell>
          <cell r="X699">
            <v>31</v>
          </cell>
          <cell r="Y699">
            <v>48</v>
          </cell>
          <cell r="Z699">
            <v>79</v>
          </cell>
          <cell r="AA699" t="str">
            <v>P</v>
          </cell>
          <cell r="AB699"/>
          <cell r="AC699"/>
          <cell r="AD699"/>
          <cell r="AE699"/>
          <cell r="DT699" t="str">
            <v>NA</v>
          </cell>
          <cell r="DU699" t="str">
            <v>NA</v>
          </cell>
          <cell r="DV699" t="str">
            <v>NA</v>
          </cell>
          <cell r="DW699" t="str">
            <v>NA</v>
          </cell>
          <cell r="DX699" t="str">
            <v>NA</v>
          </cell>
          <cell r="DY699" t="str">
            <v>NA</v>
          </cell>
          <cell r="DZ699" t="str">
            <v>NA</v>
          </cell>
          <cell r="EA699" t="str">
            <v>NA</v>
          </cell>
          <cell r="EB699" t="str">
            <v>NA</v>
          </cell>
          <cell r="EC699" t="str">
            <v>NA</v>
          </cell>
          <cell r="ED699" t="str">
            <v>NA</v>
          </cell>
          <cell r="EE699" t="str">
            <v>NA</v>
          </cell>
          <cell r="EF699" t="str">
            <v>NA</v>
          </cell>
          <cell r="EG699" t="str">
            <v>NA</v>
          </cell>
          <cell r="EH699" t="str">
            <v>NA</v>
          </cell>
          <cell r="EI699" t="str">
            <v>NA</v>
          </cell>
          <cell r="EJ699" t="str">
            <v>NA</v>
          </cell>
          <cell r="EK699" t="str">
            <v>NA</v>
          </cell>
          <cell r="EL699" t="str">
            <v>NA</v>
          </cell>
          <cell r="EM699" t="str">
            <v>NA</v>
          </cell>
          <cell r="EN699" t="str">
            <v>NA</v>
          </cell>
          <cell r="EO699" t="str">
            <v>NA</v>
          </cell>
          <cell r="EP699" t="str">
            <v>NA</v>
          </cell>
          <cell r="EQ699" t="str">
            <v>NA</v>
          </cell>
          <cell r="ER699" t="str">
            <v>NA</v>
          </cell>
          <cell r="ES699" t="str">
            <v>NA</v>
          </cell>
          <cell r="ET699" t="str">
            <v>NA</v>
          </cell>
          <cell r="EU699" t="str">
            <v>NA</v>
          </cell>
          <cell r="EV699" t="str">
            <v>NA</v>
          </cell>
          <cell r="EW699" t="str">
            <v>NA</v>
          </cell>
          <cell r="EX699" t="str">
            <v>NA</v>
          </cell>
          <cell r="EY699" t="str">
            <v>NA</v>
          </cell>
          <cell r="EZ699" t="str">
            <v>NA</v>
          </cell>
          <cell r="FA699" t="str">
            <v>NA</v>
          </cell>
          <cell r="FB699" t="str">
            <v>NA</v>
          </cell>
        </row>
        <row r="700">
          <cell r="B700" t="str">
            <v>P150505</v>
          </cell>
          <cell r="C700" t="str">
            <v>Gargi Thilak</v>
          </cell>
          <cell r="D700">
            <v>27</v>
          </cell>
          <cell r="E700">
            <v>45</v>
          </cell>
          <cell r="F700">
            <v>72</v>
          </cell>
          <cell r="G700" t="str">
            <v>P</v>
          </cell>
          <cell r="H700">
            <v>26.5</v>
          </cell>
          <cell r="I700">
            <v>47</v>
          </cell>
          <cell r="J700">
            <v>74</v>
          </cell>
          <cell r="K700" t="str">
            <v>P</v>
          </cell>
          <cell r="L700">
            <v>25</v>
          </cell>
          <cell r="M700">
            <v>43</v>
          </cell>
          <cell r="N700">
            <v>68</v>
          </cell>
          <cell r="O700" t="str">
            <v>P</v>
          </cell>
          <cell r="P700">
            <v>27.5</v>
          </cell>
          <cell r="Q700">
            <v>40</v>
          </cell>
          <cell r="R700">
            <v>68</v>
          </cell>
          <cell r="S700" t="str">
            <v>P</v>
          </cell>
          <cell r="T700">
            <v>23</v>
          </cell>
          <cell r="U700">
            <v>41</v>
          </cell>
          <cell r="V700">
            <v>64</v>
          </cell>
          <cell r="W700" t="str">
            <v>P</v>
          </cell>
          <cell r="X700">
            <v>28</v>
          </cell>
          <cell r="Y700">
            <v>49</v>
          </cell>
          <cell r="Z700">
            <v>77</v>
          </cell>
          <cell r="AA700" t="str">
            <v>P</v>
          </cell>
          <cell r="AB700"/>
          <cell r="AC700"/>
          <cell r="AD700"/>
          <cell r="AE700"/>
          <cell r="DT700" t="str">
            <v>NA</v>
          </cell>
          <cell r="DU700" t="str">
            <v>NA</v>
          </cell>
          <cell r="DV700" t="str">
            <v>NA</v>
          </cell>
          <cell r="DW700" t="str">
            <v>NA</v>
          </cell>
          <cell r="DX700" t="str">
            <v>NA</v>
          </cell>
          <cell r="DY700" t="str">
            <v>NA</v>
          </cell>
          <cell r="DZ700" t="str">
            <v>NA</v>
          </cell>
          <cell r="EA700" t="str">
            <v>NA</v>
          </cell>
          <cell r="EB700" t="str">
            <v>NA</v>
          </cell>
          <cell r="EC700" t="str">
            <v>NA</v>
          </cell>
          <cell r="ED700" t="str">
            <v>NA</v>
          </cell>
          <cell r="EE700" t="str">
            <v>NA</v>
          </cell>
          <cell r="EF700" t="str">
            <v>NA</v>
          </cell>
          <cell r="EG700" t="str">
            <v>NA</v>
          </cell>
          <cell r="EH700" t="str">
            <v>NA</v>
          </cell>
          <cell r="EI700" t="str">
            <v>NA</v>
          </cell>
          <cell r="EJ700" t="str">
            <v>NA</v>
          </cell>
          <cell r="EK700" t="str">
            <v>NA</v>
          </cell>
          <cell r="EL700" t="str">
            <v>NA</v>
          </cell>
          <cell r="EM700" t="str">
            <v>NA</v>
          </cell>
          <cell r="EN700" t="str">
            <v>NA</v>
          </cell>
          <cell r="EO700" t="str">
            <v>NA</v>
          </cell>
          <cell r="EP700" t="str">
            <v>NA</v>
          </cell>
          <cell r="EQ700" t="str">
            <v>NA</v>
          </cell>
          <cell r="ER700" t="str">
            <v>NA</v>
          </cell>
          <cell r="ES700" t="str">
            <v>NA</v>
          </cell>
          <cell r="ET700" t="str">
            <v>NA</v>
          </cell>
          <cell r="EU700" t="str">
            <v>NA</v>
          </cell>
          <cell r="EV700" t="str">
            <v>NA</v>
          </cell>
          <cell r="EW700" t="str">
            <v>NA</v>
          </cell>
          <cell r="EX700" t="str">
            <v>NA</v>
          </cell>
          <cell r="EY700" t="str">
            <v>NA</v>
          </cell>
          <cell r="EZ700" t="str">
            <v>NA</v>
          </cell>
          <cell r="FA700" t="str">
            <v>NA</v>
          </cell>
          <cell r="FB700" t="str">
            <v>NA</v>
          </cell>
        </row>
        <row r="701">
          <cell r="B701" t="str">
            <v>P150506</v>
          </cell>
          <cell r="C701" t="str">
            <v>Jomy Rachel George</v>
          </cell>
          <cell r="D701">
            <v>27</v>
          </cell>
          <cell r="E701">
            <v>39</v>
          </cell>
          <cell r="F701">
            <v>66</v>
          </cell>
          <cell r="G701" t="str">
            <v>P</v>
          </cell>
          <cell r="H701">
            <v>22.5</v>
          </cell>
          <cell r="I701">
            <v>33.5</v>
          </cell>
          <cell r="J701">
            <v>56</v>
          </cell>
          <cell r="K701" t="str">
            <v>P</v>
          </cell>
          <cell r="L701">
            <v>22</v>
          </cell>
          <cell r="M701">
            <v>34</v>
          </cell>
          <cell r="N701">
            <v>56</v>
          </cell>
          <cell r="O701" t="str">
            <v>P</v>
          </cell>
          <cell r="P701">
            <v>26.5</v>
          </cell>
          <cell r="Q701">
            <v>40</v>
          </cell>
          <cell r="R701">
            <v>67</v>
          </cell>
          <cell r="S701" t="str">
            <v>P</v>
          </cell>
          <cell r="T701">
            <v>17</v>
          </cell>
          <cell r="U701">
            <v>33</v>
          </cell>
          <cell r="V701">
            <v>50</v>
          </cell>
          <cell r="W701" t="str">
            <v>P</v>
          </cell>
          <cell r="X701">
            <v>28</v>
          </cell>
          <cell r="Y701">
            <v>43</v>
          </cell>
          <cell r="Z701">
            <v>71</v>
          </cell>
          <cell r="AA701" t="str">
            <v>P</v>
          </cell>
          <cell r="AB701"/>
          <cell r="AC701"/>
          <cell r="AD701"/>
          <cell r="AE701"/>
          <cell r="DT701" t="str">
            <v>NA</v>
          </cell>
          <cell r="DU701" t="str">
            <v>NA</v>
          </cell>
          <cell r="DV701" t="str">
            <v>NA</v>
          </cell>
          <cell r="DW701" t="str">
            <v>NA</v>
          </cell>
          <cell r="DX701" t="str">
            <v>NA</v>
          </cell>
          <cell r="DY701" t="str">
            <v>NA</v>
          </cell>
          <cell r="DZ701" t="str">
            <v>NA</v>
          </cell>
          <cell r="EA701" t="str">
            <v>NA</v>
          </cell>
          <cell r="EB701" t="str">
            <v>NA</v>
          </cell>
          <cell r="EC701" t="str">
            <v>NA</v>
          </cell>
          <cell r="ED701" t="str">
            <v>NA</v>
          </cell>
          <cell r="EE701" t="str">
            <v>NA</v>
          </cell>
          <cell r="EF701" t="str">
            <v>NA</v>
          </cell>
          <cell r="EG701" t="str">
            <v>NA</v>
          </cell>
          <cell r="EH701" t="str">
            <v>NA</v>
          </cell>
          <cell r="EI701" t="str">
            <v>NA</v>
          </cell>
          <cell r="EJ701" t="str">
            <v>NA</v>
          </cell>
          <cell r="EK701" t="str">
            <v>NA</v>
          </cell>
          <cell r="EL701" t="str">
            <v>NA</v>
          </cell>
          <cell r="EM701" t="str">
            <v>NA</v>
          </cell>
          <cell r="EN701" t="str">
            <v>NA</v>
          </cell>
          <cell r="EO701" t="str">
            <v>NA</v>
          </cell>
          <cell r="EP701" t="str">
            <v>NA</v>
          </cell>
          <cell r="EQ701" t="str">
            <v>NA</v>
          </cell>
          <cell r="ER701" t="str">
            <v>NA</v>
          </cell>
          <cell r="ES701" t="str">
            <v>NA</v>
          </cell>
          <cell r="ET701" t="str">
            <v>NA</v>
          </cell>
          <cell r="EU701" t="str">
            <v>NA</v>
          </cell>
          <cell r="EV701" t="str">
            <v>NA</v>
          </cell>
          <cell r="EW701" t="str">
            <v>NA</v>
          </cell>
          <cell r="EX701" t="str">
            <v>NA</v>
          </cell>
          <cell r="EY701" t="str">
            <v>NA</v>
          </cell>
          <cell r="EZ701" t="str">
            <v>NA</v>
          </cell>
          <cell r="FA701" t="str">
            <v>NA</v>
          </cell>
          <cell r="FB701" t="str">
            <v>NA</v>
          </cell>
        </row>
        <row r="702">
          <cell r="B702" t="str">
            <v>P150507</v>
          </cell>
          <cell r="C702" t="str">
            <v>Kanimozhi .K</v>
          </cell>
          <cell r="D702">
            <v>28</v>
          </cell>
          <cell r="E702">
            <v>39</v>
          </cell>
          <cell r="F702">
            <v>67</v>
          </cell>
          <cell r="G702" t="str">
            <v>P</v>
          </cell>
          <cell r="H702">
            <v>21.5</v>
          </cell>
          <cell r="I702">
            <v>29.5</v>
          </cell>
          <cell r="J702">
            <v>51</v>
          </cell>
          <cell r="K702" t="str">
            <v>P</v>
          </cell>
          <cell r="L702">
            <v>18</v>
          </cell>
          <cell r="M702">
            <v>32</v>
          </cell>
          <cell r="N702">
            <v>50</v>
          </cell>
          <cell r="O702" t="str">
            <v>P</v>
          </cell>
          <cell r="P702">
            <v>22</v>
          </cell>
          <cell r="Q702">
            <v>34</v>
          </cell>
          <cell r="R702">
            <v>56</v>
          </cell>
          <cell r="S702" t="str">
            <v>P</v>
          </cell>
          <cell r="T702">
            <v>16</v>
          </cell>
          <cell r="U702">
            <v>18</v>
          </cell>
          <cell r="V702">
            <v>34</v>
          </cell>
          <cell r="W702" t="str">
            <v>F</v>
          </cell>
          <cell r="X702">
            <v>34</v>
          </cell>
          <cell r="Y702">
            <v>16</v>
          </cell>
          <cell r="Z702">
            <v>50</v>
          </cell>
          <cell r="AA702" t="str">
            <v>P</v>
          </cell>
          <cell r="AB702"/>
          <cell r="AC702"/>
          <cell r="AD702"/>
          <cell r="AE702"/>
          <cell r="DT702" t="str">
            <v>NA</v>
          </cell>
          <cell r="DU702" t="str">
            <v>NA</v>
          </cell>
          <cell r="DV702" t="str">
            <v>NA</v>
          </cell>
          <cell r="DW702" t="str">
            <v>NA</v>
          </cell>
          <cell r="DX702" t="str">
            <v>NA</v>
          </cell>
          <cell r="DY702" t="str">
            <v>NA</v>
          </cell>
          <cell r="DZ702" t="str">
            <v>NA</v>
          </cell>
          <cell r="EA702" t="str">
            <v>NA</v>
          </cell>
          <cell r="EB702" t="str">
            <v>NA</v>
          </cell>
          <cell r="EC702" t="str">
            <v>NA</v>
          </cell>
          <cell r="ED702" t="str">
            <v>NA</v>
          </cell>
          <cell r="EE702" t="str">
            <v>NA</v>
          </cell>
          <cell r="EF702" t="str">
            <v>NA</v>
          </cell>
          <cell r="EG702" t="str">
            <v>NA</v>
          </cell>
          <cell r="EH702" t="str">
            <v>NA</v>
          </cell>
          <cell r="EI702" t="str">
            <v>NA</v>
          </cell>
          <cell r="EJ702" t="str">
            <v>NA</v>
          </cell>
          <cell r="EK702" t="str">
            <v>NA</v>
          </cell>
          <cell r="EL702" t="str">
            <v>NA</v>
          </cell>
          <cell r="EM702" t="str">
            <v>NA</v>
          </cell>
          <cell r="EN702" t="str">
            <v>NA</v>
          </cell>
          <cell r="EO702" t="str">
            <v>NA</v>
          </cell>
          <cell r="EP702" t="str">
            <v>NA</v>
          </cell>
          <cell r="EQ702" t="str">
            <v>NA</v>
          </cell>
          <cell r="ER702" t="str">
            <v>NA</v>
          </cell>
          <cell r="ES702" t="str">
            <v>NA</v>
          </cell>
          <cell r="ET702" t="str">
            <v>NA</v>
          </cell>
          <cell r="EU702" t="str">
            <v>NA</v>
          </cell>
          <cell r="EV702" t="str">
            <v>NA</v>
          </cell>
          <cell r="EW702" t="str">
            <v>NA</v>
          </cell>
          <cell r="EX702" t="str">
            <v>NA</v>
          </cell>
          <cell r="EY702" t="str">
            <v>NA</v>
          </cell>
          <cell r="EZ702" t="str">
            <v>NA</v>
          </cell>
          <cell r="FA702" t="str">
            <v>NA</v>
          </cell>
          <cell r="FB702" t="str">
            <v>NA</v>
          </cell>
        </row>
        <row r="703">
          <cell r="B703" t="str">
            <v>P150508</v>
          </cell>
          <cell r="C703" t="str">
            <v>Kiruthiga .K</v>
          </cell>
          <cell r="D703">
            <v>29</v>
          </cell>
          <cell r="E703">
            <v>43</v>
          </cell>
          <cell r="F703">
            <v>72</v>
          </cell>
          <cell r="G703" t="str">
            <v>P</v>
          </cell>
          <cell r="H703">
            <v>24</v>
          </cell>
          <cell r="I703">
            <v>39</v>
          </cell>
          <cell r="J703">
            <v>63</v>
          </cell>
          <cell r="K703" t="str">
            <v>P</v>
          </cell>
          <cell r="L703">
            <v>18</v>
          </cell>
          <cell r="M703">
            <v>32</v>
          </cell>
          <cell r="N703">
            <v>50</v>
          </cell>
          <cell r="O703" t="str">
            <v>P</v>
          </cell>
          <cell r="P703">
            <v>22.5</v>
          </cell>
          <cell r="Q703">
            <v>36.5</v>
          </cell>
          <cell r="R703">
            <v>59</v>
          </cell>
          <cell r="S703" t="str">
            <v>P</v>
          </cell>
          <cell r="T703">
            <v>16</v>
          </cell>
          <cell r="U703">
            <v>21</v>
          </cell>
          <cell r="V703">
            <v>37</v>
          </cell>
          <cell r="W703" t="str">
            <v>F</v>
          </cell>
          <cell r="X703">
            <v>33</v>
          </cell>
          <cell r="Y703">
            <v>17</v>
          </cell>
          <cell r="Z703">
            <v>50</v>
          </cell>
          <cell r="AA703" t="str">
            <v>P</v>
          </cell>
          <cell r="AB703"/>
          <cell r="AC703"/>
          <cell r="AD703"/>
          <cell r="AE703"/>
          <cell r="DT703" t="str">
            <v>NA</v>
          </cell>
          <cell r="DU703" t="str">
            <v>NA</v>
          </cell>
          <cell r="DV703" t="str">
            <v>NA</v>
          </cell>
          <cell r="DW703" t="str">
            <v>NA</v>
          </cell>
          <cell r="DX703" t="str">
            <v>NA</v>
          </cell>
          <cell r="DY703" t="str">
            <v>NA</v>
          </cell>
          <cell r="DZ703" t="str">
            <v>NA</v>
          </cell>
          <cell r="EA703" t="str">
            <v>NA</v>
          </cell>
          <cell r="EB703" t="str">
            <v>NA</v>
          </cell>
          <cell r="EC703" t="str">
            <v>NA</v>
          </cell>
          <cell r="ED703" t="str">
            <v>NA</v>
          </cell>
          <cell r="EE703" t="str">
            <v>NA</v>
          </cell>
          <cell r="EF703" t="str">
            <v>NA</v>
          </cell>
          <cell r="EG703" t="str">
            <v>NA</v>
          </cell>
          <cell r="EH703" t="str">
            <v>NA</v>
          </cell>
          <cell r="EI703" t="str">
            <v>NA</v>
          </cell>
          <cell r="EJ703" t="str">
            <v>NA</v>
          </cell>
          <cell r="EK703" t="str">
            <v>NA</v>
          </cell>
          <cell r="EL703" t="str">
            <v>NA</v>
          </cell>
          <cell r="EM703" t="str">
            <v>NA</v>
          </cell>
          <cell r="EN703" t="str">
            <v>NA</v>
          </cell>
          <cell r="EO703" t="str">
            <v>NA</v>
          </cell>
          <cell r="EP703" t="str">
            <v>NA</v>
          </cell>
          <cell r="EQ703" t="str">
            <v>NA</v>
          </cell>
          <cell r="ER703" t="str">
            <v>NA</v>
          </cell>
          <cell r="ES703" t="str">
            <v>NA</v>
          </cell>
          <cell r="ET703" t="str">
            <v>NA</v>
          </cell>
          <cell r="EU703" t="str">
            <v>NA</v>
          </cell>
          <cell r="EV703" t="str">
            <v>NA</v>
          </cell>
          <cell r="EW703" t="str">
            <v>NA</v>
          </cell>
          <cell r="EX703" t="str">
            <v>NA</v>
          </cell>
          <cell r="EY703" t="str">
            <v>NA</v>
          </cell>
          <cell r="EZ703" t="str">
            <v>NA</v>
          </cell>
          <cell r="FA703" t="str">
            <v>NA</v>
          </cell>
          <cell r="FB703" t="str">
            <v>NA</v>
          </cell>
        </row>
        <row r="704">
          <cell r="B704" t="str">
            <v>P150509</v>
          </cell>
          <cell r="C704" t="str">
            <v>Nandhini T R</v>
          </cell>
          <cell r="D704">
            <v>30</v>
          </cell>
          <cell r="E704">
            <v>41</v>
          </cell>
          <cell r="F704">
            <v>71</v>
          </cell>
          <cell r="G704" t="str">
            <v>P</v>
          </cell>
          <cell r="H704">
            <v>27</v>
          </cell>
          <cell r="I704">
            <v>46</v>
          </cell>
          <cell r="J704">
            <v>73</v>
          </cell>
          <cell r="K704" t="str">
            <v>P</v>
          </cell>
          <cell r="L704">
            <v>24</v>
          </cell>
          <cell r="M704">
            <v>30</v>
          </cell>
          <cell r="N704">
            <v>54</v>
          </cell>
          <cell r="O704" t="str">
            <v>P</v>
          </cell>
          <cell r="P704">
            <v>24</v>
          </cell>
          <cell r="Q704">
            <v>34.5</v>
          </cell>
          <cell r="R704">
            <v>59</v>
          </cell>
          <cell r="S704" t="str">
            <v>P</v>
          </cell>
          <cell r="T704">
            <v>20</v>
          </cell>
          <cell r="U704">
            <v>30</v>
          </cell>
          <cell r="V704">
            <v>50</v>
          </cell>
          <cell r="W704" t="str">
            <v>P</v>
          </cell>
          <cell r="X704">
            <v>31</v>
          </cell>
          <cell r="Y704">
            <v>32</v>
          </cell>
          <cell r="Z704">
            <v>63</v>
          </cell>
          <cell r="AA704" t="str">
            <v>P</v>
          </cell>
          <cell r="AB704"/>
          <cell r="AC704"/>
          <cell r="AD704"/>
          <cell r="AE704"/>
          <cell r="DT704" t="str">
            <v>NA</v>
          </cell>
          <cell r="DU704" t="str">
            <v>NA</v>
          </cell>
          <cell r="DV704" t="str">
            <v>NA</v>
          </cell>
          <cell r="DW704" t="str">
            <v>NA</v>
          </cell>
          <cell r="DX704" t="str">
            <v>NA</v>
          </cell>
          <cell r="DY704" t="str">
            <v>NA</v>
          </cell>
          <cell r="DZ704" t="str">
            <v>NA</v>
          </cell>
          <cell r="EA704" t="str">
            <v>NA</v>
          </cell>
          <cell r="EB704" t="str">
            <v>NA</v>
          </cell>
          <cell r="EC704" t="str">
            <v>NA</v>
          </cell>
          <cell r="ED704" t="str">
            <v>NA</v>
          </cell>
          <cell r="EE704" t="str">
            <v>NA</v>
          </cell>
          <cell r="EF704" t="str">
            <v>NA</v>
          </cell>
          <cell r="EG704" t="str">
            <v>NA</v>
          </cell>
          <cell r="EH704" t="str">
            <v>NA</v>
          </cell>
          <cell r="EI704" t="str">
            <v>NA</v>
          </cell>
          <cell r="EJ704" t="str">
            <v>NA</v>
          </cell>
          <cell r="EK704" t="str">
            <v>NA</v>
          </cell>
          <cell r="EL704" t="str">
            <v>NA</v>
          </cell>
          <cell r="EM704" t="str">
            <v>NA</v>
          </cell>
          <cell r="EN704" t="str">
            <v>NA</v>
          </cell>
          <cell r="EO704" t="str">
            <v>NA</v>
          </cell>
          <cell r="EP704" t="str">
            <v>NA</v>
          </cell>
          <cell r="EQ704" t="str">
            <v>NA</v>
          </cell>
          <cell r="ER704" t="str">
            <v>NA</v>
          </cell>
          <cell r="ES704" t="str">
            <v>NA</v>
          </cell>
          <cell r="ET704" t="str">
            <v>NA</v>
          </cell>
          <cell r="EU704" t="str">
            <v>NA</v>
          </cell>
          <cell r="EV704" t="str">
            <v>NA</v>
          </cell>
          <cell r="EW704" t="str">
            <v>NA</v>
          </cell>
          <cell r="EX704" t="str">
            <v>NA</v>
          </cell>
          <cell r="EY704" t="str">
            <v>NA</v>
          </cell>
          <cell r="EZ704" t="str">
            <v>NA</v>
          </cell>
          <cell r="FA704" t="str">
            <v>NA</v>
          </cell>
          <cell r="FB704" t="str">
            <v>NA</v>
          </cell>
        </row>
        <row r="705">
          <cell r="B705" t="str">
            <v>P150510</v>
          </cell>
          <cell r="C705" t="str">
            <v>Parkavi .P</v>
          </cell>
          <cell r="D705">
            <v>31</v>
          </cell>
          <cell r="E705">
            <v>45</v>
          </cell>
          <cell r="F705">
            <v>76</v>
          </cell>
          <cell r="G705" t="str">
            <v>P</v>
          </cell>
          <cell r="H705">
            <v>27</v>
          </cell>
          <cell r="I705">
            <v>43</v>
          </cell>
          <cell r="J705">
            <v>70</v>
          </cell>
          <cell r="K705" t="str">
            <v>P</v>
          </cell>
          <cell r="L705">
            <v>21</v>
          </cell>
          <cell r="M705">
            <v>33</v>
          </cell>
          <cell r="N705">
            <v>54</v>
          </cell>
          <cell r="O705" t="str">
            <v>P</v>
          </cell>
          <cell r="P705">
            <v>24</v>
          </cell>
          <cell r="Q705">
            <v>33</v>
          </cell>
          <cell r="R705">
            <v>57</v>
          </cell>
          <cell r="S705" t="str">
            <v>P</v>
          </cell>
          <cell r="T705">
            <v>17</v>
          </cell>
          <cell r="U705">
            <v>25</v>
          </cell>
          <cell r="V705">
            <v>42</v>
          </cell>
          <cell r="W705" t="str">
            <v>F</v>
          </cell>
          <cell r="X705">
            <v>37</v>
          </cell>
          <cell r="Y705">
            <v>22</v>
          </cell>
          <cell r="Z705">
            <v>59</v>
          </cell>
          <cell r="AA705" t="str">
            <v>P</v>
          </cell>
          <cell r="AB705"/>
          <cell r="AC705"/>
          <cell r="AD705"/>
          <cell r="AE705"/>
          <cell r="DT705" t="str">
            <v>NA</v>
          </cell>
          <cell r="DU705" t="str">
            <v>NA</v>
          </cell>
          <cell r="DV705" t="str">
            <v>NA</v>
          </cell>
          <cell r="DW705" t="str">
            <v>NA</v>
          </cell>
          <cell r="DX705" t="str">
            <v>NA</v>
          </cell>
          <cell r="DY705" t="str">
            <v>NA</v>
          </cell>
          <cell r="DZ705" t="str">
            <v>NA</v>
          </cell>
          <cell r="EA705" t="str">
            <v>NA</v>
          </cell>
          <cell r="EB705" t="str">
            <v>NA</v>
          </cell>
          <cell r="EC705" t="str">
            <v>NA</v>
          </cell>
          <cell r="ED705" t="str">
            <v>NA</v>
          </cell>
          <cell r="EE705" t="str">
            <v>NA</v>
          </cell>
          <cell r="EF705" t="str">
            <v>NA</v>
          </cell>
          <cell r="EG705" t="str">
            <v>NA</v>
          </cell>
          <cell r="EH705" t="str">
            <v>NA</v>
          </cell>
          <cell r="EI705" t="str">
            <v>NA</v>
          </cell>
          <cell r="EJ705" t="str">
            <v>NA</v>
          </cell>
          <cell r="EK705" t="str">
            <v>NA</v>
          </cell>
          <cell r="EL705" t="str">
            <v>NA</v>
          </cell>
          <cell r="EM705" t="str">
            <v>NA</v>
          </cell>
          <cell r="EN705" t="str">
            <v>NA</v>
          </cell>
          <cell r="EO705" t="str">
            <v>NA</v>
          </cell>
          <cell r="EP705" t="str">
            <v>NA</v>
          </cell>
          <cell r="EQ705" t="str">
            <v>NA</v>
          </cell>
          <cell r="ER705" t="str">
            <v>NA</v>
          </cell>
          <cell r="ES705" t="str">
            <v>NA</v>
          </cell>
          <cell r="ET705" t="str">
            <v>NA</v>
          </cell>
          <cell r="EU705" t="str">
            <v>NA</v>
          </cell>
          <cell r="EV705" t="str">
            <v>NA</v>
          </cell>
          <cell r="EW705" t="str">
            <v>NA</v>
          </cell>
          <cell r="EX705" t="str">
            <v>NA</v>
          </cell>
          <cell r="EY705" t="str">
            <v>NA</v>
          </cell>
          <cell r="EZ705" t="str">
            <v>NA</v>
          </cell>
          <cell r="FA705" t="str">
            <v>NA</v>
          </cell>
          <cell r="FB705" t="str">
            <v>NA</v>
          </cell>
        </row>
        <row r="706">
          <cell r="B706" t="str">
            <v>P150511</v>
          </cell>
          <cell r="C706" t="str">
            <v>Preetha Nancy .S</v>
          </cell>
          <cell r="D706">
            <v>32</v>
          </cell>
          <cell r="E706">
            <v>47</v>
          </cell>
          <cell r="F706">
            <v>79</v>
          </cell>
          <cell r="G706" t="str">
            <v>P</v>
          </cell>
          <cell r="H706">
            <v>28</v>
          </cell>
          <cell r="I706">
            <v>46</v>
          </cell>
          <cell r="J706">
            <v>74</v>
          </cell>
          <cell r="K706" t="str">
            <v>P</v>
          </cell>
          <cell r="L706">
            <v>23</v>
          </cell>
          <cell r="M706">
            <v>34</v>
          </cell>
          <cell r="N706">
            <v>57</v>
          </cell>
          <cell r="O706" t="str">
            <v>P</v>
          </cell>
          <cell r="P706">
            <v>26.5</v>
          </cell>
          <cell r="Q706">
            <v>40</v>
          </cell>
          <cell r="R706">
            <v>67</v>
          </cell>
          <cell r="S706" t="str">
            <v>P</v>
          </cell>
          <cell r="T706">
            <v>22</v>
          </cell>
          <cell r="U706">
            <v>37</v>
          </cell>
          <cell r="V706">
            <v>59</v>
          </cell>
          <cell r="W706" t="str">
            <v>P</v>
          </cell>
          <cell r="X706">
            <v>24</v>
          </cell>
          <cell r="Y706">
            <v>45</v>
          </cell>
          <cell r="Z706">
            <v>69</v>
          </cell>
          <cell r="AA706" t="str">
            <v>P</v>
          </cell>
          <cell r="AB706"/>
          <cell r="AC706"/>
          <cell r="AD706"/>
          <cell r="AE706"/>
          <cell r="DT706" t="str">
            <v>NA</v>
          </cell>
          <cell r="DU706" t="str">
            <v>NA</v>
          </cell>
          <cell r="DV706" t="str">
            <v>NA</v>
          </cell>
          <cell r="DW706" t="str">
            <v>NA</v>
          </cell>
          <cell r="DX706" t="str">
            <v>NA</v>
          </cell>
          <cell r="DY706" t="str">
            <v>NA</v>
          </cell>
          <cell r="DZ706" t="str">
            <v>NA</v>
          </cell>
          <cell r="EA706" t="str">
            <v>NA</v>
          </cell>
          <cell r="EB706" t="str">
            <v>NA</v>
          </cell>
          <cell r="EC706" t="str">
            <v>NA</v>
          </cell>
          <cell r="ED706" t="str">
            <v>NA</v>
          </cell>
          <cell r="EE706" t="str">
            <v>NA</v>
          </cell>
          <cell r="EF706" t="str">
            <v>NA</v>
          </cell>
          <cell r="EG706" t="str">
            <v>NA</v>
          </cell>
          <cell r="EH706" t="str">
            <v>NA</v>
          </cell>
          <cell r="EI706" t="str">
            <v>NA</v>
          </cell>
          <cell r="EJ706" t="str">
            <v>NA</v>
          </cell>
          <cell r="EK706" t="str">
            <v>NA</v>
          </cell>
          <cell r="EL706" t="str">
            <v>NA</v>
          </cell>
          <cell r="EM706" t="str">
            <v>NA</v>
          </cell>
          <cell r="EN706" t="str">
            <v>NA</v>
          </cell>
          <cell r="EO706" t="str">
            <v>NA</v>
          </cell>
          <cell r="EP706" t="str">
            <v>NA</v>
          </cell>
          <cell r="EQ706" t="str">
            <v>NA</v>
          </cell>
          <cell r="ER706" t="str">
            <v>NA</v>
          </cell>
          <cell r="ES706" t="str">
            <v>NA</v>
          </cell>
          <cell r="ET706" t="str">
            <v>NA</v>
          </cell>
          <cell r="EU706" t="str">
            <v>NA</v>
          </cell>
          <cell r="EV706" t="str">
            <v>NA</v>
          </cell>
          <cell r="EW706" t="str">
            <v>NA</v>
          </cell>
          <cell r="EX706" t="str">
            <v>NA</v>
          </cell>
          <cell r="EY706" t="str">
            <v>NA</v>
          </cell>
          <cell r="EZ706" t="str">
            <v>NA</v>
          </cell>
          <cell r="FA706" t="str">
            <v>NA</v>
          </cell>
          <cell r="FB706" t="str">
            <v>NA</v>
          </cell>
        </row>
        <row r="707">
          <cell r="B707" t="str">
            <v>P150512</v>
          </cell>
          <cell r="C707" t="str">
            <v>Rajabanu R</v>
          </cell>
          <cell r="D707">
            <v>28</v>
          </cell>
          <cell r="E707">
            <v>41</v>
          </cell>
          <cell r="F707">
            <v>69</v>
          </cell>
          <cell r="G707" t="str">
            <v>P</v>
          </cell>
          <cell r="H707">
            <v>18</v>
          </cell>
          <cell r="I707">
            <v>27</v>
          </cell>
          <cell r="J707">
            <v>45</v>
          </cell>
          <cell r="K707" t="str">
            <v>F</v>
          </cell>
          <cell r="L707">
            <v>15</v>
          </cell>
          <cell r="M707">
            <v>35</v>
          </cell>
          <cell r="N707">
            <v>50</v>
          </cell>
          <cell r="O707" t="str">
            <v>P</v>
          </cell>
          <cell r="P707">
            <v>19.5</v>
          </cell>
          <cell r="Q707">
            <v>24</v>
          </cell>
          <cell r="R707">
            <v>44</v>
          </cell>
          <cell r="S707" t="str">
            <v>F</v>
          </cell>
          <cell r="T707">
            <v>12</v>
          </cell>
          <cell r="U707">
            <v>11</v>
          </cell>
          <cell r="V707">
            <v>23</v>
          </cell>
          <cell r="W707" t="str">
            <v>F</v>
          </cell>
          <cell r="X707">
            <v>32</v>
          </cell>
          <cell r="Y707">
            <v>18</v>
          </cell>
          <cell r="Z707">
            <v>50</v>
          </cell>
          <cell r="AA707" t="str">
            <v>P</v>
          </cell>
          <cell r="AB707"/>
          <cell r="AC707"/>
          <cell r="AD707"/>
          <cell r="AE707"/>
          <cell r="DT707" t="str">
            <v>NA</v>
          </cell>
          <cell r="DU707" t="str">
            <v>NA</v>
          </cell>
          <cell r="DV707" t="str">
            <v>NA</v>
          </cell>
          <cell r="DW707" t="str">
            <v>NA</v>
          </cell>
          <cell r="DX707" t="str">
            <v>NA</v>
          </cell>
          <cell r="DY707" t="str">
            <v>NA</v>
          </cell>
          <cell r="DZ707" t="str">
            <v>NA</v>
          </cell>
          <cell r="EA707" t="str">
            <v>NA</v>
          </cell>
          <cell r="EB707" t="str">
            <v>NA</v>
          </cell>
          <cell r="EC707" t="str">
            <v>NA</v>
          </cell>
          <cell r="ED707" t="str">
            <v>NA</v>
          </cell>
          <cell r="EE707" t="str">
            <v>NA</v>
          </cell>
          <cell r="EF707" t="str">
            <v>NA</v>
          </cell>
          <cell r="EG707" t="str">
            <v>NA</v>
          </cell>
          <cell r="EH707" t="str">
            <v>NA</v>
          </cell>
          <cell r="EI707" t="str">
            <v>NA</v>
          </cell>
          <cell r="EJ707" t="str">
            <v>NA</v>
          </cell>
          <cell r="EK707" t="str">
            <v>NA</v>
          </cell>
          <cell r="EL707" t="str">
            <v>NA</v>
          </cell>
          <cell r="EM707" t="str">
            <v>NA</v>
          </cell>
          <cell r="EN707" t="str">
            <v>NA</v>
          </cell>
          <cell r="EO707" t="str">
            <v>NA</v>
          </cell>
          <cell r="EP707" t="str">
            <v>NA</v>
          </cell>
          <cell r="EQ707" t="str">
            <v>NA</v>
          </cell>
          <cell r="ER707" t="str">
            <v>NA</v>
          </cell>
          <cell r="ES707" t="str">
            <v>NA</v>
          </cell>
          <cell r="ET707" t="str">
            <v>NA</v>
          </cell>
          <cell r="EU707" t="str">
            <v>NA</v>
          </cell>
          <cell r="EV707" t="str">
            <v>NA</v>
          </cell>
          <cell r="EW707" t="str">
            <v>NA</v>
          </cell>
          <cell r="EX707" t="str">
            <v>NA</v>
          </cell>
          <cell r="EY707" t="str">
            <v>NA</v>
          </cell>
          <cell r="EZ707" t="str">
            <v>NA</v>
          </cell>
          <cell r="FA707" t="str">
            <v>NA</v>
          </cell>
          <cell r="FB707" t="str">
            <v>NA</v>
          </cell>
        </row>
        <row r="708">
          <cell r="B708" t="str">
            <v>P150513</v>
          </cell>
          <cell r="C708" t="str">
            <v>Rajalakshmi .R</v>
          </cell>
          <cell r="D708">
            <v>29</v>
          </cell>
          <cell r="E708">
            <v>40</v>
          </cell>
          <cell r="F708">
            <v>69</v>
          </cell>
          <cell r="G708" t="str">
            <v>P</v>
          </cell>
          <cell r="H708">
            <v>24</v>
          </cell>
          <cell r="I708">
            <v>37.5</v>
          </cell>
          <cell r="J708">
            <v>62</v>
          </cell>
          <cell r="K708" t="str">
            <v>P</v>
          </cell>
          <cell r="L708">
            <v>15</v>
          </cell>
          <cell r="M708">
            <v>35</v>
          </cell>
          <cell r="N708">
            <v>50</v>
          </cell>
          <cell r="O708" t="str">
            <v>P</v>
          </cell>
          <cell r="P708">
            <v>24</v>
          </cell>
          <cell r="Q708">
            <v>27.5</v>
          </cell>
          <cell r="R708">
            <v>52</v>
          </cell>
          <cell r="S708" t="str">
            <v>P</v>
          </cell>
          <cell r="T708">
            <v>14</v>
          </cell>
          <cell r="U708">
            <v>21</v>
          </cell>
          <cell r="V708">
            <v>35</v>
          </cell>
          <cell r="W708" t="str">
            <v>F</v>
          </cell>
          <cell r="X708">
            <v>38</v>
          </cell>
          <cell r="Y708">
            <v>17</v>
          </cell>
          <cell r="Z708">
            <v>55</v>
          </cell>
          <cell r="AA708" t="str">
            <v>P</v>
          </cell>
          <cell r="AB708"/>
          <cell r="AC708"/>
          <cell r="AD708"/>
          <cell r="AE708"/>
          <cell r="DT708" t="str">
            <v>NA</v>
          </cell>
          <cell r="DU708" t="str">
            <v>NA</v>
          </cell>
          <cell r="DV708" t="str">
            <v>NA</v>
          </cell>
          <cell r="DW708" t="str">
            <v>NA</v>
          </cell>
          <cell r="DX708" t="str">
            <v>NA</v>
          </cell>
          <cell r="DY708" t="str">
            <v>NA</v>
          </cell>
          <cell r="DZ708" t="str">
            <v>NA</v>
          </cell>
          <cell r="EA708" t="str">
            <v>NA</v>
          </cell>
          <cell r="EB708" t="str">
            <v>NA</v>
          </cell>
          <cell r="EC708" t="str">
            <v>NA</v>
          </cell>
          <cell r="ED708" t="str">
            <v>NA</v>
          </cell>
          <cell r="EE708" t="str">
            <v>NA</v>
          </cell>
          <cell r="EF708" t="str">
            <v>NA</v>
          </cell>
          <cell r="EG708" t="str">
            <v>NA</v>
          </cell>
          <cell r="EH708" t="str">
            <v>NA</v>
          </cell>
          <cell r="EI708" t="str">
            <v>NA</v>
          </cell>
          <cell r="EJ708" t="str">
            <v>NA</v>
          </cell>
          <cell r="EK708" t="str">
            <v>NA</v>
          </cell>
          <cell r="EL708" t="str">
            <v>NA</v>
          </cell>
          <cell r="EM708" t="str">
            <v>NA</v>
          </cell>
          <cell r="EN708" t="str">
            <v>NA</v>
          </cell>
          <cell r="EO708" t="str">
            <v>NA</v>
          </cell>
          <cell r="EP708" t="str">
            <v>NA</v>
          </cell>
          <cell r="EQ708" t="str">
            <v>NA</v>
          </cell>
          <cell r="ER708" t="str">
            <v>NA</v>
          </cell>
          <cell r="ES708" t="str">
            <v>NA</v>
          </cell>
          <cell r="ET708" t="str">
            <v>NA</v>
          </cell>
          <cell r="EU708" t="str">
            <v>NA</v>
          </cell>
          <cell r="EV708" t="str">
            <v>NA</v>
          </cell>
          <cell r="EW708" t="str">
            <v>NA</v>
          </cell>
          <cell r="EX708" t="str">
            <v>NA</v>
          </cell>
          <cell r="EY708" t="str">
            <v>NA</v>
          </cell>
          <cell r="EZ708" t="str">
            <v>NA</v>
          </cell>
          <cell r="FA708" t="str">
            <v>NA</v>
          </cell>
          <cell r="FB708" t="str">
            <v>NA</v>
          </cell>
        </row>
        <row r="709">
          <cell r="B709" t="str">
            <v>P150514</v>
          </cell>
          <cell r="C709" t="str">
            <v>Shamshiya Begam .M</v>
          </cell>
          <cell r="D709">
            <v>30</v>
          </cell>
          <cell r="E709">
            <v>45</v>
          </cell>
          <cell r="F709">
            <v>75</v>
          </cell>
          <cell r="G709" t="str">
            <v>P</v>
          </cell>
          <cell r="H709">
            <v>26</v>
          </cell>
          <cell r="I709">
            <v>43.5</v>
          </cell>
          <cell r="J709">
            <v>70</v>
          </cell>
          <cell r="K709" t="str">
            <v>P</v>
          </cell>
          <cell r="L709">
            <v>19</v>
          </cell>
          <cell r="M709">
            <v>31</v>
          </cell>
          <cell r="N709">
            <v>50</v>
          </cell>
          <cell r="O709" t="str">
            <v>P</v>
          </cell>
          <cell r="P709">
            <v>24.5</v>
          </cell>
          <cell r="Q709">
            <v>29.5</v>
          </cell>
          <cell r="R709">
            <v>54</v>
          </cell>
          <cell r="S709" t="str">
            <v>P</v>
          </cell>
          <cell r="T709">
            <v>16</v>
          </cell>
          <cell r="U709">
            <v>28</v>
          </cell>
          <cell r="V709">
            <v>44</v>
          </cell>
          <cell r="W709" t="str">
            <v>F</v>
          </cell>
          <cell r="X709">
            <v>35</v>
          </cell>
          <cell r="Y709">
            <v>29</v>
          </cell>
          <cell r="Z709">
            <v>64</v>
          </cell>
          <cell r="AA709" t="str">
            <v>P</v>
          </cell>
          <cell r="AB709"/>
          <cell r="AC709"/>
          <cell r="AD709"/>
          <cell r="AE709"/>
          <cell r="DT709" t="str">
            <v>NA</v>
          </cell>
          <cell r="DU709" t="str">
            <v>NA</v>
          </cell>
          <cell r="DV709" t="str">
            <v>NA</v>
          </cell>
          <cell r="DW709" t="str">
            <v>NA</v>
          </cell>
          <cell r="DX709" t="str">
            <v>NA</v>
          </cell>
          <cell r="DY709" t="str">
            <v>NA</v>
          </cell>
          <cell r="DZ709" t="str">
            <v>NA</v>
          </cell>
          <cell r="EA709" t="str">
            <v>NA</v>
          </cell>
          <cell r="EB709" t="str">
            <v>NA</v>
          </cell>
          <cell r="EC709" t="str">
            <v>NA</v>
          </cell>
          <cell r="ED709" t="str">
            <v>NA</v>
          </cell>
          <cell r="EE709" t="str">
            <v>NA</v>
          </cell>
          <cell r="EF709" t="str">
            <v>NA</v>
          </cell>
          <cell r="EG709" t="str">
            <v>NA</v>
          </cell>
          <cell r="EH709" t="str">
            <v>NA</v>
          </cell>
          <cell r="EI709" t="str">
            <v>NA</v>
          </cell>
          <cell r="EJ709" t="str">
            <v>NA</v>
          </cell>
          <cell r="EK709" t="str">
            <v>NA</v>
          </cell>
          <cell r="EL709" t="str">
            <v>NA</v>
          </cell>
          <cell r="EM709" t="str">
            <v>NA</v>
          </cell>
          <cell r="EN709" t="str">
            <v>NA</v>
          </cell>
          <cell r="EO709" t="str">
            <v>NA</v>
          </cell>
          <cell r="EP709" t="str">
            <v>NA</v>
          </cell>
          <cell r="EQ709" t="str">
            <v>NA</v>
          </cell>
          <cell r="ER709" t="str">
            <v>NA</v>
          </cell>
          <cell r="ES709" t="str">
            <v>NA</v>
          </cell>
          <cell r="ET709" t="str">
            <v>NA</v>
          </cell>
          <cell r="EU709" t="str">
            <v>NA</v>
          </cell>
          <cell r="EV709" t="str">
            <v>NA</v>
          </cell>
          <cell r="EW709" t="str">
            <v>NA</v>
          </cell>
          <cell r="EX709" t="str">
            <v>NA</v>
          </cell>
          <cell r="EY709" t="str">
            <v>NA</v>
          </cell>
          <cell r="EZ709" t="str">
            <v>NA</v>
          </cell>
          <cell r="FA709" t="str">
            <v>NA</v>
          </cell>
          <cell r="FB709" t="str">
            <v>NA</v>
          </cell>
        </row>
        <row r="710">
          <cell r="B710" t="str">
            <v>P150515</v>
          </cell>
          <cell r="C710" t="str">
            <v>Vaanmathi .T</v>
          </cell>
          <cell r="D710">
            <v>32</v>
          </cell>
          <cell r="E710">
            <v>45</v>
          </cell>
          <cell r="F710">
            <v>77</v>
          </cell>
          <cell r="G710" t="str">
            <v>P</v>
          </cell>
          <cell r="H710">
            <v>26.5</v>
          </cell>
          <cell r="I710">
            <v>43</v>
          </cell>
          <cell r="J710">
            <v>70</v>
          </cell>
          <cell r="K710" t="str">
            <v>P</v>
          </cell>
          <cell r="L710">
            <v>22</v>
          </cell>
          <cell r="M710">
            <v>32</v>
          </cell>
          <cell r="N710">
            <v>54</v>
          </cell>
          <cell r="O710" t="str">
            <v>P</v>
          </cell>
          <cell r="P710">
            <v>26</v>
          </cell>
          <cell r="Q710">
            <v>32</v>
          </cell>
          <cell r="R710">
            <v>58</v>
          </cell>
          <cell r="S710" t="str">
            <v>P</v>
          </cell>
          <cell r="T710">
            <v>20</v>
          </cell>
          <cell r="U710">
            <v>30</v>
          </cell>
          <cell r="V710">
            <v>50</v>
          </cell>
          <cell r="W710" t="str">
            <v>P</v>
          </cell>
          <cell r="X710">
            <v>30</v>
          </cell>
          <cell r="Y710">
            <v>30</v>
          </cell>
          <cell r="Z710">
            <v>60</v>
          </cell>
          <cell r="AA710" t="str">
            <v>P</v>
          </cell>
          <cell r="AB710"/>
          <cell r="AC710"/>
          <cell r="AD710"/>
          <cell r="AE710"/>
          <cell r="DT710" t="str">
            <v>NA</v>
          </cell>
          <cell r="DU710" t="str">
            <v>NA</v>
          </cell>
          <cell r="DV710" t="str">
            <v>NA</v>
          </cell>
          <cell r="DW710" t="str">
            <v>NA</v>
          </cell>
          <cell r="DX710" t="str">
            <v>NA</v>
          </cell>
          <cell r="DY710" t="str">
            <v>NA</v>
          </cell>
          <cell r="DZ710" t="str">
            <v>NA</v>
          </cell>
          <cell r="EA710" t="str">
            <v>NA</v>
          </cell>
          <cell r="EB710" t="str">
            <v>NA</v>
          </cell>
          <cell r="EC710" t="str">
            <v>NA</v>
          </cell>
          <cell r="ED710" t="str">
            <v>NA</v>
          </cell>
          <cell r="EE710" t="str">
            <v>NA</v>
          </cell>
          <cell r="EF710" t="str">
            <v>NA</v>
          </cell>
          <cell r="EG710" t="str">
            <v>NA</v>
          </cell>
          <cell r="EH710" t="str">
            <v>NA</v>
          </cell>
          <cell r="EI710" t="str">
            <v>NA</v>
          </cell>
          <cell r="EJ710" t="str">
            <v>NA</v>
          </cell>
          <cell r="EK710" t="str">
            <v>NA</v>
          </cell>
          <cell r="EL710" t="str">
            <v>NA</v>
          </cell>
          <cell r="EM710" t="str">
            <v>NA</v>
          </cell>
          <cell r="EN710" t="str">
            <v>NA</v>
          </cell>
          <cell r="EO710" t="str">
            <v>NA</v>
          </cell>
          <cell r="EP710" t="str">
            <v>NA</v>
          </cell>
          <cell r="EQ710" t="str">
            <v>NA</v>
          </cell>
          <cell r="ER710" t="str">
            <v>NA</v>
          </cell>
          <cell r="ES710" t="str">
            <v>NA</v>
          </cell>
          <cell r="ET710" t="str">
            <v>NA</v>
          </cell>
          <cell r="EU710" t="str">
            <v>NA</v>
          </cell>
          <cell r="EV710" t="str">
            <v>NA</v>
          </cell>
          <cell r="EW710" t="str">
            <v>NA</v>
          </cell>
          <cell r="EX710" t="str">
            <v>NA</v>
          </cell>
          <cell r="EY710" t="str">
            <v>NA</v>
          </cell>
          <cell r="EZ710" t="str">
            <v>NA</v>
          </cell>
          <cell r="FA710" t="str">
            <v>NA</v>
          </cell>
          <cell r="FB710" t="str">
            <v>NA</v>
          </cell>
        </row>
        <row r="711">
          <cell r="B711"/>
          <cell r="C711"/>
          <cell r="D711"/>
          <cell r="E711"/>
          <cell r="F711"/>
          <cell r="G711"/>
          <cell r="H711"/>
          <cell r="I711"/>
          <cell r="J711"/>
          <cell r="K711"/>
          <cell r="L711"/>
          <cell r="M711"/>
          <cell r="N711"/>
          <cell r="O711"/>
          <cell r="P711"/>
          <cell r="Q711"/>
          <cell r="R711"/>
          <cell r="S711"/>
          <cell r="T711"/>
          <cell r="U711"/>
          <cell r="V711"/>
          <cell r="W711"/>
          <cell r="X711"/>
          <cell r="Y711"/>
          <cell r="Z711"/>
          <cell r="AA711"/>
          <cell r="AB711"/>
          <cell r="AC711"/>
          <cell r="AD711"/>
          <cell r="AE711"/>
          <cell r="DT711" t="str">
            <v>NA</v>
          </cell>
          <cell r="DU711" t="str">
            <v>NA</v>
          </cell>
          <cell r="DV711" t="str">
            <v>NA</v>
          </cell>
          <cell r="DW711" t="str">
            <v>NA</v>
          </cell>
          <cell r="DX711" t="str">
            <v>NA</v>
          </cell>
          <cell r="DY711" t="str">
            <v>NA</v>
          </cell>
          <cell r="DZ711" t="str">
            <v>NA</v>
          </cell>
          <cell r="EA711" t="str">
            <v>NA</v>
          </cell>
          <cell r="EB711" t="str">
            <v>NA</v>
          </cell>
          <cell r="EC711" t="str">
            <v>NA</v>
          </cell>
          <cell r="ED711" t="str">
            <v>NA</v>
          </cell>
          <cell r="EE711" t="str">
            <v>NA</v>
          </cell>
          <cell r="EF711" t="str">
            <v>NA</v>
          </cell>
          <cell r="EG711" t="str">
            <v>NA</v>
          </cell>
          <cell r="EH711" t="str">
            <v>NA</v>
          </cell>
          <cell r="EI711" t="str">
            <v>NA</v>
          </cell>
          <cell r="EJ711" t="str">
            <v>NA</v>
          </cell>
          <cell r="EK711" t="str">
            <v>NA</v>
          </cell>
          <cell r="EL711" t="str">
            <v>NA</v>
          </cell>
          <cell r="EM711" t="str">
            <v>NA</v>
          </cell>
          <cell r="EN711" t="str">
            <v>NA</v>
          </cell>
          <cell r="EO711" t="str">
            <v>NA</v>
          </cell>
          <cell r="EP711" t="str">
            <v>NA</v>
          </cell>
          <cell r="EQ711" t="str">
            <v>NA</v>
          </cell>
          <cell r="ER711" t="str">
            <v>NA</v>
          </cell>
          <cell r="ES711" t="str">
            <v>NA</v>
          </cell>
          <cell r="ET711" t="str">
            <v>NA</v>
          </cell>
          <cell r="EU711" t="str">
            <v>NA</v>
          </cell>
          <cell r="EV711" t="str">
            <v>NA</v>
          </cell>
          <cell r="EW711" t="str">
            <v>NA</v>
          </cell>
          <cell r="EX711" t="str">
            <v>NA</v>
          </cell>
          <cell r="EY711" t="str">
            <v>NA</v>
          </cell>
          <cell r="EZ711" t="str">
            <v>NA</v>
          </cell>
          <cell r="FA711" t="str">
            <v>NA</v>
          </cell>
          <cell r="FB711" t="str">
            <v>NA</v>
          </cell>
        </row>
        <row r="712">
          <cell r="B712"/>
          <cell r="C712"/>
          <cell r="D712"/>
          <cell r="E712"/>
          <cell r="F712"/>
          <cell r="G712"/>
          <cell r="H712"/>
          <cell r="I712"/>
          <cell r="J712"/>
          <cell r="K712"/>
          <cell r="L712"/>
          <cell r="M712"/>
          <cell r="N712"/>
          <cell r="O712"/>
          <cell r="P712"/>
          <cell r="Q712"/>
          <cell r="R712"/>
          <cell r="S712"/>
          <cell r="T712"/>
          <cell r="U712"/>
          <cell r="V712"/>
          <cell r="W712"/>
          <cell r="X712"/>
          <cell r="Y712"/>
          <cell r="Z712"/>
          <cell r="AA712"/>
          <cell r="AB712"/>
          <cell r="AC712"/>
          <cell r="AD712"/>
          <cell r="AE712"/>
          <cell r="DT712" t="str">
            <v>NA</v>
          </cell>
          <cell r="DU712" t="str">
            <v>NA</v>
          </cell>
          <cell r="DV712" t="str">
            <v>NA</v>
          </cell>
          <cell r="DW712" t="str">
            <v>NA</v>
          </cell>
          <cell r="DX712" t="str">
            <v>NA</v>
          </cell>
          <cell r="DY712" t="str">
            <v>NA</v>
          </cell>
          <cell r="DZ712" t="str">
            <v>NA</v>
          </cell>
          <cell r="EA712" t="str">
            <v>NA</v>
          </cell>
          <cell r="EB712" t="str">
            <v>NA</v>
          </cell>
          <cell r="EC712" t="str">
            <v>NA</v>
          </cell>
          <cell r="ED712" t="str">
            <v>NA</v>
          </cell>
          <cell r="EE712" t="str">
            <v>NA</v>
          </cell>
          <cell r="EF712" t="str">
            <v>NA</v>
          </cell>
          <cell r="EG712" t="str">
            <v>NA</v>
          </cell>
          <cell r="EH712" t="str">
            <v>NA</v>
          </cell>
          <cell r="EI712" t="str">
            <v>NA</v>
          </cell>
          <cell r="EJ712" t="str">
            <v>NA</v>
          </cell>
          <cell r="EK712" t="str">
            <v>NA</v>
          </cell>
          <cell r="EL712" t="str">
            <v>NA</v>
          </cell>
          <cell r="EM712" t="str">
            <v>NA</v>
          </cell>
          <cell r="EN712" t="str">
            <v>NA</v>
          </cell>
          <cell r="EO712" t="str">
            <v>NA</v>
          </cell>
          <cell r="EP712" t="str">
            <v>NA</v>
          </cell>
          <cell r="EQ712" t="str">
            <v>NA</v>
          </cell>
          <cell r="ER712" t="str">
            <v>NA</v>
          </cell>
          <cell r="ES712" t="str">
            <v>NA</v>
          </cell>
          <cell r="ET712" t="str">
            <v>NA</v>
          </cell>
          <cell r="EU712" t="str">
            <v>NA</v>
          </cell>
          <cell r="EV712" t="str">
            <v>NA</v>
          </cell>
          <cell r="EW712" t="str">
            <v>NA</v>
          </cell>
          <cell r="EX712" t="str">
            <v>NA</v>
          </cell>
          <cell r="EY712" t="str">
            <v>NA</v>
          </cell>
          <cell r="EZ712" t="str">
            <v>NA</v>
          </cell>
          <cell r="FA712" t="str">
            <v>NA</v>
          </cell>
          <cell r="FB712" t="str">
            <v>NA</v>
          </cell>
        </row>
        <row r="713">
          <cell r="B713"/>
          <cell r="C713"/>
          <cell r="D713" t="str">
            <v>MC031</v>
          </cell>
          <cell r="E713"/>
          <cell r="F713"/>
          <cell r="G713"/>
          <cell r="H713" t="str">
            <v>MC032</v>
          </cell>
          <cell r="I713"/>
          <cell r="J713"/>
          <cell r="K713"/>
          <cell r="L713" t="str">
            <v>MC033</v>
          </cell>
          <cell r="M713"/>
          <cell r="N713"/>
          <cell r="O713"/>
          <cell r="P713" t="str">
            <v>MC034</v>
          </cell>
          <cell r="Q713"/>
          <cell r="R713"/>
          <cell r="S713"/>
          <cell r="T713" t="str">
            <v>MC035</v>
          </cell>
          <cell r="U713"/>
          <cell r="V713"/>
          <cell r="W713"/>
          <cell r="X713" t="str">
            <v>MC036</v>
          </cell>
          <cell r="Y713"/>
          <cell r="Z713"/>
          <cell r="AA713"/>
          <cell r="AB713" t="str">
            <v>SWY001</v>
          </cell>
          <cell r="AC713"/>
          <cell r="AD713"/>
          <cell r="AE713"/>
          <cell r="DT713" t="str">
            <v>NA</v>
          </cell>
          <cell r="DU713" t="str">
            <v>NA</v>
          </cell>
          <cell r="DV713" t="str">
            <v>NA</v>
          </cell>
          <cell r="DW713" t="str">
            <v>NA</v>
          </cell>
          <cell r="DX713" t="str">
            <v>NA</v>
          </cell>
          <cell r="DY713" t="str">
            <v>NA</v>
          </cell>
          <cell r="DZ713" t="str">
            <v>NA</v>
          </cell>
          <cell r="EA713" t="str">
            <v>NA</v>
          </cell>
          <cell r="EB713" t="str">
            <v>NA</v>
          </cell>
          <cell r="EC713" t="str">
            <v>NA</v>
          </cell>
          <cell r="ED713" t="str">
            <v>NA</v>
          </cell>
          <cell r="EE713" t="str">
            <v>NA</v>
          </cell>
          <cell r="EF713" t="str">
            <v>NA</v>
          </cell>
          <cell r="EG713" t="str">
            <v>NA</v>
          </cell>
          <cell r="EH713" t="str">
            <v>NA</v>
          </cell>
          <cell r="EI713" t="str">
            <v>NA</v>
          </cell>
          <cell r="EJ713" t="str">
            <v>NA</v>
          </cell>
          <cell r="EK713" t="str">
            <v>NA</v>
          </cell>
          <cell r="EL713" t="str">
            <v>NA</v>
          </cell>
          <cell r="EM713" t="str">
            <v>NA</v>
          </cell>
          <cell r="EN713" t="str">
            <v>NA</v>
          </cell>
          <cell r="EO713" t="str">
            <v>NA</v>
          </cell>
          <cell r="EP713" t="str">
            <v>NA</v>
          </cell>
          <cell r="EQ713" t="str">
            <v>NA</v>
          </cell>
          <cell r="ER713" t="str">
            <v>NA</v>
          </cell>
          <cell r="ES713" t="str">
            <v>NA</v>
          </cell>
          <cell r="ET713" t="str">
            <v>NA</v>
          </cell>
          <cell r="EU713" t="str">
            <v>NA</v>
          </cell>
          <cell r="EV713" t="str">
            <v>NA</v>
          </cell>
          <cell r="EW713" t="str">
            <v>NA</v>
          </cell>
          <cell r="EX713" t="str">
            <v>NA</v>
          </cell>
          <cell r="EY713" t="str">
            <v>NA</v>
          </cell>
          <cell r="EZ713" t="str">
            <v>NA</v>
          </cell>
          <cell r="FA713" t="str">
            <v>NA</v>
          </cell>
          <cell r="FB713" t="str">
            <v>NA</v>
          </cell>
        </row>
        <row r="714">
          <cell r="B714"/>
          <cell r="C714"/>
          <cell r="D714" t="str">
            <v>Media laws and Ethics</v>
          </cell>
          <cell r="E714"/>
          <cell r="F714"/>
          <cell r="G714"/>
          <cell r="H714" t="str">
            <v>Understanding Cinema</v>
          </cell>
          <cell r="I714"/>
          <cell r="J714"/>
          <cell r="K714"/>
          <cell r="L714" t="str">
            <v>Communication Research: Tools and techniques</v>
          </cell>
          <cell r="M714"/>
          <cell r="N714"/>
          <cell r="O714"/>
          <cell r="P714" t="str">
            <v>Documentary Film :Theory</v>
          </cell>
          <cell r="Q714"/>
          <cell r="R714"/>
          <cell r="S714"/>
          <cell r="T714" t="str">
            <v>Documentary Film : Practice</v>
          </cell>
          <cell r="U714"/>
          <cell r="V714"/>
          <cell r="W714"/>
          <cell r="X714" t="str">
            <v>Community Media</v>
          </cell>
          <cell r="Y714"/>
          <cell r="Z714"/>
          <cell r="AA714"/>
          <cell r="AB714" t="str">
            <v>Yoga Course</v>
          </cell>
          <cell r="AC714"/>
          <cell r="AD714"/>
          <cell r="AE714"/>
          <cell r="DT714" t="str">
            <v>NA</v>
          </cell>
          <cell r="DU714" t="str">
            <v>NA</v>
          </cell>
          <cell r="DV714" t="str">
            <v>NA</v>
          </cell>
          <cell r="DW714" t="str">
            <v>NA</v>
          </cell>
          <cell r="DX714" t="str">
            <v>NA</v>
          </cell>
          <cell r="DY714" t="str">
            <v>NA</v>
          </cell>
          <cell r="DZ714" t="str">
            <v>NA</v>
          </cell>
          <cell r="EA714" t="str">
            <v>NA</v>
          </cell>
          <cell r="EB714" t="str">
            <v>NA</v>
          </cell>
          <cell r="EC714" t="str">
            <v>NA</v>
          </cell>
          <cell r="ED714" t="str">
            <v>NA</v>
          </cell>
          <cell r="EE714" t="str">
            <v>NA</v>
          </cell>
          <cell r="EF714" t="str">
            <v>NA</v>
          </cell>
          <cell r="EG714" t="str">
            <v>NA</v>
          </cell>
          <cell r="EH714" t="str">
            <v>NA</v>
          </cell>
          <cell r="EI714" t="str">
            <v>NA</v>
          </cell>
          <cell r="EJ714" t="str">
            <v>NA</v>
          </cell>
          <cell r="EK714" t="str">
            <v>NA</v>
          </cell>
          <cell r="EL714" t="str">
            <v>NA</v>
          </cell>
          <cell r="EM714" t="str">
            <v>NA</v>
          </cell>
          <cell r="EN714" t="str">
            <v>NA</v>
          </cell>
          <cell r="EO714" t="str">
            <v>NA</v>
          </cell>
          <cell r="EP714" t="str">
            <v>NA</v>
          </cell>
          <cell r="EQ714" t="str">
            <v>NA</v>
          </cell>
          <cell r="ER714" t="str">
            <v>NA</v>
          </cell>
          <cell r="ES714" t="str">
            <v>NA</v>
          </cell>
          <cell r="ET714" t="str">
            <v>NA</v>
          </cell>
          <cell r="EU714" t="str">
            <v>NA</v>
          </cell>
          <cell r="EV714" t="str">
            <v>NA</v>
          </cell>
          <cell r="EW714" t="str">
            <v>NA</v>
          </cell>
          <cell r="EX714" t="str">
            <v>NA</v>
          </cell>
          <cell r="EY714" t="str">
            <v>NA</v>
          </cell>
          <cell r="EZ714" t="str">
            <v>NA</v>
          </cell>
          <cell r="FA714" t="str">
            <v>NA</v>
          </cell>
          <cell r="FB714" t="str">
            <v>NA</v>
          </cell>
        </row>
        <row r="715">
          <cell r="B715" t="str">
            <v>Reg. No.</v>
          </cell>
          <cell r="C715" t="str">
            <v>Name</v>
          </cell>
          <cell r="D715" t="str">
            <v>Int</v>
          </cell>
          <cell r="E715" t="str">
            <v>ESE</v>
          </cell>
          <cell r="F715" t="str">
            <v>Tot</v>
          </cell>
          <cell r="G715" t="str">
            <v>P/F</v>
          </cell>
          <cell r="H715" t="str">
            <v>Int</v>
          </cell>
          <cell r="I715" t="str">
            <v>ESE</v>
          </cell>
          <cell r="J715" t="str">
            <v>Tot</v>
          </cell>
          <cell r="K715" t="str">
            <v>P/F</v>
          </cell>
          <cell r="L715" t="str">
            <v>Int</v>
          </cell>
          <cell r="M715" t="str">
            <v>ESE</v>
          </cell>
          <cell r="N715" t="str">
            <v>Tot</v>
          </cell>
          <cell r="O715" t="str">
            <v>P/F</v>
          </cell>
          <cell r="P715" t="str">
            <v>Int</v>
          </cell>
          <cell r="Q715" t="str">
            <v>ESE</v>
          </cell>
          <cell r="R715" t="str">
            <v>Tot</v>
          </cell>
          <cell r="S715" t="str">
            <v>P/F</v>
          </cell>
          <cell r="T715" t="str">
            <v>Int</v>
          </cell>
          <cell r="U715" t="str">
            <v>ESE</v>
          </cell>
          <cell r="V715" t="str">
            <v>Tot</v>
          </cell>
          <cell r="W715" t="str">
            <v>P/F</v>
          </cell>
          <cell r="X715" t="str">
            <v>Int</v>
          </cell>
          <cell r="Y715" t="str">
            <v>ESE</v>
          </cell>
          <cell r="Z715" t="str">
            <v>Tot</v>
          </cell>
          <cell r="AA715" t="str">
            <v>P/F</v>
          </cell>
          <cell r="AB715" t="str">
            <v>Int</v>
          </cell>
          <cell r="AC715" t="str">
            <v>ESE</v>
          </cell>
          <cell r="AD715" t="str">
            <v>Tot</v>
          </cell>
          <cell r="AE715" t="str">
            <v>P/F</v>
          </cell>
          <cell r="DT715" t="str">
            <v>NA</v>
          </cell>
          <cell r="DU715" t="str">
            <v>NA</v>
          </cell>
          <cell r="DV715" t="str">
            <v>NA</v>
          </cell>
          <cell r="DW715" t="str">
            <v>NA</v>
          </cell>
          <cell r="DX715" t="str">
            <v>NA</v>
          </cell>
          <cell r="DY715" t="str">
            <v>NA</v>
          </cell>
          <cell r="DZ715" t="str">
            <v>NA</v>
          </cell>
          <cell r="EA715" t="str">
            <v>NA</v>
          </cell>
          <cell r="EB715" t="str">
            <v>NA</v>
          </cell>
          <cell r="EC715" t="str">
            <v>NA</v>
          </cell>
          <cell r="ED715" t="str">
            <v>NA</v>
          </cell>
          <cell r="EE715" t="str">
            <v>NA</v>
          </cell>
          <cell r="EF715" t="str">
            <v>NA</v>
          </cell>
          <cell r="EG715" t="str">
            <v>NA</v>
          </cell>
          <cell r="EH715" t="str">
            <v>NA</v>
          </cell>
          <cell r="EI715" t="str">
            <v>NA</v>
          </cell>
          <cell r="EJ715" t="str">
            <v>NA</v>
          </cell>
          <cell r="EK715" t="str">
            <v>NA</v>
          </cell>
          <cell r="EL715" t="str">
            <v>NA</v>
          </cell>
          <cell r="EM715" t="str">
            <v>NA</v>
          </cell>
          <cell r="EN715" t="str">
            <v>NA</v>
          </cell>
          <cell r="EO715" t="str">
            <v>NA</v>
          </cell>
          <cell r="EP715" t="str">
            <v>NA</v>
          </cell>
          <cell r="EQ715" t="str">
            <v>NA</v>
          </cell>
          <cell r="ER715" t="str">
            <v>NA</v>
          </cell>
          <cell r="ES715" t="str">
            <v>NA</v>
          </cell>
          <cell r="ET715" t="str">
            <v>NA</v>
          </cell>
          <cell r="EU715" t="str">
            <v>NA</v>
          </cell>
          <cell r="EV715" t="str">
            <v>NA</v>
          </cell>
          <cell r="EW715" t="str">
            <v>NA</v>
          </cell>
          <cell r="EX715" t="str">
            <v>NA</v>
          </cell>
          <cell r="EY715" t="str">
            <v>NA</v>
          </cell>
          <cell r="EZ715" t="str">
            <v>NA</v>
          </cell>
          <cell r="FA715" t="str">
            <v>NA</v>
          </cell>
          <cell r="FB715" t="str">
            <v>NA</v>
          </cell>
        </row>
        <row r="716">
          <cell r="B716" t="str">
            <v>P141601</v>
          </cell>
          <cell r="C716" t="str">
            <v>Binduja K V</v>
          </cell>
          <cell r="D716">
            <v>24</v>
          </cell>
          <cell r="E716">
            <v>30</v>
          </cell>
          <cell r="F716">
            <v>54</v>
          </cell>
          <cell r="G716" t="str">
            <v>P</v>
          </cell>
          <cell r="H716">
            <v>26</v>
          </cell>
          <cell r="I716">
            <v>30</v>
          </cell>
          <cell r="J716">
            <v>56</v>
          </cell>
          <cell r="K716" t="str">
            <v>P</v>
          </cell>
          <cell r="L716">
            <v>20</v>
          </cell>
          <cell r="M716">
            <v>30</v>
          </cell>
          <cell r="N716">
            <v>50</v>
          </cell>
          <cell r="O716" t="str">
            <v>P</v>
          </cell>
          <cell r="P716">
            <v>23</v>
          </cell>
          <cell r="Q716">
            <v>32</v>
          </cell>
          <cell r="R716">
            <v>55</v>
          </cell>
          <cell r="S716" t="str">
            <v>P</v>
          </cell>
          <cell r="T716">
            <v>40</v>
          </cell>
          <cell r="U716">
            <v>22</v>
          </cell>
          <cell r="V716">
            <v>62</v>
          </cell>
          <cell r="W716" t="str">
            <v>P</v>
          </cell>
          <cell r="X716">
            <v>20</v>
          </cell>
          <cell r="Y716">
            <v>41</v>
          </cell>
          <cell r="Z716">
            <v>61</v>
          </cell>
          <cell r="AA716" t="str">
            <v>P</v>
          </cell>
          <cell r="AB716">
            <v>40</v>
          </cell>
          <cell r="AC716">
            <v>10</v>
          </cell>
          <cell r="AD716">
            <v>50</v>
          </cell>
          <cell r="AE716" t="str">
            <v>P</v>
          </cell>
          <cell r="DT716" t="str">
            <v>NA</v>
          </cell>
          <cell r="DU716" t="str">
            <v>NA</v>
          </cell>
          <cell r="DV716" t="str">
            <v>NA</v>
          </cell>
          <cell r="DW716" t="str">
            <v>NA</v>
          </cell>
          <cell r="DX716" t="str">
            <v>NA</v>
          </cell>
          <cell r="DY716" t="str">
            <v>NA</v>
          </cell>
          <cell r="DZ716" t="str">
            <v>NA</v>
          </cell>
          <cell r="EA716" t="str">
            <v>NA</v>
          </cell>
          <cell r="EB716" t="str">
            <v>NA</v>
          </cell>
          <cell r="EC716" t="str">
            <v>NA</v>
          </cell>
          <cell r="ED716" t="str">
            <v>NA</v>
          </cell>
          <cell r="EE716" t="str">
            <v>NA</v>
          </cell>
          <cell r="EF716" t="str">
            <v>NA</v>
          </cell>
          <cell r="EG716" t="str">
            <v>NA</v>
          </cell>
          <cell r="EH716" t="str">
            <v>NA</v>
          </cell>
          <cell r="EI716" t="str">
            <v>NA</v>
          </cell>
          <cell r="EJ716" t="str">
            <v>NA</v>
          </cell>
          <cell r="EK716" t="str">
            <v>NA</v>
          </cell>
          <cell r="EL716" t="str">
            <v>NA</v>
          </cell>
          <cell r="EM716" t="str">
            <v>NA</v>
          </cell>
          <cell r="EN716" t="str">
            <v>NA</v>
          </cell>
          <cell r="EO716" t="str">
            <v>NA</v>
          </cell>
          <cell r="EP716" t="str">
            <v>NA</v>
          </cell>
          <cell r="EQ716" t="str">
            <v>NA</v>
          </cell>
          <cell r="ER716" t="str">
            <v>NA</v>
          </cell>
          <cell r="ES716" t="str">
            <v>NA</v>
          </cell>
          <cell r="ET716" t="str">
            <v>NA</v>
          </cell>
          <cell r="EU716" t="str">
            <v>NA</v>
          </cell>
          <cell r="EV716" t="str">
            <v>NA</v>
          </cell>
          <cell r="EW716" t="str">
            <v>NA</v>
          </cell>
          <cell r="EX716" t="str">
            <v>NA</v>
          </cell>
          <cell r="EY716" t="str">
            <v>NA</v>
          </cell>
          <cell r="EZ716" t="str">
            <v>NA</v>
          </cell>
          <cell r="FA716" t="str">
            <v>NA</v>
          </cell>
          <cell r="FB716" t="str">
            <v>NA</v>
          </cell>
        </row>
        <row r="717">
          <cell r="B717" t="str">
            <v>P141602</v>
          </cell>
          <cell r="C717" t="str">
            <v>Deepika N</v>
          </cell>
          <cell r="D717">
            <v>21</v>
          </cell>
          <cell r="E717">
            <v>36</v>
          </cell>
          <cell r="F717">
            <v>57</v>
          </cell>
          <cell r="G717" t="str">
            <v>P</v>
          </cell>
          <cell r="H717">
            <v>21</v>
          </cell>
          <cell r="I717">
            <v>25</v>
          </cell>
          <cell r="J717">
            <v>46</v>
          </cell>
          <cell r="K717" t="str">
            <v>F</v>
          </cell>
          <cell r="L717">
            <v>21</v>
          </cell>
          <cell r="M717">
            <v>30</v>
          </cell>
          <cell r="N717">
            <v>51</v>
          </cell>
          <cell r="O717" t="str">
            <v>P</v>
          </cell>
          <cell r="P717">
            <v>25</v>
          </cell>
          <cell r="Q717">
            <v>33</v>
          </cell>
          <cell r="R717">
            <v>58</v>
          </cell>
          <cell r="S717" t="str">
            <v>P</v>
          </cell>
          <cell r="T717">
            <v>50</v>
          </cell>
          <cell r="U717">
            <v>22</v>
          </cell>
          <cell r="V717">
            <v>72</v>
          </cell>
          <cell r="W717" t="str">
            <v>P</v>
          </cell>
          <cell r="X717">
            <v>23</v>
          </cell>
          <cell r="Y717">
            <v>39</v>
          </cell>
          <cell r="Z717">
            <v>62</v>
          </cell>
          <cell r="AA717" t="str">
            <v>P</v>
          </cell>
          <cell r="AB717">
            <v>31</v>
          </cell>
          <cell r="AC717">
            <v>9</v>
          </cell>
          <cell r="AD717">
            <v>40</v>
          </cell>
          <cell r="AE717" t="str">
            <v>F</v>
          </cell>
          <cell r="DT717" t="str">
            <v>NA</v>
          </cell>
          <cell r="DU717" t="str">
            <v>NA</v>
          </cell>
          <cell r="DV717" t="str">
            <v>NA</v>
          </cell>
          <cell r="DW717" t="str">
            <v>NA</v>
          </cell>
          <cell r="DX717" t="str">
            <v>NA</v>
          </cell>
          <cell r="DY717" t="str">
            <v>NA</v>
          </cell>
          <cell r="DZ717" t="str">
            <v>NA</v>
          </cell>
          <cell r="EA717" t="str">
            <v>NA</v>
          </cell>
          <cell r="EB717" t="str">
            <v>NA</v>
          </cell>
          <cell r="EC717" t="str">
            <v>NA</v>
          </cell>
          <cell r="ED717" t="str">
            <v>NA</v>
          </cell>
          <cell r="EE717" t="str">
            <v>NA</v>
          </cell>
          <cell r="EF717" t="str">
            <v>NA</v>
          </cell>
          <cell r="EG717" t="str">
            <v>NA</v>
          </cell>
          <cell r="EH717" t="str">
            <v>NA</v>
          </cell>
          <cell r="EI717" t="str">
            <v>NA</v>
          </cell>
          <cell r="EJ717" t="str">
            <v>NA</v>
          </cell>
          <cell r="EK717" t="str">
            <v>NA</v>
          </cell>
          <cell r="EL717" t="str">
            <v>NA</v>
          </cell>
          <cell r="EM717" t="str">
            <v>NA</v>
          </cell>
          <cell r="EN717" t="str">
            <v>NA</v>
          </cell>
          <cell r="EO717" t="str">
            <v>NA</v>
          </cell>
          <cell r="EP717" t="str">
            <v>NA</v>
          </cell>
          <cell r="EQ717" t="str">
            <v>NA</v>
          </cell>
          <cell r="ER717" t="str">
            <v>NA</v>
          </cell>
          <cell r="ES717" t="str">
            <v>NA</v>
          </cell>
          <cell r="ET717" t="str">
            <v>NA</v>
          </cell>
          <cell r="EU717" t="str">
            <v>NA</v>
          </cell>
          <cell r="EV717" t="str">
            <v>NA</v>
          </cell>
          <cell r="EW717" t="str">
            <v>NA</v>
          </cell>
          <cell r="EX717" t="str">
            <v>NA</v>
          </cell>
          <cell r="EY717" t="str">
            <v>NA</v>
          </cell>
          <cell r="EZ717" t="str">
            <v>NA</v>
          </cell>
          <cell r="FA717" t="str">
            <v>NA</v>
          </cell>
          <cell r="FB717" t="str">
            <v>NA</v>
          </cell>
        </row>
        <row r="718">
          <cell r="B718" t="str">
            <v>P141605</v>
          </cell>
          <cell r="C718" t="str">
            <v>Priyadharsini S</v>
          </cell>
          <cell r="D718">
            <v>23</v>
          </cell>
          <cell r="E718">
            <v>36</v>
          </cell>
          <cell r="F718">
            <v>59</v>
          </cell>
          <cell r="G718" t="str">
            <v>P</v>
          </cell>
          <cell r="H718">
            <v>25</v>
          </cell>
          <cell r="I718">
            <v>27</v>
          </cell>
          <cell r="J718">
            <v>52</v>
          </cell>
          <cell r="K718" t="str">
            <v>P</v>
          </cell>
          <cell r="L718">
            <v>20</v>
          </cell>
          <cell r="M718">
            <v>22</v>
          </cell>
          <cell r="N718">
            <v>42</v>
          </cell>
          <cell r="O718" t="str">
            <v>F</v>
          </cell>
          <cell r="P718">
            <v>25</v>
          </cell>
          <cell r="Q718">
            <v>33</v>
          </cell>
          <cell r="R718">
            <v>58</v>
          </cell>
          <cell r="S718" t="str">
            <v>P</v>
          </cell>
          <cell r="T718">
            <v>50</v>
          </cell>
          <cell r="U718">
            <v>22</v>
          </cell>
          <cell r="V718">
            <v>72</v>
          </cell>
          <cell r="W718" t="str">
            <v>P</v>
          </cell>
          <cell r="X718">
            <v>20</v>
          </cell>
          <cell r="Y718">
            <v>38</v>
          </cell>
          <cell r="Z718">
            <v>58</v>
          </cell>
          <cell r="AA718" t="str">
            <v>P</v>
          </cell>
          <cell r="AB718" t="e">
            <v>#N/A</v>
          </cell>
          <cell r="AC718" t="e">
            <v>#N/A</v>
          </cell>
          <cell r="AD718" t="e">
            <v>#N/A</v>
          </cell>
          <cell r="AE718" t="e">
            <v>#N/A</v>
          </cell>
          <cell r="DT718" t="str">
            <v>NA</v>
          </cell>
          <cell r="DU718" t="str">
            <v>NA</v>
          </cell>
          <cell r="DV718" t="str">
            <v>NA</v>
          </cell>
          <cell r="DW718" t="str">
            <v>NA</v>
          </cell>
          <cell r="DX718" t="str">
            <v>NA</v>
          </cell>
          <cell r="DY718" t="str">
            <v>NA</v>
          </cell>
          <cell r="DZ718" t="str">
            <v>NA</v>
          </cell>
          <cell r="EA718" t="str">
            <v>NA</v>
          </cell>
          <cell r="EB718" t="str">
            <v>NA</v>
          </cell>
          <cell r="EC718" t="str">
            <v>NA</v>
          </cell>
          <cell r="ED718" t="str">
            <v>NA</v>
          </cell>
          <cell r="EE718" t="str">
            <v>NA</v>
          </cell>
          <cell r="EF718" t="str">
            <v>NA</v>
          </cell>
          <cell r="EG718" t="str">
            <v>NA</v>
          </cell>
          <cell r="EH718" t="str">
            <v>NA</v>
          </cell>
          <cell r="EI718" t="str">
            <v>NA</v>
          </cell>
          <cell r="EJ718" t="str">
            <v>NA</v>
          </cell>
          <cell r="EK718" t="str">
            <v>NA</v>
          </cell>
          <cell r="EL718" t="str">
            <v>NA</v>
          </cell>
          <cell r="EM718" t="str">
            <v>NA</v>
          </cell>
          <cell r="EN718" t="str">
            <v>NA</v>
          </cell>
          <cell r="EO718" t="str">
            <v>NA</v>
          </cell>
          <cell r="EP718" t="str">
            <v>NA</v>
          </cell>
          <cell r="EQ718" t="str">
            <v>NA</v>
          </cell>
          <cell r="ER718" t="str">
            <v>NA</v>
          </cell>
          <cell r="ES718" t="str">
            <v>NA</v>
          </cell>
          <cell r="ET718" t="str">
            <v>NA</v>
          </cell>
          <cell r="EU718" t="str">
            <v>NA</v>
          </cell>
          <cell r="EV718" t="str">
            <v>NA</v>
          </cell>
          <cell r="EW718" t="str">
            <v>NA</v>
          </cell>
          <cell r="EX718" t="str">
            <v>NA</v>
          </cell>
          <cell r="EY718" t="str">
            <v>NA</v>
          </cell>
          <cell r="EZ718" t="str">
            <v>NA</v>
          </cell>
          <cell r="FA718" t="str">
            <v>NA</v>
          </cell>
          <cell r="FB718" t="str">
            <v>NA</v>
          </cell>
        </row>
        <row r="719">
          <cell r="B719" t="str">
            <v>P141606</v>
          </cell>
          <cell r="C719" t="str">
            <v xml:space="preserve">Shreya Chakraborty </v>
          </cell>
          <cell r="D719">
            <v>28</v>
          </cell>
          <cell r="E719">
            <v>38</v>
          </cell>
          <cell r="F719">
            <v>66</v>
          </cell>
          <cell r="G719" t="str">
            <v>P</v>
          </cell>
          <cell r="H719">
            <v>24</v>
          </cell>
          <cell r="I719">
            <v>31</v>
          </cell>
          <cell r="J719">
            <v>55</v>
          </cell>
          <cell r="K719" t="str">
            <v>P</v>
          </cell>
          <cell r="L719">
            <v>20</v>
          </cell>
          <cell r="M719">
            <v>39</v>
          </cell>
          <cell r="N719">
            <v>59</v>
          </cell>
          <cell r="O719" t="str">
            <v>P</v>
          </cell>
          <cell r="P719">
            <v>24</v>
          </cell>
          <cell r="Q719">
            <v>42</v>
          </cell>
          <cell r="R719">
            <v>66</v>
          </cell>
          <cell r="S719" t="str">
            <v>P</v>
          </cell>
          <cell r="T719">
            <v>35</v>
          </cell>
          <cell r="U719">
            <v>22</v>
          </cell>
          <cell r="V719">
            <v>57</v>
          </cell>
          <cell r="W719" t="str">
            <v>P</v>
          </cell>
          <cell r="X719">
            <v>20</v>
          </cell>
          <cell r="Y719">
            <v>41</v>
          </cell>
          <cell r="Z719">
            <v>61</v>
          </cell>
          <cell r="AA719" t="str">
            <v>P</v>
          </cell>
          <cell r="AB719" t="e">
            <v>#N/A</v>
          </cell>
          <cell r="AC719" t="e">
            <v>#N/A</v>
          </cell>
          <cell r="AD719" t="e">
            <v>#N/A</v>
          </cell>
          <cell r="AE719" t="e">
            <v>#N/A</v>
          </cell>
          <cell r="DT719" t="str">
            <v>NA</v>
          </cell>
          <cell r="DU719" t="str">
            <v>NA</v>
          </cell>
          <cell r="DV719" t="str">
            <v>NA</v>
          </cell>
          <cell r="DW719" t="str">
            <v>NA</v>
          </cell>
          <cell r="DX719" t="str">
            <v>NA</v>
          </cell>
          <cell r="DY719" t="str">
            <v>NA</v>
          </cell>
          <cell r="DZ719" t="str">
            <v>NA</v>
          </cell>
          <cell r="EA719" t="str">
            <v>NA</v>
          </cell>
          <cell r="EB719" t="str">
            <v>NA</v>
          </cell>
          <cell r="EC719" t="str">
            <v>NA</v>
          </cell>
          <cell r="ED719" t="str">
            <v>NA</v>
          </cell>
          <cell r="EE719" t="str">
            <v>NA</v>
          </cell>
          <cell r="EF719" t="str">
            <v>NA</v>
          </cell>
          <cell r="EG719" t="str">
            <v>NA</v>
          </cell>
          <cell r="EH719" t="str">
            <v>NA</v>
          </cell>
          <cell r="EI719" t="str">
            <v>NA</v>
          </cell>
          <cell r="EJ719" t="str">
            <v>NA</v>
          </cell>
          <cell r="EK719" t="str">
            <v>NA</v>
          </cell>
          <cell r="EL719" t="str">
            <v>NA</v>
          </cell>
          <cell r="EM719" t="str">
            <v>NA</v>
          </cell>
          <cell r="EN719" t="str">
            <v>NA</v>
          </cell>
          <cell r="EO719" t="str">
            <v>NA</v>
          </cell>
          <cell r="EP719" t="str">
            <v>NA</v>
          </cell>
          <cell r="EQ719" t="str">
            <v>NA</v>
          </cell>
          <cell r="ER719" t="str">
            <v>NA</v>
          </cell>
          <cell r="ES719" t="str">
            <v>NA</v>
          </cell>
          <cell r="ET719" t="str">
            <v>NA</v>
          </cell>
          <cell r="EU719" t="str">
            <v>NA</v>
          </cell>
          <cell r="EV719" t="str">
            <v>NA</v>
          </cell>
          <cell r="EW719" t="str">
            <v>NA</v>
          </cell>
          <cell r="EX719" t="str">
            <v>NA</v>
          </cell>
          <cell r="EY719" t="str">
            <v>NA</v>
          </cell>
          <cell r="EZ719" t="str">
            <v>NA</v>
          </cell>
          <cell r="FA719" t="str">
            <v>NA</v>
          </cell>
          <cell r="FB719" t="str">
            <v>NA</v>
          </cell>
        </row>
        <row r="720">
          <cell r="B720"/>
          <cell r="C720"/>
          <cell r="D720"/>
          <cell r="E720"/>
          <cell r="F720"/>
          <cell r="G720"/>
          <cell r="H720"/>
          <cell r="I720"/>
          <cell r="J720"/>
          <cell r="K720"/>
          <cell r="L720"/>
          <cell r="M720"/>
          <cell r="N720"/>
          <cell r="O720"/>
          <cell r="P720"/>
          <cell r="Q720"/>
          <cell r="R720"/>
          <cell r="S720"/>
          <cell r="T720"/>
          <cell r="U720"/>
          <cell r="V720"/>
          <cell r="W720"/>
          <cell r="X720"/>
          <cell r="Y720"/>
          <cell r="Z720"/>
          <cell r="AA720"/>
          <cell r="AB720"/>
          <cell r="AC720"/>
          <cell r="AD720"/>
          <cell r="AE720"/>
          <cell r="DT720" t="str">
            <v>NA</v>
          </cell>
          <cell r="DU720" t="str">
            <v>NA</v>
          </cell>
          <cell r="DV720" t="str">
            <v>NA</v>
          </cell>
          <cell r="DW720" t="str">
            <v>NA</v>
          </cell>
          <cell r="DX720" t="str">
            <v>NA</v>
          </cell>
          <cell r="DY720" t="str">
            <v>NA</v>
          </cell>
          <cell r="DZ720" t="str">
            <v>NA</v>
          </cell>
          <cell r="EA720" t="str">
            <v>NA</v>
          </cell>
          <cell r="EB720" t="str">
            <v>NA</v>
          </cell>
          <cell r="EC720" t="str">
            <v>NA</v>
          </cell>
          <cell r="ED720" t="str">
            <v>NA</v>
          </cell>
          <cell r="EE720" t="str">
            <v>NA</v>
          </cell>
          <cell r="EF720" t="str">
            <v>NA</v>
          </cell>
          <cell r="EG720" t="str">
            <v>NA</v>
          </cell>
          <cell r="EH720" t="str">
            <v>NA</v>
          </cell>
          <cell r="EI720" t="str">
            <v>NA</v>
          </cell>
          <cell r="EJ720" t="str">
            <v>NA</v>
          </cell>
          <cell r="EK720" t="str">
            <v>NA</v>
          </cell>
          <cell r="EL720" t="str">
            <v>NA</v>
          </cell>
          <cell r="EM720" t="str">
            <v>NA</v>
          </cell>
          <cell r="EN720" t="str">
            <v>NA</v>
          </cell>
          <cell r="EO720" t="str">
            <v>NA</v>
          </cell>
          <cell r="EP720" t="str">
            <v>NA</v>
          </cell>
          <cell r="EQ720" t="str">
            <v>NA</v>
          </cell>
          <cell r="ER720" t="str">
            <v>NA</v>
          </cell>
          <cell r="ES720" t="str">
            <v>NA</v>
          </cell>
          <cell r="ET720" t="str">
            <v>NA</v>
          </cell>
          <cell r="EU720" t="str">
            <v>NA</v>
          </cell>
          <cell r="EV720" t="str">
            <v>NA</v>
          </cell>
          <cell r="EW720" t="str">
            <v>NA</v>
          </cell>
          <cell r="EX720" t="str">
            <v>NA</v>
          </cell>
          <cell r="EY720" t="str">
            <v>NA</v>
          </cell>
          <cell r="EZ720" t="str">
            <v>NA</v>
          </cell>
          <cell r="FA720" t="str">
            <v>NA</v>
          </cell>
          <cell r="FB720" t="str">
            <v>NA</v>
          </cell>
        </row>
        <row r="721">
          <cell r="B721"/>
          <cell r="C721"/>
          <cell r="D721"/>
          <cell r="E721"/>
          <cell r="F721"/>
          <cell r="G721"/>
          <cell r="H721"/>
          <cell r="I721"/>
          <cell r="J721"/>
          <cell r="K721"/>
          <cell r="L721"/>
          <cell r="M721"/>
          <cell r="N721"/>
          <cell r="O721"/>
          <cell r="P721"/>
          <cell r="Q721"/>
          <cell r="R721"/>
          <cell r="S721"/>
          <cell r="T721"/>
          <cell r="U721"/>
          <cell r="V721"/>
          <cell r="W721"/>
          <cell r="X721"/>
          <cell r="Y721"/>
          <cell r="Z721"/>
          <cell r="AA721"/>
          <cell r="AB721"/>
          <cell r="AC721"/>
          <cell r="AD721"/>
          <cell r="AE721"/>
          <cell r="DT721" t="str">
            <v>NA</v>
          </cell>
          <cell r="DU721" t="str">
            <v>NA</v>
          </cell>
          <cell r="DV721" t="str">
            <v>NA</v>
          </cell>
          <cell r="DW721" t="str">
            <v>NA</v>
          </cell>
          <cell r="DX721" t="str">
            <v>NA</v>
          </cell>
          <cell r="DY721" t="str">
            <v>NA</v>
          </cell>
          <cell r="DZ721" t="str">
            <v>NA</v>
          </cell>
          <cell r="EA721" t="str">
            <v>NA</v>
          </cell>
          <cell r="EB721" t="str">
            <v>NA</v>
          </cell>
          <cell r="EC721" t="str">
            <v>NA</v>
          </cell>
          <cell r="ED721" t="str">
            <v>NA</v>
          </cell>
          <cell r="EE721" t="str">
            <v>NA</v>
          </cell>
          <cell r="EF721" t="str">
            <v>NA</v>
          </cell>
          <cell r="EG721" t="str">
            <v>NA</v>
          </cell>
          <cell r="EH721" t="str">
            <v>NA</v>
          </cell>
          <cell r="EI721" t="str">
            <v>NA</v>
          </cell>
          <cell r="EJ721" t="str">
            <v>NA</v>
          </cell>
          <cell r="EK721" t="str">
            <v>NA</v>
          </cell>
          <cell r="EL721" t="str">
            <v>NA</v>
          </cell>
          <cell r="EM721" t="str">
            <v>NA</v>
          </cell>
          <cell r="EN721" t="str">
            <v>NA</v>
          </cell>
          <cell r="EO721" t="str">
            <v>NA</v>
          </cell>
          <cell r="EP721" t="str">
            <v>NA</v>
          </cell>
          <cell r="EQ721" t="str">
            <v>NA</v>
          </cell>
          <cell r="ER721" t="str">
            <v>NA</v>
          </cell>
          <cell r="ES721" t="str">
            <v>NA</v>
          </cell>
          <cell r="ET721" t="str">
            <v>NA</v>
          </cell>
          <cell r="EU721" t="str">
            <v>NA</v>
          </cell>
          <cell r="EV721" t="str">
            <v>NA</v>
          </cell>
          <cell r="EW721" t="str">
            <v>NA</v>
          </cell>
          <cell r="EX721" t="str">
            <v>NA</v>
          </cell>
          <cell r="EY721" t="str">
            <v>NA</v>
          </cell>
          <cell r="EZ721" t="str">
            <v>NA</v>
          </cell>
          <cell r="FA721" t="str">
            <v>NA</v>
          </cell>
          <cell r="FB721" t="str">
            <v>NA</v>
          </cell>
        </row>
        <row r="722">
          <cell r="B722"/>
          <cell r="C722"/>
          <cell r="D722" t="str">
            <v>MC011</v>
          </cell>
          <cell r="E722"/>
          <cell r="F722"/>
          <cell r="G722"/>
          <cell r="H722" t="str">
            <v>MC012</v>
          </cell>
          <cell r="I722"/>
          <cell r="J722"/>
          <cell r="K722"/>
          <cell r="L722" t="str">
            <v>MC013</v>
          </cell>
          <cell r="M722"/>
          <cell r="N722"/>
          <cell r="O722"/>
          <cell r="P722" t="str">
            <v>MC014</v>
          </cell>
          <cell r="Q722"/>
          <cell r="R722"/>
          <cell r="S722"/>
          <cell r="T722" t="str">
            <v>MC015</v>
          </cell>
          <cell r="U722"/>
          <cell r="V722"/>
          <cell r="W722"/>
          <cell r="X722" t="str">
            <v>MC016</v>
          </cell>
          <cell r="Y722"/>
          <cell r="Z722"/>
          <cell r="AA722"/>
          <cell r="AB722" t="str">
            <v>MC017</v>
          </cell>
          <cell r="AC722"/>
          <cell r="AD722"/>
          <cell r="AE722"/>
          <cell r="DT722" t="str">
            <v>NA</v>
          </cell>
          <cell r="DU722" t="str">
            <v>NA</v>
          </cell>
          <cell r="DV722" t="str">
            <v>NA</v>
          </cell>
          <cell r="DW722" t="str">
            <v>NA</v>
          </cell>
          <cell r="DX722" t="str">
            <v>NA</v>
          </cell>
          <cell r="DY722" t="str">
            <v>NA</v>
          </cell>
          <cell r="DZ722" t="str">
            <v>NA</v>
          </cell>
          <cell r="EA722" t="str">
            <v>NA</v>
          </cell>
          <cell r="EB722" t="str">
            <v>NA</v>
          </cell>
          <cell r="EC722" t="str">
            <v>NA</v>
          </cell>
          <cell r="ED722" t="str">
            <v>NA</v>
          </cell>
          <cell r="EE722" t="str">
            <v>NA</v>
          </cell>
          <cell r="EF722" t="str">
            <v>NA</v>
          </cell>
          <cell r="EG722" t="str">
            <v>NA</v>
          </cell>
          <cell r="EH722" t="str">
            <v>NA</v>
          </cell>
          <cell r="EI722" t="str">
            <v>NA</v>
          </cell>
          <cell r="EJ722" t="str">
            <v>NA</v>
          </cell>
          <cell r="EK722" t="str">
            <v>NA</v>
          </cell>
          <cell r="EL722" t="str">
            <v>NA</v>
          </cell>
          <cell r="EM722" t="str">
            <v>NA</v>
          </cell>
          <cell r="EN722" t="str">
            <v>NA</v>
          </cell>
          <cell r="EO722" t="str">
            <v>NA</v>
          </cell>
          <cell r="EP722" t="str">
            <v>NA</v>
          </cell>
          <cell r="EQ722" t="str">
            <v>NA</v>
          </cell>
          <cell r="ER722" t="str">
            <v>NA</v>
          </cell>
          <cell r="ES722" t="str">
            <v>NA</v>
          </cell>
          <cell r="ET722" t="str">
            <v>NA</v>
          </cell>
          <cell r="EU722" t="str">
            <v>NA</v>
          </cell>
          <cell r="EV722" t="str">
            <v>NA</v>
          </cell>
          <cell r="EW722" t="str">
            <v>NA</v>
          </cell>
          <cell r="EX722" t="str">
            <v>NA</v>
          </cell>
          <cell r="EY722" t="str">
            <v>NA</v>
          </cell>
          <cell r="EZ722" t="str">
            <v>NA</v>
          </cell>
          <cell r="FA722" t="str">
            <v>NA</v>
          </cell>
          <cell r="FB722" t="str">
            <v>NA</v>
          </cell>
        </row>
        <row r="723">
          <cell r="B723"/>
          <cell r="C723"/>
          <cell r="D723" t="str">
            <v>Seminar on Media, Culture &amp; Society</v>
          </cell>
          <cell r="E723"/>
          <cell r="F723"/>
          <cell r="G723"/>
          <cell r="H723" t="str">
            <v>Communication Theories &amp; Processes</v>
          </cell>
          <cell r="I723"/>
          <cell r="J723"/>
          <cell r="K723"/>
          <cell r="L723" t="str">
            <v>Understanding Media Systems: 
A Historical Perspective</v>
          </cell>
          <cell r="M723"/>
          <cell r="N723"/>
          <cell r="O723"/>
          <cell r="P723" t="str">
            <v>Print Media Theory</v>
          </cell>
          <cell r="Q723"/>
          <cell r="R723"/>
          <cell r="S723"/>
          <cell r="T723" t="str">
            <v>Print Media Practice</v>
          </cell>
          <cell r="U723"/>
          <cell r="V723"/>
          <cell r="W723"/>
          <cell r="X723" t="str">
            <v>Radio Theory</v>
          </cell>
          <cell r="Y723"/>
          <cell r="Z723"/>
          <cell r="AA723"/>
          <cell r="AB723" t="str">
            <v>Radio Practice</v>
          </cell>
          <cell r="AC723"/>
          <cell r="AD723"/>
          <cell r="AE723"/>
          <cell r="DT723" t="str">
            <v>NA</v>
          </cell>
          <cell r="DU723" t="str">
            <v>NA</v>
          </cell>
          <cell r="DV723" t="str">
            <v>NA</v>
          </cell>
          <cell r="DW723" t="str">
            <v>NA</v>
          </cell>
          <cell r="DX723" t="str">
            <v>NA</v>
          </cell>
          <cell r="DY723" t="str">
            <v>NA</v>
          </cell>
          <cell r="DZ723" t="str">
            <v>NA</v>
          </cell>
          <cell r="EA723" t="str">
            <v>NA</v>
          </cell>
          <cell r="EB723" t="str">
            <v>NA</v>
          </cell>
          <cell r="EC723" t="str">
            <v>NA</v>
          </cell>
          <cell r="ED723" t="str">
            <v>NA</v>
          </cell>
          <cell r="EE723" t="str">
            <v>NA</v>
          </cell>
          <cell r="EF723" t="str">
            <v>NA</v>
          </cell>
          <cell r="EG723" t="str">
            <v>NA</v>
          </cell>
          <cell r="EH723" t="str">
            <v>NA</v>
          </cell>
          <cell r="EI723" t="str">
            <v>NA</v>
          </cell>
          <cell r="EJ723" t="str">
            <v>NA</v>
          </cell>
          <cell r="EK723" t="str">
            <v>NA</v>
          </cell>
          <cell r="EL723" t="str">
            <v>NA</v>
          </cell>
          <cell r="EM723" t="str">
            <v>NA</v>
          </cell>
          <cell r="EN723" t="str">
            <v>NA</v>
          </cell>
          <cell r="EO723" t="str">
            <v>NA</v>
          </cell>
          <cell r="EP723" t="str">
            <v>NA</v>
          </cell>
          <cell r="EQ723" t="str">
            <v>NA</v>
          </cell>
          <cell r="ER723" t="str">
            <v>NA</v>
          </cell>
          <cell r="ES723" t="str">
            <v>NA</v>
          </cell>
          <cell r="ET723" t="str">
            <v>NA</v>
          </cell>
          <cell r="EU723" t="str">
            <v>NA</v>
          </cell>
          <cell r="EV723" t="str">
            <v>NA</v>
          </cell>
          <cell r="EW723" t="str">
            <v>NA</v>
          </cell>
          <cell r="EX723" t="str">
            <v>NA</v>
          </cell>
          <cell r="EY723" t="str">
            <v>NA</v>
          </cell>
          <cell r="EZ723" t="str">
            <v>NA</v>
          </cell>
          <cell r="FA723" t="str">
            <v>NA</v>
          </cell>
          <cell r="FB723" t="str">
            <v>NA</v>
          </cell>
        </row>
        <row r="724">
          <cell r="B724" t="str">
            <v>Reg. No.</v>
          </cell>
          <cell r="C724" t="str">
            <v>Name</v>
          </cell>
          <cell r="D724" t="str">
            <v>Int</v>
          </cell>
          <cell r="E724" t="str">
            <v>ESE</v>
          </cell>
          <cell r="F724" t="str">
            <v>Tot</v>
          </cell>
          <cell r="G724" t="str">
            <v>P/F</v>
          </cell>
          <cell r="H724" t="str">
            <v>Int</v>
          </cell>
          <cell r="I724" t="str">
            <v>ESE</v>
          </cell>
          <cell r="J724" t="str">
            <v>Tot</v>
          </cell>
          <cell r="K724" t="str">
            <v>P/F</v>
          </cell>
          <cell r="L724" t="str">
            <v>Int</v>
          </cell>
          <cell r="M724" t="str">
            <v>ESE</v>
          </cell>
          <cell r="N724" t="str">
            <v>Tot</v>
          </cell>
          <cell r="O724" t="str">
            <v>P/F</v>
          </cell>
          <cell r="P724" t="str">
            <v>Int</v>
          </cell>
          <cell r="Q724" t="str">
            <v>ESE</v>
          </cell>
          <cell r="R724" t="str">
            <v>Tot</v>
          </cell>
          <cell r="S724" t="str">
            <v>P/F</v>
          </cell>
          <cell r="T724" t="str">
            <v>Int</v>
          </cell>
          <cell r="U724" t="str">
            <v>ESE</v>
          </cell>
          <cell r="V724" t="str">
            <v>Tot</v>
          </cell>
          <cell r="W724" t="str">
            <v>P/F</v>
          </cell>
          <cell r="X724" t="str">
            <v>Int</v>
          </cell>
          <cell r="Y724" t="str">
            <v>ESE</v>
          </cell>
          <cell r="Z724" t="str">
            <v>Tot</v>
          </cell>
          <cell r="AA724" t="str">
            <v>P/F</v>
          </cell>
          <cell r="AB724" t="str">
            <v>Int</v>
          </cell>
          <cell r="AC724" t="str">
            <v>ESE</v>
          </cell>
          <cell r="AD724" t="str">
            <v>Tot</v>
          </cell>
          <cell r="AE724" t="str">
            <v>P/F</v>
          </cell>
          <cell r="DT724" t="str">
            <v>NA</v>
          </cell>
          <cell r="DU724" t="str">
            <v>NA</v>
          </cell>
          <cell r="DV724" t="str">
            <v>NA</v>
          </cell>
          <cell r="DW724" t="str">
            <v>NA</v>
          </cell>
          <cell r="DX724" t="str">
            <v>NA</v>
          </cell>
          <cell r="DY724" t="str">
            <v>NA</v>
          </cell>
          <cell r="DZ724" t="str">
            <v>NA</v>
          </cell>
          <cell r="EA724" t="str">
            <v>NA</v>
          </cell>
          <cell r="EB724" t="str">
            <v>NA</v>
          </cell>
          <cell r="EC724" t="str">
            <v>NA</v>
          </cell>
          <cell r="ED724" t="str">
            <v>NA</v>
          </cell>
          <cell r="EE724" t="str">
            <v>NA</v>
          </cell>
          <cell r="EF724" t="str">
            <v>NA</v>
          </cell>
          <cell r="EG724" t="str">
            <v>NA</v>
          </cell>
          <cell r="EH724" t="str">
            <v>NA</v>
          </cell>
          <cell r="EI724" t="str">
            <v>NA</v>
          </cell>
          <cell r="EJ724" t="str">
            <v>NA</v>
          </cell>
          <cell r="EK724" t="str">
            <v>NA</v>
          </cell>
          <cell r="EL724" t="str">
            <v>NA</v>
          </cell>
          <cell r="EM724" t="str">
            <v>NA</v>
          </cell>
          <cell r="EN724" t="str">
            <v>NA</v>
          </cell>
          <cell r="EO724" t="str">
            <v>NA</v>
          </cell>
          <cell r="EP724" t="str">
            <v>NA</v>
          </cell>
          <cell r="EQ724" t="str">
            <v>NA</v>
          </cell>
          <cell r="ER724" t="str">
            <v>NA</v>
          </cell>
          <cell r="ES724" t="str">
            <v>NA</v>
          </cell>
          <cell r="ET724" t="str">
            <v>NA</v>
          </cell>
          <cell r="EU724" t="str">
            <v>NA</v>
          </cell>
          <cell r="EV724" t="str">
            <v>NA</v>
          </cell>
          <cell r="EW724" t="str">
            <v>NA</v>
          </cell>
          <cell r="EX724" t="str">
            <v>NA</v>
          </cell>
          <cell r="EY724" t="str">
            <v>NA</v>
          </cell>
          <cell r="EZ724" t="str">
            <v>NA</v>
          </cell>
          <cell r="FA724" t="str">
            <v>NA</v>
          </cell>
          <cell r="FB724" t="str">
            <v>NA</v>
          </cell>
        </row>
        <row r="725">
          <cell r="B725" t="str">
            <v>P151601</v>
          </cell>
          <cell r="C725" t="str">
            <v>Anju John</v>
          </cell>
          <cell r="D725">
            <v>48</v>
          </cell>
          <cell r="E725">
            <v>36</v>
          </cell>
          <cell r="F725">
            <v>84</v>
          </cell>
          <cell r="G725" t="str">
            <v>P</v>
          </cell>
          <cell r="H725">
            <v>26</v>
          </cell>
          <cell r="I725">
            <v>44</v>
          </cell>
          <cell r="J725">
            <v>70</v>
          </cell>
          <cell r="K725" t="str">
            <v>P</v>
          </cell>
          <cell r="L725">
            <v>26</v>
          </cell>
          <cell r="M725">
            <v>41</v>
          </cell>
          <cell r="N725">
            <v>67</v>
          </cell>
          <cell r="O725" t="str">
            <v>P</v>
          </cell>
          <cell r="P725">
            <v>30</v>
          </cell>
          <cell r="Q725">
            <v>43</v>
          </cell>
          <cell r="R725">
            <v>73</v>
          </cell>
          <cell r="S725" t="str">
            <v>P</v>
          </cell>
          <cell r="T725">
            <v>42</v>
          </cell>
          <cell r="U725">
            <v>25</v>
          </cell>
          <cell r="V725">
            <v>67</v>
          </cell>
          <cell r="W725" t="str">
            <v>P</v>
          </cell>
          <cell r="X725">
            <v>34</v>
          </cell>
          <cell r="Y725">
            <v>49</v>
          </cell>
          <cell r="Z725">
            <v>83</v>
          </cell>
          <cell r="AA725" t="str">
            <v>P</v>
          </cell>
          <cell r="AB725">
            <v>45</v>
          </cell>
          <cell r="AC725">
            <v>25</v>
          </cell>
          <cell r="AD725">
            <v>70</v>
          </cell>
          <cell r="AE725" t="str">
            <v>P</v>
          </cell>
          <cell r="DT725" t="str">
            <v>NA</v>
          </cell>
          <cell r="DU725" t="str">
            <v>NA</v>
          </cell>
          <cell r="DV725" t="str">
            <v>NA</v>
          </cell>
          <cell r="DW725" t="str">
            <v>NA</v>
          </cell>
          <cell r="DX725" t="str">
            <v>NA</v>
          </cell>
          <cell r="DY725" t="str">
            <v>NA</v>
          </cell>
          <cell r="DZ725" t="str">
            <v>NA</v>
          </cell>
          <cell r="EA725" t="str">
            <v>NA</v>
          </cell>
          <cell r="EB725" t="str">
            <v>NA</v>
          </cell>
          <cell r="EC725" t="str">
            <v>NA</v>
          </cell>
          <cell r="ED725" t="str">
            <v>NA</v>
          </cell>
          <cell r="EE725" t="str">
            <v>NA</v>
          </cell>
          <cell r="EF725" t="str">
            <v>NA</v>
          </cell>
          <cell r="EG725" t="str">
            <v>NA</v>
          </cell>
          <cell r="EH725" t="str">
            <v>NA</v>
          </cell>
          <cell r="EI725" t="str">
            <v>NA</v>
          </cell>
          <cell r="EJ725" t="str">
            <v>NA</v>
          </cell>
          <cell r="EK725" t="str">
            <v>NA</v>
          </cell>
          <cell r="EL725" t="str">
            <v>NA</v>
          </cell>
          <cell r="EM725" t="str">
            <v>NA</v>
          </cell>
          <cell r="EN725" t="str">
            <v>NA</v>
          </cell>
          <cell r="EO725" t="str">
            <v>NA</v>
          </cell>
          <cell r="EP725" t="str">
            <v>NA</v>
          </cell>
          <cell r="EQ725" t="str">
            <v>NA</v>
          </cell>
          <cell r="ER725" t="str">
            <v>NA</v>
          </cell>
          <cell r="ES725" t="str">
            <v>NA</v>
          </cell>
          <cell r="ET725" t="str">
            <v>NA</v>
          </cell>
          <cell r="EU725" t="str">
            <v>NA</v>
          </cell>
          <cell r="EV725" t="str">
            <v>NA</v>
          </cell>
          <cell r="EW725" t="str">
            <v>NA</v>
          </cell>
          <cell r="EX725" t="str">
            <v>NA</v>
          </cell>
          <cell r="EY725" t="str">
            <v>NA</v>
          </cell>
          <cell r="EZ725" t="str">
            <v>NA</v>
          </cell>
          <cell r="FA725" t="str">
            <v>NA</v>
          </cell>
          <cell r="FB725" t="str">
            <v>NA</v>
          </cell>
        </row>
        <row r="726">
          <cell r="B726" t="str">
            <v>P151602</v>
          </cell>
          <cell r="C726" t="str">
            <v xml:space="preserve">Aswin Prakash </v>
          </cell>
          <cell r="D726">
            <v>30</v>
          </cell>
          <cell r="E726">
            <v>28</v>
          </cell>
          <cell r="F726">
            <v>58</v>
          </cell>
          <cell r="G726" t="str">
            <v>P</v>
          </cell>
          <cell r="H726">
            <v>20</v>
          </cell>
          <cell r="I726">
            <v>37</v>
          </cell>
          <cell r="J726">
            <v>57</v>
          </cell>
          <cell r="K726" t="str">
            <v>P</v>
          </cell>
          <cell r="L726">
            <v>25</v>
          </cell>
          <cell r="M726">
            <v>28</v>
          </cell>
          <cell r="N726">
            <v>53</v>
          </cell>
          <cell r="O726" t="str">
            <v>P</v>
          </cell>
          <cell r="P726">
            <v>14</v>
          </cell>
          <cell r="Q726">
            <v>31</v>
          </cell>
          <cell r="R726">
            <v>45</v>
          </cell>
          <cell r="S726" t="str">
            <v>F</v>
          </cell>
          <cell r="T726">
            <v>8</v>
          </cell>
          <cell r="U726">
            <v>25</v>
          </cell>
          <cell r="V726">
            <v>33</v>
          </cell>
          <cell r="W726" t="str">
            <v>F</v>
          </cell>
          <cell r="X726">
            <v>30</v>
          </cell>
          <cell r="Y726">
            <v>37</v>
          </cell>
          <cell r="Z726">
            <v>67</v>
          </cell>
          <cell r="AA726" t="str">
            <v>P</v>
          </cell>
          <cell r="AB726" t="str">
            <v>A</v>
          </cell>
          <cell r="AC726">
            <v>20</v>
          </cell>
          <cell r="AD726">
            <v>20</v>
          </cell>
          <cell r="AE726" t="str">
            <v>A</v>
          </cell>
          <cell r="DT726" t="str">
            <v>NA</v>
          </cell>
          <cell r="DU726" t="str">
            <v>NA</v>
          </cell>
          <cell r="DV726" t="str">
            <v>NA</v>
          </cell>
          <cell r="DW726" t="str">
            <v>NA</v>
          </cell>
          <cell r="DX726" t="str">
            <v>NA</v>
          </cell>
          <cell r="DY726" t="str">
            <v>NA</v>
          </cell>
          <cell r="DZ726" t="str">
            <v>NA</v>
          </cell>
          <cell r="EA726" t="str">
            <v>NA</v>
          </cell>
          <cell r="EB726" t="str">
            <v>NA</v>
          </cell>
          <cell r="EC726" t="str">
            <v>NA</v>
          </cell>
          <cell r="ED726" t="str">
            <v>NA</v>
          </cell>
          <cell r="EE726" t="str">
            <v>NA</v>
          </cell>
          <cell r="EF726" t="str">
            <v>NA</v>
          </cell>
          <cell r="EG726" t="str">
            <v>NA</v>
          </cell>
          <cell r="EH726" t="str">
            <v>NA</v>
          </cell>
          <cell r="EI726" t="str">
            <v>NA</v>
          </cell>
          <cell r="EJ726" t="str">
            <v>NA</v>
          </cell>
          <cell r="EK726" t="str">
            <v>NA</v>
          </cell>
          <cell r="EL726" t="str">
            <v>NA</v>
          </cell>
          <cell r="EM726" t="str">
            <v>NA</v>
          </cell>
          <cell r="EN726" t="str">
            <v>NA</v>
          </cell>
          <cell r="EO726" t="str">
            <v>NA</v>
          </cell>
          <cell r="EP726" t="str">
            <v>NA</v>
          </cell>
          <cell r="EQ726" t="str">
            <v>NA</v>
          </cell>
          <cell r="ER726" t="str">
            <v>NA</v>
          </cell>
          <cell r="ES726" t="str">
            <v>NA</v>
          </cell>
          <cell r="ET726" t="str">
            <v>NA</v>
          </cell>
          <cell r="EU726" t="str">
            <v>NA</v>
          </cell>
          <cell r="EV726" t="str">
            <v>NA</v>
          </cell>
          <cell r="EW726" t="str">
            <v>NA</v>
          </cell>
          <cell r="EX726" t="str">
            <v>NA</v>
          </cell>
          <cell r="EY726" t="str">
            <v>NA</v>
          </cell>
          <cell r="EZ726" t="str">
            <v>NA</v>
          </cell>
          <cell r="FA726" t="str">
            <v>NA</v>
          </cell>
          <cell r="FB726" t="str">
            <v>NA</v>
          </cell>
        </row>
        <row r="727">
          <cell r="B727" t="str">
            <v>P151603</v>
          </cell>
          <cell r="C727" t="str">
            <v xml:space="preserve">Hashim Hamza Puthiyakath </v>
          </cell>
          <cell r="D727">
            <v>50</v>
          </cell>
          <cell r="E727">
            <v>38</v>
          </cell>
          <cell r="F727">
            <v>88</v>
          </cell>
          <cell r="G727" t="str">
            <v>P</v>
          </cell>
          <cell r="H727">
            <v>25</v>
          </cell>
          <cell r="I727">
            <v>49</v>
          </cell>
          <cell r="J727">
            <v>74</v>
          </cell>
          <cell r="K727" t="str">
            <v>P</v>
          </cell>
          <cell r="L727">
            <v>28</v>
          </cell>
          <cell r="M727">
            <v>38</v>
          </cell>
          <cell r="N727">
            <v>66</v>
          </cell>
          <cell r="O727" t="str">
            <v>P</v>
          </cell>
          <cell r="P727">
            <v>32</v>
          </cell>
          <cell r="Q727">
            <v>37</v>
          </cell>
          <cell r="R727">
            <v>69</v>
          </cell>
          <cell r="S727" t="str">
            <v>P</v>
          </cell>
          <cell r="T727">
            <v>34</v>
          </cell>
          <cell r="U727">
            <v>25</v>
          </cell>
          <cell r="V727">
            <v>59</v>
          </cell>
          <cell r="W727" t="str">
            <v>P</v>
          </cell>
          <cell r="X727">
            <v>36</v>
          </cell>
          <cell r="Y727">
            <v>49</v>
          </cell>
          <cell r="Z727">
            <v>85</v>
          </cell>
          <cell r="AA727" t="str">
            <v>P</v>
          </cell>
          <cell r="AB727">
            <v>45</v>
          </cell>
          <cell r="AC727">
            <v>25</v>
          </cell>
          <cell r="AD727">
            <v>70</v>
          </cell>
          <cell r="AE727" t="str">
            <v>P</v>
          </cell>
          <cell r="DT727" t="str">
            <v>NA</v>
          </cell>
          <cell r="DU727" t="str">
            <v>NA</v>
          </cell>
          <cell r="DV727" t="str">
            <v>NA</v>
          </cell>
          <cell r="DW727" t="str">
            <v>NA</v>
          </cell>
          <cell r="DX727" t="str">
            <v>NA</v>
          </cell>
          <cell r="DY727" t="str">
            <v>NA</v>
          </cell>
          <cell r="DZ727" t="str">
            <v>NA</v>
          </cell>
          <cell r="EA727" t="str">
            <v>NA</v>
          </cell>
          <cell r="EB727" t="str">
            <v>NA</v>
          </cell>
          <cell r="EC727" t="str">
            <v>NA</v>
          </cell>
          <cell r="ED727" t="str">
            <v>NA</v>
          </cell>
          <cell r="EE727" t="str">
            <v>NA</v>
          </cell>
          <cell r="EF727" t="str">
            <v>NA</v>
          </cell>
          <cell r="EG727" t="str">
            <v>NA</v>
          </cell>
          <cell r="EH727" t="str">
            <v>NA</v>
          </cell>
          <cell r="EI727" t="str">
            <v>NA</v>
          </cell>
          <cell r="EJ727" t="str">
            <v>NA</v>
          </cell>
          <cell r="EK727" t="str">
            <v>NA</v>
          </cell>
          <cell r="EL727" t="str">
            <v>NA</v>
          </cell>
          <cell r="EM727" t="str">
            <v>NA</v>
          </cell>
          <cell r="EN727" t="str">
            <v>NA</v>
          </cell>
          <cell r="EO727" t="str">
            <v>NA</v>
          </cell>
          <cell r="EP727" t="str">
            <v>NA</v>
          </cell>
          <cell r="EQ727" t="str">
            <v>NA</v>
          </cell>
          <cell r="ER727" t="str">
            <v>NA</v>
          </cell>
          <cell r="ES727" t="str">
            <v>NA</v>
          </cell>
          <cell r="ET727" t="str">
            <v>NA</v>
          </cell>
          <cell r="EU727" t="str">
            <v>NA</v>
          </cell>
          <cell r="EV727" t="str">
            <v>NA</v>
          </cell>
          <cell r="EW727" t="str">
            <v>NA</v>
          </cell>
          <cell r="EX727" t="str">
            <v>NA</v>
          </cell>
          <cell r="EY727" t="str">
            <v>NA</v>
          </cell>
          <cell r="EZ727" t="str">
            <v>NA</v>
          </cell>
          <cell r="FA727" t="str">
            <v>NA</v>
          </cell>
          <cell r="FB727" t="str">
            <v>NA</v>
          </cell>
        </row>
        <row r="728">
          <cell r="B728" t="str">
            <v>P151605</v>
          </cell>
          <cell r="C728" t="str">
            <v>Muhammed Riyaz T P</v>
          </cell>
          <cell r="D728" t="e">
            <v>#N/A</v>
          </cell>
          <cell r="E728" t="e">
            <v>#N/A</v>
          </cell>
          <cell r="F728" t="e">
            <v>#N/A</v>
          </cell>
          <cell r="G728" t="e">
            <v>#N/A</v>
          </cell>
          <cell r="H728" t="e">
            <v>#N/A</v>
          </cell>
          <cell r="I728" t="e">
            <v>#N/A</v>
          </cell>
          <cell r="J728" t="e">
            <v>#N/A</v>
          </cell>
          <cell r="K728" t="e">
            <v>#N/A</v>
          </cell>
          <cell r="L728"/>
          <cell r="M728" t="e">
            <v>#N/A</v>
          </cell>
          <cell r="N728" t="e">
            <v>#N/A</v>
          </cell>
          <cell r="O728" t="e">
            <v>#N/A</v>
          </cell>
          <cell r="P728"/>
          <cell r="Q728" t="e">
            <v>#N/A</v>
          </cell>
          <cell r="R728" t="e">
            <v>#N/A</v>
          </cell>
          <cell r="S728" t="e">
            <v>#N/A</v>
          </cell>
          <cell r="T728"/>
          <cell r="U728" t="e">
            <v>#N/A</v>
          </cell>
          <cell r="V728" t="e">
            <v>#N/A</v>
          </cell>
          <cell r="W728" t="e">
            <v>#N/A</v>
          </cell>
          <cell r="X728"/>
          <cell r="Y728" t="e">
            <v>#N/A</v>
          </cell>
          <cell r="Z728" t="e">
            <v>#N/A</v>
          </cell>
          <cell r="AA728" t="e">
            <v>#N/A</v>
          </cell>
          <cell r="AB728"/>
          <cell r="AC728" t="e">
            <v>#N/A</v>
          </cell>
          <cell r="AD728" t="e">
            <v>#N/A</v>
          </cell>
          <cell r="AE728" t="e">
            <v>#N/A</v>
          </cell>
          <cell r="DT728" t="str">
            <v>NA</v>
          </cell>
          <cell r="DU728" t="str">
            <v>NA</v>
          </cell>
          <cell r="DV728" t="str">
            <v>NA</v>
          </cell>
          <cell r="DW728" t="str">
            <v>NA</v>
          </cell>
          <cell r="DX728" t="str">
            <v>NA</v>
          </cell>
          <cell r="DY728" t="str">
            <v>NA</v>
          </cell>
          <cell r="DZ728" t="str">
            <v>NA</v>
          </cell>
          <cell r="EA728" t="str">
            <v>NA</v>
          </cell>
          <cell r="EB728" t="str">
            <v>NA</v>
          </cell>
          <cell r="EC728" t="str">
            <v>NA</v>
          </cell>
          <cell r="ED728" t="str">
            <v>NA</v>
          </cell>
          <cell r="EE728" t="str">
            <v>NA</v>
          </cell>
          <cell r="EF728" t="str">
            <v>NA</v>
          </cell>
          <cell r="EG728" t="str">
            <v>NA</v>
          </cell>
          <cell r="EH728" t="str">
            <v>NA</v>
          </cell>
          <cell r="EI728" t="str">
            <v>NA</v>
          </cell>
          <cell r="EJ728" t="str">
            <v>NA</v>
          </cell>
          <cell r="EK728" t="str">
            <v>NA</v>
          </cell>
          <cell r="EL728" t="str">
            <v>NA</v>
          </cell>
          <cell r="EM728" t="str">
            <v>NA</v>
          </cell>
          <cell r="EN728" t="str">
            <v>NA</v>
          </cell>
          <cell r="EO728" t="str">
            <v>NA</v>
          </cell>
          <cell r="EP728" t="str">
            <v>NA</v>
          </cell>
          <cell r="EQ728" t="str">
            <v>NA</v>
          </cell>
          <cell r="ER728" t="str">
            <v>NA</v>
          </cell>
          <cell r="ES728" t="str">
            <v>NA</v>
          </cell>
          <cell r="ET728" t="str">
            <v>NA</v>
          </cell>
          <cell r="EU728" t="str">
            <v>NA</v>
          </cell>
          <cell r="EV728" t="str">
            <v>NA</v>
          </cell>
          <cell r="EW728" t="str">
            <v>NA</v>
          </cell>
          <cell r="EX728" t="str">
            <v>NA</v>
          </cell>
          <cell r="EY728" t="str">
            <v>NA</v>
          </cell>
          <cell r="EZ728" t="str">
            <v>NA</v>
          </cell>
          <cell r="FA728" t="str">
            <v>NA</v>
          </cell>
          <cell r="FB728" t="str">
            <v>NA</v>
          </cell>
        </row>
        <row r="729">
          <cell r="B729" t="str">
            <v>P151606</v>
          </cell>
          <cell r="C729" t="str">
            <v>Nimesh</v>
          </cell>
          <cell r="D729">
            <v>30</v>
          </cell>
          <cell r="E729">
            <v>22</v>
          </cell>
          <cell r="F729">
            <v>52</v>
          </cell>
          <cell r="G729" t="str">
            <v>P</v>
          </cell>
          <cell r="H729">
            <v>16</v>
          </cell>
          <cell r="I729">
            <v>30</v>
          </cell>
          <cell r="J729">
            <v>46</v>
          </cell>
          <cell r="K729" t="str">
            <v>F</v>
          </cell>
          <cell r="L729">
            <v>20</v>
          </cell>
          <cell r="M729">
            <v>34</v>
          </cell>
          <cell r="N729">
            <v>54</v>
          </cell>
          <cell r="O729" t="str">
            <v>P</v>
          </cell>
          <cell r="P729">
            <v>10</v>
          </cell>
          <cell r="Q729">
            <v>33</v>
          </cell>
          <cell r="R729">
            <v>43</v>
          </cell>
          <cell r="S729" t="str">
            <v>F</v>
          </cell>
          <cell r="T729">
            <v>5</v>
          </cell>
          <cell r="U729">
            <v>25</v>
          </cell>
          <cell r="V729">
            <v>30</v>
          </cell>
          <cell r="W729" t="str">
            <v>F</v>
          </cell>
          <cell r="X729" t="str">
            <v>A</v>
          </cell>
          <cell r="Y729">
            <v>30</v>
          </cell>
          <cell r="Z729">
            <v>30</v>
          </cell>
          <cell r="AA729" t="str">
            <v>A</v>
          </cell>
          <cell r="AB729" t="str">
            <v>A</v>
          </cell>
          <cell r="AC729">
            <v>20</v>
          </cell>
          <cell r="AD729">
            <v>20</v>
          </cell>
          <cell r="AE729" t="str">
            <v>A</v>
          </cell>
          <cell r="DT729" t="str">
            <v>NA</v>
          </cell>
          <cell r="DU729" t="str">
            <v>NA</v>
          </cell>
          <cell r="DV729" t="str">
            <v>NA</v>
          </cell>
          <cell r="DW729" t="str">
            <v>NA</v>
          </cell>
          <cell r="DX729" t="str">
            <v>NA</v>
          </cell>
          <cell r="DY729" t="str">
            <v>NA</v>
          </cell>
          <cell r="DZ729" t="str">
            <v>NA</v>
          </cell>
          <cell r="EA729" t="str">
            <v>NA</v>
          </cell>
          <cell r="EB729" t="str">
            <v>NA</v>
          </cell>
          <cell r="EC729" t="str">
            <v>NA</v>
          </cell>
          <cell r="ED729" t="str">
            <v>NA</v>
          </cell>
          <cell r="EE729" t="str">
            <v>NA</v>
          </cell>
          <cell r="EF729" t="str">
            <v>NA</v>
          </cell>
          <cell r="EG729" t="str">
            <v>NA</v>
          </cell>
          <cell r="EH729" t="str">
            <v>NA</v>
          </cell>
          <cell r="EI729" t="str">
            <v>NA</v>
          </cell>
          <cell r="EJ729" t="str">
            <v>NA</v>
          </cell>
          <cell r="EK729" t="str">
            <v>NA</v>
          </cell>
          <cell r="EL729" t="str">
            <v>NA</v>
          </cell>
          <cell r="EM729" t="str">
            <v>NA</v>
          </cell>
          <cell r="EN729" t="str">
            <v>NA</v>
          </cell>
          <cell r="EO729" t="str">
            <v>NA</v>
          </cell>
          <cell r="EP729" t="str">
            <v>NA</v>
          </cell>
          <cell r="EQ729" t="str">
            <v>NA</v>
          </cell>
          <cell r="ER729" t="str">
            <v>NA</v>
          </cell>
          <cell r="ES729" t="str">
            <v>NA</v>
          </cell>
          <cell r="ET729" t="str">
            <v>NA</v>
          </cell>
          <cell r="EU729" t="str">
            <v>NA</v>
          </cell>
          <cell r="EV729" t="str">
            <v>NA</v>
          </cell>
          <cell r="EW729" t="str">
            <v>NA</v>
          </cell>
          <cell r="EX729" t="str">
            <v>NA</v>
          </cell>
          <cell r="EY729" t="str">
            <v>NA</v>
          </cell>
          <cell r="EZ729" t="str">
            <v>NA</v>
          </cell>
          <cell r="FA729" t="str">
            <v>NA</v>
          </cell>
          <cell r="FB729" t="str">
            <v>NA</v>
          </cell>
        </row>
        <row r="730">
          <cell r="B730" t="str">
            <v>P151607</v>
          </cell>
          <cell r="C730" t="str">
            <v xml:space="preserve">Prasanna Vathani </v>
          </cell>
          <cell r="D730">
            <v>50</v>
          </cell>
          <cell r="E730">
            <v>37</v>
          </cell>
          <cell r="F730">
            <v>87</v>
          </cell>
          <cell r="G730" t="str">
            <v>P</v>
          </cell>
          <cell r="H730">
            <v>20</v>
          </cell>
          <cell r="I730">
            <v>36</v>
          </cell>
          <cell r="J730">
            <v>56</v>
          </cell>
          <cell r="K730" t="str">
            <v>P</v>
          </cell>
          <cell r="L730">
            <v>24</v>
          </cell>
          <cell r="M730">
            <v>34</v>
          </cell>
          <cell r="N730">
            <v>58</v>
          </cell>
          <cell r="O730" t="str">
            <v>P</v>
          </cell>
          <cell r="P730">
            <v>28</v>
          </cell>
          <cell r="Q730">
            <v>37</v>
          </cell>
          <cell r="R730">
            <v>65</v>
          </cell>
          <cell r="S730" t="str">
            <v>P</v>
          </cell>
          <cell r="T730">
            <v>34</v>
          </cell>
          <cell r="U730">
            <v>25</v>
          </cell>
          <cell r="V730">
            <v>59</v>
          </cell>
          <cell r="W730" t="str">
            <v>P</v>
          </cell>
          <cell r="X730">
            <v>32</v>
          </cell>
          <cell r="Y730">
            <v>36</v>
          </cell>
          <cell r="Z730">
            <v>68</v>
          </cell>
          <cell r="AA730" t="str">
            <v>P</v>
          </cell>
          <cell r="AB730">
            <v>45</v>
          </cell>
          <cell r="AC730">
            <v>25</v>
          </cell>
          <cell r="AD730">
            <v>70</v>
          </cell>
          <cell r="AE730" t="str">
            <v>P</v>
          </cell>
          <cell r="DT730" t="str">
            <v>NA</v>
          </cell>
          <cell r="DU730" t="str">
            <v>NA</v>
          </cell>
          <cell r="DV730" t="str">
            <v>NA</v>
          </cell>
          <cell r="DW730" t="str">
            <v>NA</v>
          </cell>
          <cell r="DX730" t="str">
            <v>NA</v>
          </cell>
          <cell r="DY730" t="str">
            <v>NA</v>
          </cell>
          <cell r="DZ730" t="str">
            <v>NA</v>
          </cell>
          <cell r="EA730" t="str">
            <v>NA</v>
          </cell>
          <cell r="EB730" t="str">
            <v>NA</v>
          </cell>
          <cell r="EC730" t="str">
            <v>NA</v>
          </cell>
          <cell r="ED730" t="str">
            <v>NA</v>
          </cell>
          <cell r="EE730" t="str">
            <v>NA</v>
          </cell>
          <cell r="EF730" t="str">
            <v>NA</v>
          </cell>
          <cell r="EG730" t="str">
            <v>NA</v>
          </cell>
          <cell r="EH730" t="str">
            <v>NA</v>
          </cell>
          <cell r="EI730" t="str">
            <v>NA</v>
          </cell>
          <cell r="EJ730" t="str">
            <v>NA</v>
          </cell>
          <cell r="EK730" t="str">
            <v>NA</v>
          </cell>
          <cell r="EL730" t="str">
            <v>NA</v>
          </cell>
          <cell r="EM730" t="str">
            <v>NA</v>
          </cell>
          <cell r="EN730" t="str">
            <v>NA</v>
          </cell>
          <cell r="EO730" t="str">
            <v>NA</v>
          </cell>
          <cell r="EP730" t="str">
            <v>NA</v>
          </cell>
          <cell r="EQ730" t="str">
            <v>NA</v>
          </cell>
          <cell r="ER730" t="str">
            <v>NA</v>
          </cell>
          <cell r="ES730" t="str">
            <v>NA</v>
          </cell>
          <cell r="ET730" t="str">
            <v>NA</v>
          </cell>
          <cell r="EU730" t="str">
            <v>NA</v>
          </cell>
          <cell r="EV730" t="str">
            <v>NA</v>
          </cell>
          <cell r="EW730" t="str">
            <v>NA</v>
          </cell>
          <cell r="EX730" t="str">
            <v>NA</v>
          </cell>
          <cell r="EY730" t="str">
            <v>NA</v>
          </cell>
          <cell r="EZ730" t="str">
            <v>NA</v>
          </cell>
          <cell r="FA730" t="str">
            <v>NA</v>
          </cell>
          <cell r="FB730" t="str">
            <v>NA</v>
          </cell>
        </row>
        <row r="731">
          <cell r="B731" t="str">
            <v>P151608</v>
          </cell>
          <cell r="C731" t="str">
            <v>Priyanga S</v>
          </cell>
          <cell r="D731">
            <v>45</v>
          </cell>
          <cell r="E731">
            <v>33</v>
          </cell>
          <cell r="F731">
            <v>78</v>
          </cell>
          <cell r="G731" t="str">
            <v>P</v>
          </cell>
          <cell r="H731">
            <v>20</v>
          </cell>
          <cell r="I731">
            <v>32</v>
          </cell>
          <cell r="J731">
            <v>52</v>
          </cell>
          <cell r="K731" t="str">
            <v>P</v>
          </cell>
          <cell r="L731">
            <v>26</v>
          </cell>
          <cell r="M731">
            <v>30</v>
          </cell>
          <cell r="N731">
            <v>56</v>
          </cell>
          <cell r="O731" t="str">
            <v>P</v>
          </cell>
          <cell r="P731">
            <v>28</v>
          </cell>
          <cell r="Q731">
            <v>34</v>
          </cell>
          <cell r="R731">
            <v>62</v>
          </cell>
          <cell r="S731" t="str">
            <v>P</v>
          </cell>
          <cell r="T731">
            <v>32</v>
          </cell>
          <cell r="U731">
            <v>25</v>
          </cell>
          <cell r="V731">
            <v>57</v>
          </cell>
          <cell r="W731" t="str">
            <v>P</v>
          </cell>
          <cell r="X731">
            <v>36</v>
          </cell>
          <cell r="Y731">
            <v>32</v>
          </cell>
          <cell r="Z731">
            <v>68</v>
          </cell>
          <cell r="AA731" t="str">
            <v>P</v>
          </cell>
          <cell r="AB731">
            <v>45</v>
          </cell>
          <cell r="AC731">
            <v>25</v>
          </cell>
          <cell r="AD731">
            <v>70</v>
          </cell>
          <cell r="AE731" t="str">
            <v>P</v>
          </cell>
          <cell r="DT731" t="str">
            <v>NA</v>
          </cell>
          <cell r="DU731" t="str">
            <v>NA</v>
          </cell>
          <cell r="DV731" t="str">
            <v>NA</v>
          </cell>
          <cell r="DW731" t="str">
            <v>NA</v>
          </cell>
          <cell r="DX731" t="str">
            <v>NA</v>
          </cell>
          <cell r="DY731" t="str">
            <v>NA</v>
          </cell>
          <cell r="DZ731" t="str">
            <v>NA</v>
          </cell>
          <cell r="EA731" t="str">
            <v>NA</v>
          </cell>
          <cell r="EB731" t="str">
            <v>NA</v>
          </cell>
          <cell r="EC731" t="str">
            <v>NA</v>
          </cell>
          <cell r="ED731" t="str">
            <v>NA</v>
          </cell>
          <cell r="EE731" t="str">
            <v>NA</v>
          </cell>
          <cell r="EF731" t="str">
            <v>NA</v>
          </cell>
          <cell r="EG731" t="str">
            <v>NA</v>
          </cell>
          <cell r="EH731" t="str">
            <v>NA</v>
          </cell>
          <cell r="EI731" t="str">
            <v>NA</v>
          </cell>
          <cell r="EJ731" t="str">
            <v>NA</v>
          </cell>
          <cell r="EK731" t="str">
            <v>NA</v>
          </cell>
          <cell r="EL731" t="str">
            <v>NA</v>
          </cell>
          <cell r="EM731" t="str">
            <v>NA</v>
          </cell>
          <cell r="EN731" t="str">
            <v>NA</v>
          </cell>
          <cell r="EO731" t="str">
            <v>NA</v>
          </cell>
          <cell r="EP731" t="str">
            <v>NA</v>
          </cell>
          <cell r="EQ731" t="str">
            <v>NA</v>
          </cell>
          <cell r="ER731" t="str">
            <v>NA</v>
          </cell>
          <cell r="ES731" t="str">
            <v>NA</v>
          </cell>
          <cell r="ET731" t="str">
            <v>NA</v>
          </cell>
          <cell r="EU731" t="str">
            <v>NA</v>
          </cell>
          <cell r="EV731" t="str">
            <v>NA</v>
          </cell>
          <cell r="EW731" t="str">
            <v>NA</v>
          </cell>
          <cell r="EX731" t="str">
            <v>NA</v>
          </cell>
          <cell r="EY731" t="str">
            <v>NA</v>
          </cell>
          <cell r="EZ731" t="str">
            <v>NA</v>
          </cell>
          <cell r="FA731" t="str">
            <v>NA</v>
          </cell>
          <cell r="FB731" t="str">
            <v>NA</v>
          </cell>
        </row>
        <row r="732">
          <cell r="B732"/>
          <cell r="C732"/>
          <cell r="D732"/>
          <cell r="E732"/>
          <cell r="F732"/>
          <cell r="G732"/>
          <cell r="H732"/>
          <cell r="I732"/>
          <cell r="J732"/>
          <cell r="K732"/>
          <cell r="L732"/>
          <cell r="M732"/>
          <cell r="N732"/>
          <cell r="O732"/>
          <cell r="P732"/>
          <cell r="Q732"/>
          <cell r="R732"/>
          <cell r="S732"/>
          <cell r="T732"/>
          <cell r="U732"/>
          <cell r="V732"/>
          <cell r="W732"/>
          <cell r="X732"/>
          <cell r="Y732"/>
          <cell r="Z732"/>
          <cell r="AA732"/>
          <cell r="AB732"/>
          <cell r="AC732"/>
          <cell r="AD732"/>
          <cell r="AE732"/>
          <cell r="DT732" t="str">
            <v>NA</v>
          </cell>
          <cell r="DU732" t="str">
            <v>NA</v>
          </cell>
          <cell r="DV732" t="str">
            <v>NA</v>
          </cell>
          <cell r="DW732" t="str">
            <v>NA</v>
          </cell>
          <cell r="DX732" t="str">
            <v>NA</v>
          </cell>
          <cell r="DY732" t="str">
            <v>NA</v>
          </cell>
          <cell r="DZ732" t="str">
            <v>NA</v>
          </cell>
          <cell r="EA732" t="str">
            <v>NA</v>
          </cell>
          <cell r="EB732" t="str">
            <v>NA</v>
          </cell>
          <cell r="EC732" t="str">
            <v>NA</v>
          </cell>
          <cell r="ED732" t="str">
            <v>NA</v>
          </cell>
          <cell r="EE732" t="str">
            <v>NA</v>
          </cell>
          <cell r="EF732" t="str">
            <v>NA</v>
          </cell>
          <cell r="EG732" t="str">
            <v>NA</v>
          </cell>
          <cell r="EH732" t="str">
            <v>NA</v>
          </cell>
          <cell r="EI732" t="str">
            <v>NA</v>
          </cell>
          <cell r="EJ732" t="str">
            <v>NA</v>
          </cell>
          <cell r="EK732" t="str">
            <v>NA</v>
          </cell>
          <cell r="EL732" t="str">
            <v>NA</v>
          </cell>
          <cell r="EM732" t="str">
            <v>NA</v>
          </cell>
          <cell r="EN732" t="str">
            <v>NA</v>
          </cell>
          <cell r="EO732" t="str">
            <v>NA</v>
          </cell>
          <cell r="EP732" t="str">
            <v>NA</v>
          </cell>
          <cell r="EQ732" t="str">
            <v>NA</v>
          </cell>
          <cell r="ER732" t="str">
            <v>NA</v>
          </cell>
          <cell r="ES732" t="str">
            <v>NA</v>
          </cell>
          <cell r="ET732" t="str">
            <v>NA</v>
          </cell>
          <cell r="EU732" t="str">
            <v>NA</v>
          </cell>
          <cell r="EV732" t="str">
            <v>NA</v>
          </cell>
          <cell r="EW732" t="str">
            <v>NA</v>
          </cell>
          <cell r="EX732" t="str">
            <v>NA</v>
          </cell>
          <cell r="EY732" t="str">
            <v>NA</v>
          </cell>
          <cell r="EZ732" t="str">
            <v>NA</v>
          </cell>
          <cell r="FA732" t="str">
            <v>NA</v>
          </cell>
          <cell r="FB732" t="str">
            <v>NA</v>
          </cell>
        </row>
        <row r="733">
          <cell r="B733"/>
          <cell r="C733"/>
          <cell r="D733"/>
          <cell r="E733"/>
          <cell r="F733"/>
          <cell r="G733"/>
          <cell r="H733"/>
          <cell r="I733"/>
          <cell r="J733"/>
          <cell r="K733"/>
          <cell r="L733"/>
          <cell r="M733"/>
          <cell r="N733"/>
          <cell r="O733"/>
          <cell r="P733"/>
          <cell r="Q733"/>
          <cell r="R733"/>
          <cell r="S733"/>
          <cell r="T733"/>
          <cell r="U733"/>
          <cell r="V733"/>
          <cell r="W733"/>
          <cell r="X733"/>
          <cell r="Y733"/>
          <cell r="Z733"/>
          <cell r="AA733"/>
          <cell r="AB733"/>
          <cell r="AC733"/>
          <cell r="AD733"/>
          <cell r="AE733"/>
          <cell r="DT733" t="str">
            <v>NA</v>
          </cell>
          <cell r="DU733" t="str">
            <v>NA</v>
          </cell>
          <cell r="DV733" t="str">
            <v>NA</v>
          </cell>
          <cell r="DW733" t="str">
            <v>NA</v>
          </cell>
          <cell r="DX733" t="str">
            <v>NA</v>
          </cell>
          <cell r="DY733" t="str">
            <v>NA</v>
          </cell>
          <cell r="DZ733" t="str">
            <v>NA</v>
          </cell>
          <cell r="EA733" t="str">
            <v>NA</v>
          </cell>
          <cell r="EB733" t="str">
            <v>NA</v>
          </cell>
          <cell r="EC733" t="str">
            <v>NA</v>
          </cell>
          <cell r="ED733" t="str">
            <v>NA</v>
          </cell>
          <cell r="EE733" t="str">
            <v>NA</v>
          </cell>
          <cell r="EF733" t="str">
            <v>NA</v>
          </cell>
          <cell r="EG733" t="str">
            <v>NA</v>
          </cell>
          <cell r="EH733" t="str">
            <v>NA</v>
          </cell>
          <cell r="EI733" t="str">
            <v>NA</v>
          </cell>
          <cell r="EJ733" t="str">
            <v>NA</v>
          </cell>
          <cell r="EK733" t="str">
            <v>NA</v>
          </cell>
          <cell r="EL733" t="str">
            <v>NA</v>
          </cell>
          <cell r="EM733" t="str">
            <v>NA</v>
          </cell>
          <cell r="EN733" t="str">
            <v>NA</v>
          </cell>
          <cell r="EO733" t="str">
            <v>NA</v>
          </cell>
          <cell r="EP733" t="str">
            <v>NA</v>
          </cell>
          <cell r="EQ733" t="str">
            <v>NA</v>
          </cell>
          <cell r="ER733" t="str">
            <v>NA</v>
          </cell>
          <cell r="ES733" t="str">
            <v>NA</v>
          </cell>
          <cell r="ET733" t="str">
            <v>NA</v>
          </cell>
          <cell r="EU733" t="str">
            <v>NA</v>
          </cell>
          <cell r="EV733" t="str">
            <v>NA</v>
          </cell>
          <cell r="EW733" t="str">
            <v>NA</v>
          </cell>
          <cell r="EX733" t="str">
            <v>NA</v>
          </cell>
          <cell r="EY733" t="str">
            <v>NA</v>
          </cell>
          <cell r="EZ733" t="str">
            <v>NA</v>
          </cell>
          <cell r="FA733" t="str">
            <v>NA</v>
          </cell>
          <cell r="FB733" t="str">
            <v>NA</v>
          </cell>
        </row>
        <row r="734">
          <cell r="B734"/>
          <cell r="C734"/>
          <cell r="D734" t="str">
            <v>SWM12</v>
          </cell>
          <cell r="E734"/>
          <cell r="F734"/>
          <cell r="G734"/>
          <cell r="H734" t="str">
            <v>SWM13</v>
          </cell>
          <cell r="I734"/>
          <cell r="J734"/>
          <cell r="K734"/>
          <cell r="L734" t="str">
            <v>SWM14</v>
          </cell>
          <cell r="M734"/>
          <cell r="N734"/>
          <cell r="O734"/>
          <cell r="P734" t="str">
            <v>SW15</v>
          </cell>
          <cell r="Q734"/>
          <cell r="R734"/>
          <cell r="S734"/>
          <cell r="T734" t="str">
            <v>SW16</v>
          </cell>
          <cell r="U734"/>
          <cell r="V734"/>
          <cell r="W734"/>
          <cell r="X734"/>
          <cell r="Y734"/>
          <cell r="Z734"/>
          <cell r="AA734"/>
          <cell r="AB734"/>
          <cell r="AC734"/>
          <cell r="AD734"/>
          <cell r="AE734"/>
          <cell r="DT734" t="str">
            <v>NA</v>
          </cell>
          <cell r="DU734" t="str">
            <v>NA</v>
          </cell>
          <cell r="DV734" t="str">
            <v>NA</v>
          </cell>
          <cell r="DW734" t="str">
            <v>NA</v>
          </cell>
          <cell r="DX734" t="str">
            <v>NA</v>
          </cell>
          <cell r="DY734" t="str">
            <v>NA</v>
          </cell>
          <cell r="DZ734" t="str">
            <v>NA</v>
          </cell>
          <cell r="EA734" t="str">
            <v>NA</v>
          </cell>
          <cell r="EB734" t="str">
            <v>NA</v>
          </cell>
          <cell r="EC734" t="str">
            <v>NA</v>
          </cell>
          <cell r="ED734" t="str">
            <v>NA</v>
          </cell>
          <cell r="EE734" t="str">
            <v>NA</v>
          </cell>
          <cell r="EF734" t="str">
            <v>NA</v>
          </cell>
          <cell r="EG734" t="str">
            <v>NA</v>
          </cell>
          <cell r="EH734" t="str">
            <v>NA</v>
          </cell>
          <cell r="EI734" t="str">
            <v>NA</v>
          </cell>
          <cell r="EJ734" t="str">
            <v>NA</v>
          </cell>
          <cell r="EK734" t="str">
            <v>NA</v>
          </cell>
          <cell r="EL734" t="str">
            <v>NA</v>
          </cell>
          <cell r="EM734" t="str">
            <v>NA</v>
          </cell>
          <cell r="EN734" t="str">
            <v>NA</v>
          </cell>
          <cell r="EO734" t="str">
            <v>NA</v>
          </cell>
          <cell r="EP734" t="str">
            <v>NA</v>
          </cell>
          <cell r="EQ734" t="str">
            <v>NA</v>
          </cell>
          <cell r="ER734" t="str">
            <v>NA</v>
          </cell>
          <cell r="ES734" t="str">
            <v>NA</v>
          </cell>
          <cell r="ET734" t="str">
            <v>NA</v>
          </cell>
          <cell r="EU734" t="str">
            <v>NA</v>
          </cell>
          <cell r="EV734" t="str">
            <v>NA</v>
          </cell>
          <cell r="EW734" t="str">
            <v>NA</v>
          </cell>
          <cell r="EX734" t="str">
            <v>NA</v>
          </cell>
          <cell r="EY734" t="str">
            <v>NA</v>
          </cell>
          <cell r="EZ734" t="str">
            <v>NA</v>
          </cell>
          <cell r="FA734" t="str">
            <v>NA</v>
          </cell>
          <cell r="FB734" t="str">
            <v>NA</v>
          </cell>
        </row>
        <row r="735">
          <cell r="B735"/>
          <cell r="C735"/>
          <cell r="D735" t="str">
            <v>Introduction to Mental Health</v>
          </cell>
          <cell r="E735"/>
          <cell r="F735"/>
          <cell r="G735"/>
          <cell r="H735" t="str">
            <v>Health Systems</v>
          </cell>
          <cell r="I735"/>
          <cell r="J735"/>
          <cell r="K735"/>
          <cell r="L735" t="str">
            <v>Disability Social Work</v>
          </cell>
          <cell r="M735"/>
          <cell r="N735"/>
          <cell r="O735"/>
          <cell r="P735" t="str">
            <v>Social Work &amp; Disaster Management</v>
          </cell>
          <cell r="Q735"/>
          <cell r="R735"/>
          <cell r="S735"/>
          <cell r="T735" t="str">
            <v>Social Work Practicum - III</v>
          </cell>
          <cell r="U735"/>
          <cell r="V735"/>
          <cell r="W735"/>
          <cell r="X735"/>
          <cell r="Y735"/>
          <cell r="Z735"/>
          <cell r="AA735"/>
          <cell r="AB735"/>
          <cell r="AC735"/>
          <cell r="AD735"/>
          <cell r="AE735"/>
          <cell r="DT735" t="str">
            <v>NA</v>
          </cell>
          <cell r="DU735" t="str">
            <v>NA</v>
          </cell>
          <cell r="DV735" t="str">
            <v>NA</v>
          </cell>
          <cell r="DW735" t="str">
            <v>NA</v>
          </cell>
          <cell r="DX735" t="str">
            <v>NA</v>
          </cell>
          <cell r="DY735" t="str">
            <v>NA</v>
          </cell>
          <cell r="DZ735" t="str">
            <v>NA</v>
          </cell>
          <cell r="EA735" t="str">
            <v>NA</v>
          </cell>
          <cell r="EB735" t="str">
            <v>NA</v>
          </cell>
          <cell r="EC735" t="str">
            <v>NA</v>
          </cell>
          <cell r="ED735" t="str">
            <v>NA</v>
          </cell>
          <cell r="EE735" t="str">
            <v>NA</v>
          </cell>
          <cell r="EF735" t="str">
            <v>NA</v>
          </cell>
          <cell r="EG735" t="str">
            <v>NA</v>
          </cell>
          <cell r="EH735" t="str">
            <v>NA</v>
          </cell>
          <cell r="EI735" t="str">
            <v>NA</v>
          </cell>
          <cell r="EJ735" t="str">
            <v>NA</v>
          </cell>
          <cell r="EK735" t="str">
            <v>NA</v>
          </cell>
          <cell r="EL735" t="str">
            <v>NA</v>
          </cell>
          <cell r="EM735" t="str">
            <v>NA</v>
          </cell>
          <cell r="EN735" t="str">
            <v>NA</v>
          </cell>
          <cell r="EO735" t="str">
            <v>NA</v>
          </cell>
          <cell r="EP735" t="str">
            <v>NA</v>
          </cell>
          <cell r="EQ735" t="str">
            <v>NA</v>
          </cell>
          <cell r="ER735" t="str">
            <v>NA</v>
          </cell>
          <cell r="ES735" t="str">
            <v>NA</v>
          </cell>
          <cell r="ET735" t="str">
            <v>NA</v>
          </cell>
          <cell r="EU735" t="str">
            <v>NA</v>
          </cell>
          <cell r="EV735" t="str">
            <v>NA</v>
          </cell>
          <cell r="EW735" t="str">
            <v>NA</v>
          </cell>
          <cell r="EX735" t="str">
            <v>NA</v>
          </cell>
          <cell r="EY735" t="str">
            <v>NA</v>
          </cell>
          <cell r="EZ735" t="str">
            <v>NA</v>
          </cell>
          <cell r="FA735" t="str">
            <v>NA</v>
          </cell>
          <cell r="FB735" t="str">
            <v>NA</v>
          </cell>
        </row>
        <row r="736">
          <cell r="B736" t="str">
            <v>Reg. No.</v>
          </cell>
          <cell r="C736" t="str">
            <v>Name</v>
          </cell>
          <cell r="D736" t="str">
            <v>Int</v>
          </cell>
          <cell r="E736" t="str">
            <v>ESE</v>
          </cell>
          <cell r="F736" t="str">
            <v>Tot</v>
          </cell>
          <cell r="G736" t="str">
            <v>P/F</v>
          </cell>
          <cell r="H736" t="str">
            <v>Int</v>
          </cell>
          <cell r="I736" t="str">
            <v>ESE</v>
          </cell>
          <cell r="J736" t="str">
            <v>Tot</v>
          </cell>
          <cell r="K736" t="str">
            <v>P/F</v>
          </cell>
          <cell r="L736" t="str">
            <v>Int</v>
          </cell>
          <cell r="M736" t="str">
            <v>ESE</v>
          </cell>
          <cell r="N736" t="str">
            <v>Tot</v>
          </cell>
          <cell r="O736" t="str">
            <v>P/F</v>
          </cell>
          <cell r="P736" t="str">
            <v>Int</v>
          </cell>
          <cell r="Q736" t="str">
            <v>ESE</v>
          </cell>
          <cell r="R736" t="str">
            <v>Tot</v>
          </cell>
          <cell r="S736" t="str">
            <v>P/F</v>
          </cell>
          <cell r="T736" t="str">
            <v>Int</v>
          </cell>
          <cell r="U736" t="str">
            <v>ESE</v>
          </cell>
          <cell r="V736" t="str">
            <v>Tot</v>
          </cell>
          <cell r="W736" t="str">
            <v>P/F</v>
          </cell>
          <cell r="X736"/>
          <cell r="Y736"/>
          <cell r="Z736"/>
          <cell r="AA736"/>
          <cell r="AB736"/>
          <cell r="AC736"/>
          <cell r="AD736"/>
          <cell r="AE736"/>
          <cell r="DT736" t="str">
            <v>NA</v>
          </cell>
          <cell r="DU736" t="str">
            <v>NA</v>
          </cell>
          <cell r="DV736" t="str">
            <v>NA</v>
          </cell>
          <cell r="DW736" t="str">
            <v>NA</v>
          </cell>
          <cell r="DX736" t="str">
            <v>NA</v>
          </cell>
          <cell r="DY736" t="str">
            <v>NA</v>
          </cell>
          <cell r="DZ736" t="str">
            <v>NA</v>
          </cell>
          <cell r="EA736" t="str">
            <v>NA</v>
          </cell>
          <cell r="EB736" t="str">
            <v>NA</v>
          </cell>
          <cell r="EC736" t="str">
            <v>NA</v>
          </cell>
          <cell r="ED736" t="str">
            <v>NA</v>
          </cell>
          <cell r="EE736" t="str">
            <v>NA</v>
          </cell>
          <cell r="EF736" t="str">
            <v>NA</v>
          </cell>
          <cell r="EG736" t="str">
            <v>NA</v>
          </cell>
          <cell r="EH736" t="str">
            <v>NA</v>
          </cell>
          <cell r="EI736" t="str">
            <v>NA</v>
          </cell>
          <cell r="EJ736" t="str">
            <v>NA</v>
          </cell>
          <cell r="EK736" t="str">
            <v>NA</v>
          </cell>
          <cell r="EL736" t="str">
            <v>NA</v>
          </cell>
          <cell r="EM736" t="str">
            <v>NA</v>
          </cell>
          <cell r="EN736" t="str">
            <v>NA</v>
          </cell>
          <cell r="EO736" t="str">
            <v>NA</v>
          </cell>
          <cell r="EP736" t="str">
            <v>NA</v>
          </cell>
          <cell r="EQ736" t="str">
            <v>NA</v>
          </cell>
          <cell r="ER736" t="str">
            <v>NA</v>
          </cell>
          <cell r="ES736" t="str">
            <v>NA</v>
          </cell>
          <cell r="ET736" t="str">
            <v>NA</v>
          </cell>
          <cell r="EU736" t="str">
            <v>NA</v>
          </cell>
          <cell r="EV736" t="str">
            <v>NA</v>
          </cell>
          <cell r="EW736" t="str">
            <v>NA</v>
          </cell>
          <cell r="EX736" t="str">
            <v>NA</v>
          </cell>
          <cell r="EY736" t="str">
            <v>NA</v>
          </cell>
          <cell r="EZ736" t="str">
            <v>NA</v>
          </cell>
          <cell r="FA736" t="str">
            <v>NA</v>
          </cell>
          <cell r="FB736" t="str">
            <v>NA</v>
          </cell>
        </row>
        <row r="737">
          <cell r="B737" t="str">
            <v>P141701</v>
          </cell>
          <cell r="C737" t="str">
            <v>Dharmendra  T</v>
          </cell>
          <cell r="D737">
            <v>28</v>
          </cell>
          <cell r="E737">
            <v>34</v>
          </cell>
          <cell r="F737">
            <v>62</v>
          </cell>
          <cell r="G737" t="str">
            <v>P</v>
          </cell>
          <cell r="H737">
            <v>26</v>
          </cell>
          <cell r="I737">
            <v>41</v>
          </cell>
          <cell r="J737">
            <v>67</v>
          </cell>
          <cell r="K737" t="str">
            <v>P</v>
          </cell>
          <cell r="L737">
            <v>21</v>
          </cell>
          <cell r="M737">
            <v>45</v>
          </cell>
          <cell r="N737">
            <v>66</v>
          </cell>
          <cell r="O737" t="str">
            <v>P</v>
          </cell>
          <cell r="P737">
            <v>27</v>
          </cell>
          <cell r="Q737">
            <v>35</v>
          </cell>
          <cell r="R737">
            <v>62</v>
          </cell>
          <cell r="S737" t="str">
            <v>P</v>
          </cell>
          <cell r="T737">
            <v>46</v>
          </cell>
          <cell r="U737">
            <v>29</v>
          </cell>
          <cell r="V737">
            <v>75</v>
          </cell>
          <cell r="W737" t="str">
            <v>P</v>
          </cell>
          <cell r="DT737" t="str">
            <v>NA</v>
          </cell>
          <cell r="DU737" t="str">
            <v>NA</v>
          </cell>
          <cell r="DV737" t="str">
            <v>NA</v>
          </cell>
          <cell r="DW737" t="str">
            <v>NA</v>
          </cell>
          <cell r="DX737" t="str">
            <v>NA</v>
          </cell>
          <cell r="DY737" t="str">
            <v>NA</v>
          </cell>
          <cell r="DZ737" t="str">
            <v>NA</v>
          </cell>
          <cell r="EA737" t="str">
            <v>NA</v>
          </cell>
          <cell r="EB737" t="str">
            <v>NA</v>
          </cell>
          <cell r="EC737" t="str">
            <v>NA</v>
          </cell>
          <cell r="ED737" t="str">
            <v>NA</v>
          </cell>
          <cell r="EE737" t="str">
            <v>NA</v>
          </cell>
          <cell r="EF737" t="str">
            <v>NA</v>
          </cell>
          <cell r="EG737" t="str">
            <v>NA</v>
          </cell>
          <cell r="EH737" t="str">
            <v>NA</v>
          </cell>
          <cell r="EI737" t="str">
            <v>NA</v>
          </cell>
          <cell r="EJ737" t="str">
            <v>NA</v>
          </cell>
          <cell r="EK737" t="str">
            <v>NA</v>
          </cell>
          <cell r="EL737" t="str">
            <v>NA</v>
          </cell>
          <cell r="EM737" t="str">
            <v>NA</v>
          </cell>
          <cell r="EN737" t="str">
            <v>NA</v>
          </cell>
          <cell r="EO737" t="str">
            <v>NA</v>
          </cell>
          <cell r="EP737" t="str">
            <v>NA</v>
          </cell>
          <cell r="EQ737" t="str">
            <v>NA</v>
          </cell>
          <cell r="ER737" t="str">
            <v>NA</v>
          </cell>
          <cell r="ES737" t="str">
            <v>NA</v>
          </cell>
          <cell r="ET737" t="str">
            <v>NA</v>
          </cell>
          <cell r="EU737" t="str">
            <v>NA</v>
          </cell>
          <cell r="EV737" t="str">
            <v>NA</v>
          </cell>
          <cell r="EW737" t="str">
            <v>NA</v>
          </cell>
          <cell r="EX737" t="str">
            <v>NA</v>
          </cell>
          <cell r="EY737" t="str">
            <v>NA</v>
          </cell>
          <cell r="EZ737" t="str">
            <v>NA</v>
          </cell>
          <cell r="FA737" t="str">
            <v>NA</v>
          </cell>
          <cell r="FB737" t="str">
            <v>NA</v>
          </cell>
        </row>
        <row r="738">
          <cell r="B738" t="str">
            <v>P141702</v>
          </cell>
          <cell r="C738" t="str">
            <v>Jensiya S</v>
          </cell>
          <cell r="D738">
            <v>31</v>
          </cell>
          <cell r="E738">
            <v>36</v>
          </cell>
          <cell r="F738">
            <v>67</v>
          </cell>
          <cell r="G738" t="str">
            <v>P</v>
          </cell>
          <cell r="H738">
            <v>30</v>
          </cell>
          <cell r="I738">
            <v>41</v>
          </cell>
          <cell r="J738">
            <v>71</v>
          </cell>
          <cell r="K738" t="str">
            <v>P</v>
          </cell>
          <cell r="L738">
            <v>23</v>
          </cell>
          <cell r="M738">
            <v>43</v>
          </cell>
          <cell r="N738">
            <v>66</v>
          </cell>
          <cell r="O738" t="str">
            <v>P</v>
          </cell>
          <cell r="P738">
            <v>28</v>
          </cell>
          <cell r="Q738">
            <v>39</v>
          </cell>
          <cell r="R738">
            <v>67</v>
          </cell>
          <cell r="S738" t="str">
            <v>P</v>
          </cell>
          <cell r="T738">
            <v>49</v>
          </cell>
          <cell r="U738">
            <v>32</v>
          </cell>
          <cell r="V738">
            <v>81</v>
          </cell>
          <cell r="W738" t="str">
            <v>P</v>
          </cell>
          <cell r="DT738" t="str">
            <v>NA</v>
          </cell>
          <cell r="DU738" t="str">
            <v>NA</v>
          </cell>
          <cell r="DV738" t="str">
            <v>NA</v>
          </cell>
          <cell r="DW738" t="str">
            <v>NA</v>
          </cell>
          <cell r="DX738" t="str">
            <v>NA</v>
          </cell>
          <cell r="DY738" t="str">
            <v>NA</v>
          </cell>
          <cell r="DZ738" t="str">
            <v>NA</v>
          </cell>
          <cell r="EA738" t="str">
            <v>NA</v>
          </cell>
          <cell r="EB738" t="str">
            <v>NA</v>
          </cell>
          <cell r="EC738" t="str">
            <v>NA</v>
          </cell>
          <cell r="ED738" t="str">
            <v>NA</v>
          </cell>
          <cell r="EE738" t="str">
            <v>NA</v>
          </cell>
          <cell r="EF738" t="str">
            <v>NA</v>
          </cell>
          <cell r="EG738" t="str">
            <v>NA</v>
          </cell>
          <cell r="EH738" t="str">
            <v>NA</v>
          </cell>
          <cell r="EI738" t="str">
            <v>NA</v>
          </cell>
          <cell r="EJ738" t="str">
            <v>NA</v>
          </cell>
          <cell r="EK738" t="str">
            <v>NA</v>
          </cell>
          <cell r="EL738" t="str">
            <v>NA</v>
          </cell>
          <cell r="EM738" t="str">
            <v>NA</v>
          </cell>
          <cell r="EN738" t="str">
            <v>NA</v>
          </cell>
          <cell r="EO738" t="str">
            <v>NA</v>
          </cell>
          <cell r="EP738" t="str">
            <v>NA</v>
          </cell>
          <cell r="EQ738" t="str">
            <v>NA</v>
          </cell>
          <cell r="ER738" t="str">
            <v>NA</v>
          </cell>
          <cell r="ES738" t="str">
            <v>NA</v>
          </cell>
          <cell r="ET738" t="str">
            <v>NA</v>
          </cell>
          <cell r="EU738" t="str">
            <v>NA</v>
          </cell>
          <cell r="EV738" t="str">
            <v>NA</v>
          </cell>
          <cell r="EW738" t="str">
            <v>NA</v>
          </cell>
          <cell r="EX738" t="str">
            <v>NA</v>
          </cell>
          <cell r="EY738" t="str">
            <v>NA</v>
          </cell>
          <cell r="EZ738" t="str">
            <v>NA</v>
          </cell>
          <cell r="FA738" t="str">
            <v>NA</v>
          </cell>
          <cell r="FB738" t="str">
            <v>NA</v>
          </cell>
        </row>
        <row r="739">
          <cell r="B739" t="str">
            <v>P141703</v>
          </cell>
          <cell r="C739" t="str">
            <v>Latha  A</v>
          </cell>
          <cell r="D739">
            <v>29</v>
          </cell>
          <cell r="E739">
            <v>44</v>
          </cell>
          <cell r="F739">
            <v>73</v>
          </cell>
          <cell r="G739" t="str">
            <v>P</v>
          </cell>
          <cell r="H739">
            <v>29</v>
          </cell>
          <cell r="I739">
            <v>45</v>
          </cell>
          <cell r="J739">
            <v>74</v>
          </cell>
          <cell r="K739" t="str">
            <v>P</v>
          </cell>
          <cell r="L739">
            <v>23</v>
          </cell>
          <cell r="M739">
            <v>45</v>
          </cell>
          <cell r="N739">
            <v>68</v>
          </cell>
          <cell r="O739" t="str">
            <v>P</v>
          </cell>
          <cell r="P739">
            <v>31</v>
          </cell>
          <cell r="Q739">
            <v>44</v>
          </cell>
          <cell r="R739">
            <v>75</v>
          </cell>
          <cell r="S739" t="str">
            <v>P</v>
          </cell>
          <cell r="T739">
            <v>50</v>
          </cell>
          <cell r="U739">
            <v>34</v>
          </cell>
          <cell r="V739">
            <v>84</v>
          </cell>
          <cell r="W739" t="str">
            <v>P</v>
          </cell>
          <cell r="DT739" t="str">
            <v>NA</v>
          </cell>
          <cell r="DU739" t="str">
            <v>NA</v>
          </cell>
          <cell r="DV739" t="str">
            <v>NA</v>
          </cell>
          <cell r="DW739" t="str">
            <v>NA</v>
          </cell>
          <cell r="DX739" t="str">
            <v>NA</v>
          </cell>
          <cell r="DY739" t="str">
            <v>NA</v>
          </cell>
          <cell r="DZ739" t="str">
            <v>NA</v>
          </cell>
          <cell r="EA739" t="str">
            <v>NA</v>
          </cell>
          <cell r="EB739" t="str">
            <v>NA</v>
          </cell>
          <cell r="EC739" t="str">
            <v>NA</v>
          </cell>
          <cell r="ED739" t="str">
            <v>NA</v>
          </cell>
          <cell r="EE739" t="str">
            <v>NA</v>
          </cell>
          <cell r="EF739" t="str">
            <v>NA</v>
          </cell>
          <cell r="EG739" t="str">
            <v>NA</v>
          </cell>
          <cell r="EH739" t="str">
            <v>NA</v>
          </cell>
          <cell r="EI739" t="str">
            <v>NA</v>
          </cell>
          <cell r="EJ739" t="str">
            <v>NA</v>
          </cell>
          <cell r="EK739" t="str">
            <v>NA</v>
          </cell>
          <cell r="EL739" t="str">
            <v>NA</v>
          </cell>
          <cell r="EM739" t="str">
            <v>NA</v>
          </cell>
          <cell r="EN739" t="str">
            <v>NA</v>
          </cell>
          <cell r="EO739" t="str">
            <v>NA</v>
          </cell>
          <cell r="EP739" t="str">
            <v>NA</v>
          </cell>
          <cell r="EQ739" t="str">
            <v>NA</v>
          </cell>
          <cell r="ER739" t="str">
            <v>NA</v>
          </cell>
          <cell r="ES739" t="str">
            <v>NA</v>
          </cell>
          <cell r="ET739" t="str">
            <v>NA</v>
          </cell>
          <cell r="EU739" t="str">
            <v>NA</v>
          </cell>
          <cell r="EV739" t="str">
            <v>NA</v>
          </cell>
          <cell r="EW739" t="str">
            <v>NA</v>
          </cell>
          <cell r="EX739" t="str">
            <v>NA</v>
          </cell>
          <cell r="EY739" t="str">
            <v>NA</v>
          </cell>
          <cell r="EZ739" t="str">
            <v>NA</v>
          </cell>
          <cell r="FA739" t="str">
            <v>NA</v>
          </cell>
          <cell r="FB739" t="str">
            <v>NA</v>
          </cell>
        </row>
        <row r="740">
          <cell r="B740" t="str">
            <v>P141704</v>
          </cell>
          <cell r="C740" t="str">
            <v>Madhu Bala R</v>
          </cell>
          <cell r="D740">
            <v>29</v>
          </cell>
          <cell r="E740">
            <v>37</v>
          </cell>
          <cell r="F740">
            <v>66</v>
          </cell>
          <cell r="G740" t="str">
            <v>P</v>
          </cell>
          <cell r="H740">
            <v>26</v>
          </cell>
          <cell r="I740">
            <v>38</v>
          </cell>
          <cell r="J740">
            <v>64</v>
          </cell>
          <cell r="K740" t="str">
            <v>P</v>
          </cell>
          <cell r="L740">
            <v>23</v>
          </cell>
          <cell r="M740">
            <v>41</v>
          </cell>
          <cell r="N740">
            <v>64</v>
          </cell>
          <cell r="O740" t="str">
            <v>P</v>
          </cell>
          <cell r="P740">
            <v>30</v>
          </cell>
          <cell r="Q740">
            <v>41</v>
          </cell>
          <cell r="R740">
            <v>71</v>
          </cell>
          <cell r="S740" t="str">
            <v>P</v>
          </cell>
          <cell r="T740">
            <v>47</v>
          </cell>
          <cell r="U740">
            <v>30</v>
          </cell>
          <cell r="V740">
            <v>77</v>
          </cell>
          <cell r="W740" t="str">
            <v>P</v>
          </cell>
          <cell r="DT740" t="str">
            <v>NA</v>
          </cell>
          <cell r="DU740" t="str">
            <v>NA</v>
          </cell>
          <cell r="DV740" t="str">
            <v>NA</v>
          </cell>
          <cell r="DW740" t="str">
            <v>NA</v>
          </cell>
          <cell r="DX740" t="str">
            <v>NA</v>
          </cell>
          <cell r="DY740" t="str">
            <v>NA</v>
          </cell>
          <cell r="DZ740" t="str">
            <v>NA</v>
          </cell>
          <cell r="EA740" t="str">
            <v>NA</v>
          </cell>
          <cell r="EB740" t="str">
            <v>NA</v>
          </cell>
          <cell r="EC740" t="str">
            <v>NA</v>
          </cell>
          <cell r="ED740" t="str">
            <v>NA</v>
          </cell>
          <cell r="EE740" t="str">
            <v>NA</v>
          </cell>
          <cell r="EF740" t="str">
            <v>NA</v>
          </cell>
          <cell r="EG740" t="str">
            <v>NA</v>
          </cell>
          <cell r="EH740" t="str">
            <v>NA</v>
          </cell>
          <cell r="EI740" t="str">
            <v>NA</v>
          </cell>
          <cell r="EJ740" t="str">
            <v>NA</v>
          </cell>
          <cell r="EK740" t="str">
            <v>NA</v>
          </cell>
          <cell r="EL740" t="str">
            <v>NA</v>
          </cell>
          <cell r="EM740" t="str">
            <v>NA</v>
          </cell>
          <cell r="EN740" t="str">
            <v>NA</v>
          </cell>
          <cell r="EO740" t="str">
            <v>NA</v>
          </cell>
          <cell r="EP740" t="str">
            <v>NA</v>
          </cell>
          <cell r="EQ740" t="str">
            <v>NA</v>
          </cell>
          <cell r="ER740" t="str">
            <v>NA</v>
          </cell>
          <cell r="ES740" t="str">
            <v>NA</v>
          </cell>
          <cell r="ET740" t="str">
            <v>NA</v>
          </cell>
          <cell r="EU740" t="str">
            <v>NA</v>
          </cell>
          <cell r="EV740" t="str">
            <v>NA</v>
          </cell>
          <cell r="EW740" t="str">
            <v>NA</v>
          </cell>
          <cell r="EX740" t="str">
            <v>NA</v>
          </cell>
          <cell r="EY740" t="str">
            <v>NA</v>
          </cell>
          <cell r="EZ740" t="str">
            <v>NA</v>
          </cell>
          <cell r="FA740" t="str">
            <v>NA</v>
          </cell>
          <cell r="FB740" t="str">
            <v>NA</v>
          </cell>
        </row>
        <row r="741">
          <cell r="B741" t="str">
            <v>P141705</v>
          </cell>
          <cell r="C741" t="str">
            <v>Mathan Raj M</v>
          </cell>
          <cell r="D741">
            <v>27</v>
          </cell>
          <cell r="E741">
            <v>33</v>
          </cell>
          <cell r="F741">
            <v>60</v>
          </cell>
          <cell r="G741" t="str">
            <v>P</v>
          </cell>
          <cell r="H741">
            <v>27</v>
          </cell>
          <cell r="I741">
            <v>39</v>
          </cell>
          <cell r="J741">
            <v>66</v>
          </cell>
          <cell r="K741" t="str">
            <v>P</v>
          </cell>
          <cell r="L741">
            <v>25</v>
          </cell>
          <cell r="M741">
            <v>42</v>
          </cell>
          <cell r="N741">
            <v>67</v>
          </cell>
          <cell r="O741" t="str">
            <v>P</v>
          </cell>
          <cell r="P741">
            <v>27</v>
          </cell>
          <cell r="Q741">
            <v>33</v>
          </cell>
          <cell r="R741">
            <v>60</v>
          </cell>
          <cell r="S741" t="str">
            <v>P</v>
          </cell>
          <cell r="T741">
            <v>46</v>
          </cell>
          <cell r="U741">
            <v>29</v>
          </cell>
          <cell r="V741">
            <v>75</v>
          </cell>
          <cell r="W741" t="str">
            <v>P</v>
          </cell>
          <cell r="DT741" t="str">
            <v>NA</v>
          </cell>
          <cell r="DU741" t="str">
            <v>NA</v>
          </cell>
          <cell r="DV741" t="str">
            <v>NA</v>
          </cell>
          <cell r="DW741" t="str">
            <v>NA</v>
          </cell>
          <cell r="DX741" t="str">
            <v>NA</v>
          </cell>
          <cell r="DY741" t="str">
            <v>NA</v>
          </cell>
          <cell r="DZ741" t="str">
            <v>NA</v>
          </cell>
          <cell r="EA741" t="str">
            <v>NA</v>
          </cell>
          <cell r="EB741" t="str">
            <v>NA</v>
          </cell>
          <cell r="EC741" t="str">
            <v>NA</v>
          </cell>
          <cell r="ED741" t="str">
            <v>NA</v>
          </cell>
          <cell r="EE741" t="str">
            <v>NA</v>
          </cell>
          <cell r="EF741" t="str">
            <v>NA</v>
          </cell>
          <cell r="EG741" t="str">
            <v>NA</v>
          </cell>
          <cell r="EH741" t="str">
            <v>NA</v>
          </cell>
          <cell r="EI741" t="str">
            <v>NA</v>
          </cell>
          <cell r="EJ741" t="str">
            <v>NA</v>
          </cell>
          <cell r="EK741" t="str">
            <v>NA</v>
          </cell>
          <cell r="EL741" t="str">
            <v>NA</v>
          </cell>
          <cell r="EM741" t="str">
            <v>NA</v>
          </cell>
          <cell r="EN741" t="str">
            <v>NA</v>
          </cell>
          <cell r="EO741" t="str">
            <v>NA</v>
          </cell>
          <cell r="EP741" t="str">
            <v>NA</v>
          </cell>
          <cell r="EQ741" t="str">
            <v>NA</v>
          </cell>
          <cell r="ER741" t="str">
            <v>NA</v>
          </cell>
          <cell r="ES741" t="str">
            <v>NA</v>
          </cell>
          <cell r="ET741" t="str">
            <v>NA</v>
          </cell>
          <cell r="EU741" t="str">
            <v>NA</v>
          </cell>
          <cell r="EV741" t="str">
            <v>NA</v>
          </cell>
          <cell r="EW741" t="str">
            <v>NA</v>
          </cell>
          <cell r="EX741" t="str">
            <v>NA</v>
          </cell>
          <cell r="EY741" t="str">
            <v>NA</v>
          </cell>
          <cell r="EZ741" t="str">
            <v>NA</v>
          </cell>
          <cell r="FA741" t="str">
            <v>NA</v>
          </cell>
          <cell r="FB741" t="str">
            <v>NA</v>
          </cell>
        </row>
        <row r="742">
          <cell r="B742" t="str">
            <v>P141706</v>
          </cell>
          <cell r="C742" t="str">
            <v>Meenatchi R</v>
          </cell>
          <cell r="D742">
            <v>30</v>
          </cell>
          <cell r="E742">
            <v>39</v>
          </cell>
          <cell r="F742">
            <v>69</v>
          </cell>
          <cell r="G742" t="str">
            <v>P</v>
          </cell>
          <cell r="H742">
            <v>29</v>
          </cell>
          <cell r="I742">
            <v>45</v>
          </cell>
          <cell r="J742">
            <v>74</v>
          </cell>
          <cell r="K742" t="str">
            <v>P</v>
          </cell>
          <cell r="L742">
            <v>24</v>
          </cell>
          <cell r="M742">
            <v>47</v>
          </cell>
          <cell r="N742">
            <v>71</v>
          </cell>
          <cell r="O742" t="str">
            <v>P</v>
          </cell>
          <cell r="P742">
            <v>27</v>
          </cell>
          <cell r="Q742">
            <v>45</v>
          </cell>
          <cell r="R742">
            <v>72</v>
          </cell>
          <cell r="S742" t="str">
            <v>P</v>
          </cell>
          <cell r="T742">
            <v>50</v>
          </cell>
          <cell r="U742">
            <v>30</v>
          </cell>
          <cell r="V742">
            <v>80</v>
          </cell>
          <cell r="W742" t="str">
            <v>P</v>
          </cell>
          <cell r="DT742" t="str">
            <v>NA</v>
          </cell>
          <cell r="DU742" t="str">
            <v>NA</v>
          </cell>
          <cell r="DV742" t="str">
            <v>NA</v>
          </cell>
          <cell r="DW742" t="str">
            <v>NA</v>
          </cell>
          <cell r="DX742" t="str">
            <v>NA</v>
          </cell>
          <cell r="DY742" t="str">
            <v>NA</v>
          </cell>
          <cell r="DZ742" t="str">
            <v>NA</v>
          </cell>
          <cell r="EA742" t="str">
            <v>NA</v>
          </cell>
          <cell r="EB742" t="str">
            <v>NA</v>
          </cell>
          <cell r="EC742" t="str">
            <v>NA</v>
          </cell>
          <cell r="ED742" t="str">
            <v>NA</v>
          </cell>
          <cell r="EE742" t="str">
            <v>NA</v>
          </cell>
          <cell r="EF742" t="str">
            <v>NA</v>
          </cell>
          <cell r="EG742" t="str">
            <v>NA</v>
          </cell>
          <cell r="EH742" t="str">
            <v>NA</v>
          </cell>
          <cell r="EI742" t="str">
            <v>NA</v>
          </cell>
          <cell r="EJ742" t="str">
            <v>NA</v>
          </cell>
          <cell r="EK742" t="str">
            <v>NA</v>
          </cell>
          <cell r="EL742" t="str">
            <v>NA</v>
          </cell>
          <cell r="EM742" t="str">
            <v>NA</v>
          </cell>
          <cell r="EN742" t="str">
            <v>NA</v>
          </cell>
          <cell r="EO742" t="str">
            <v>NA</v>
          </cell>
          <cell r="EP742" t="str">
            <v>NA</v>
          </cell>
          <cell r="EQ742" t="str">
            <v>NA</v>
          </cell>
          <cell r="ER742" t="str">
            <v>NA</v>
          </cell>
          <cell r="ES742" t="str">
            <v>NA</v>
          </cell>
          <cell r="ET742" t="str">
            <v>NA</v>
          </cell>
          <cell r="EU742" t="str">
            <v>NA</v>
          </cell>
          <cell r="EV742" t="str">
            <v>NA</v>
          </cell>
          <cell r="EW742" t="str">
            <v>NA</v>
          </cell>
          <cell r="EX742" t="str">
            <v>NA</v>
          </cell>
          <cell r="EY742" t="str">
            <v>NA</v>
          </cell>
          <cell r="EZ742" t="str">
            <v>NA</v>
          </cell>
          <cell r="FA742" t="str">
            <v>NA</v>
          </cell>
          <cell r="FB742" t="str">
            <v>NA</v>
          </cell>
        </row>
        <row r="743">
          <cell r="B743" t="str">
            <v>P141708</v>
          </cell>
          <cell r="C743" t="str">
            <v>Sabik Ahamed M</v>
          </cell>
          <cell r="D743">
            <v>32</v>
          </cell>
          <cell r="E743">
            <v>42</v>
          </cell>
          <cell r="F743">
            <v>74</v>
          </cell>
          <cell r="G743" t="str">
            <v>P</v>
          </cell>
          <cell r="H743">
            <v>30</v>
          </cell>
          <cell r="I743">
            <v>49</v>
          </cell>
          <cell r="J743">
            <v>79</v>
          </cell>
          <cell r="K743" t="str">
            <v>P</v>
          </cell>
          <cell r="L743">
            <v>25</v>
          </cell>
          <cell r="M743">
            <v>47</v>
          </cell>
          <cell r="N743">
            <v>72</v>
          </cell>
          <cell r="O743" t="str">
            <v>P</v>
          </cell>
          <cell r="P743">
            <v>31</v>
          </cell>
          <cell r="Q743">
            <v>46</v>
          </cell>
          <cell r="R743">
            <v>77</v>
          </cell>
          <cell r="S743" t="str">
            <v>P</v>
          </cell>
          <cell r="T743">
            <v>50</v>
          </cell>
          <cell r="U743">
            <v>35</v>
          </cell>
          <cell r="V743">
            <v>85</v>
          </cell>
          <cell r="W743" t="str">
            <v>P</v>
          </cell>
          <cell r="DT743" t="str">
            <v>NA</v>
          </cell>
          <cell r="DU743" t="str">
            <v>NA</v>
          </cell>
          <cell r="DV743" t="str">
            <v>NA</v>
          </cell>
          <cell r="DW743" t="str">
            <v>NA</v>
          </cell>
          <cell r="DX743" t="str">
            <v>NA</v>
          </cell>
          <cell r="DY743" t="str">
            <v>NA</v>
          </cell>
          <cell r="DZ743" t="str">
            <v>NA</v>
          </cell>
          <cell r="EA743" t="str">
            <v>NA</v>
          </cell>
          <cell r="EB743" t="str">
            <v>NA</v>
          </cell>
          <cell r="EC743" t="str">
            <v>NA</v>
          </cell>
          <cell r="ED743" t="str">
            <v>NA</v>
          </cell>
          <cell r="EE743" t="str">
            <v>NA</v>
          </cell>
          <cell r="EF743" t="str">
            <v>NA</v>
          </cell>
          <cell r="EG743" t="str">
            <v>NA</v>
          </cell>
          <cell r="EH743" t="str">
            <v>NA</v>
          </cell>
          <cell r="EI743" t="str">
            <v>NA</v>
          </cell>
          <cell r="EJ743" t="str">
            <v>NA</v>
          </cell>
          <cell r="EK743" t="str">
            <v>NA</v>
          </cell>
          <cell r="EL743" t="str">
            <v>NA</v>
          </cell>
          <cell r="EM743" t="str">
            <v>NA</v>
          </cell>
          <cell r="EN743" t="str">
            <v>NA</v>
          </cell>
          <cell r="EO743" t="str">
            <v>NA</v>
          </cell>
          <cell r="EP743" t="str">
            <v>NA</v>
          </cell>
          <cell r="EQ743" t="str">
            <v>NA</v>
          </cell>
          <cell r="ER743" t="str">
            <v>NA</v>
          </cell>
          <cell r="ES743" t="str">
            <v>NA</v>
          </cell>
          <cell r="ET743" t="str">
            <v>NA</v>
          </cell>
          <cell r="EU743" t="str">
            <v>NA</v>
          </cell>
          <cell r="EV743" t="str">
            <v>NA</v>
          </cell>
          <cell r="EW743" t="str">
            <v>NA</v>
          </cell>
          <cell r="EX743" t="str">
            <v>NA</v>
          </cell>
          <cell r="EY743" t="str">
            <v>NA</v>
          </cell>
          <cell r="EZ743" t="str">
            <v>NA</v>
          </cell>
          <cell r="FA743" t="str">
            <v>NA</v>
          </cell>
          <cell r="FB743" t="str">
            <v>NA</v>
          </cell>
        </row>
        <row r="744">
          <cell r="B744" t="str">
            <v>P141709</v>
          </cell>
          <cell r="C744" t="str">
            <v>Sujitha S</v>
          </cell>
          <cell r="D744">
            <v>25</v>
          </cell>
          <cell r="E744">
            <v>30</v>
          </cell>
          <cell r="F744">
            <v>55</v>
          </cell>
          <cell r="G744" t="str">
            <v>P</v>
          </cell>
          <cell r="H744">
            <v>20</v>
          </cell>
          <cell r="I744">
            <v>38</v>
          </cell>
          <cell r="J744">
            <v>58</v>
          </cell>
          <cell r="K744" t="str">
            <v>P</v>
          </cell>
          <cell r="L744">
            <v>23</v>
          </cell>
          <cell r="M744">
            <v>40</v>
          </cell>
          <cell r="N744">
            <v>63</v>
          </cell>
          <cell r="O744" t="str">
            <v>P</v>
          </cell>
          <cell r="P744">
            <v>26</v>
          </cell>
          <cell r="Q744">
            <v>34</v>
          </cell>
          <cell r="R744">
            <v>60</v>
          </cell>
          <cell r="S744" t="str">
            <v>P</v>
          </cell>
          <cell r="T744">
            <v>47</v>
          </cell>
          <cell r="U744">
            <v>29</v>
          </cell>
          <cell r="V744">
            <v>76</v>
          </cell>
          <cell r="W744" t="str">
            <v>P</v>
          </cell>
          <cell r="DT744" t="str">
            <v>NA</v>
          </cell>
          <cell r="DU744" t="str">
            <v>NA</v>
          </cell>
          <cell r="DV744" t="str">
            <v>NA</v>
          </cell>
          <cell r="DW744" t="str">
            <v>NA</v>
          </cell>
          <cell r="DX744" t="str">
            <v>NA</v>
          </cell>
          <cell r="DY744" t="str">
            <v>NA</v>
          </cell>
          <cell r="DZ744" t="str">
            <v>NA</v>
          </cell>
          <cell r="EA744" t="str">
            <v>NA</v>
          </cell>
          <cell r="EB744" t="str">
            <v>NA</v>
          </cell>
          <cell r="EC744" t="str">
            <v>NA</v>
          </cell>
          <cell r="ED744" t="str">
            <v>NA</v>
          </cell>
          <cell r="EE744" t="str">
            <v>NA</v>
          </cell>
          <cell r="EF744" t="str">
            <v>NA</v>
          </cell>
          <cell r="EG744" t="str">
            <v>NA</v>
          </cell>
          <cell r="EH744" t="str">
            <v>NA</v>
          </cell>
          <cell r="EI744" t="str">
            <v>NA</v>
          </cell>
          <cell r="EJ744" t="str">
            <v>NA</v>
          </cell>
          <cell r="EK744" t="str">
            <v>NA</v>
          </cell>
          <cell r="EL744" t="str">
            <v>NA</v>
          </cell>
          <cell r="EM744" t="str">
            <v>NA</v>
          </cell>
          <cell r="EN744" t="str">
            <v>NA</v>
          </cell>
          <cell r="EO744" t="str">
            <v>NA</v>
          </cell>
          <cell r="EP744" t="str">
            <v>NA</v>
          </cell>
          <cell r="EQ744" t="str">
            <v>NA</v>
          </cell>
          <cell r="ER744" t="str">
            <v>NA</v>
          </cell>
          <cell r="ES744" t="str">
            <v>NA</v>
          </cell>
          <cell r="ET744" t="str">
            <v>NA</v>
          </cell>
          <cell r="EU744" t="str">
            <v>NA</v>
          </cell>
          <cell r="EV744" t="str">
            <v>NA</v>
          </cell>
          <cell r="EW744" t="str">
            <v>NA</v>
          </cell>
          <cell r="EX744" t="str">
            <v>NA</v>
          </cell>
          <cell r="EY744" t="str">
            <v>NA</v>
          </cell>
          <cell r="EZ744" t="str">
            <v>NA</v>
          </cell>
          <cell r="FA744" t="str">
            <v>NA</v>
          </cell>
          <cell r="FB744" t="str">
            <v>NA</v>
          </cell>
        </row>
        <row r="745">
          <cell r="B745" t="str">
            <v>P141710</v>
          </cell>
          <cell r="C745" t="str">
            <v>Veeramani G</v>
          </cell>
          <cell r="D745">
            <v>28</v>
          </cell>
          <cell r="E745">
            <v>33</v>
          </cell>
          <cell r="F745">
            <v>61</v>
          </cell>
          <cell r="G745" t="str">
            <v>P</v>
          </cell>
          <cell r="H745">
            <v>27</v>
          </cell>
          <cell r="I745">
            <v>41</v>
          </cell>
          <cell r="J745">
            <v>68</v>
          </cell>
          <cell r="K745" t="str">
            <v>P</v>
          </cell>
          <cell r="L745">
            <v>21</v>
          </cell>
          <cell r="M745">
            <v>44</v>
          </cell>
          <cell r="N745">
            <v>65</v>
          </cell>
          <cell r="O745" t="str">
            <v>P</v>
          </cell>
          <cell r="P745">
            <v>28</v>
          </cell>
          <cell r="Q745">
            <v>44</v>
          </cell>
          <cell r="R745">
            <v>72</v>
          </cell>
          <cell r="S745" t="str">
            <v>P</v>
          </cell>
          <cell r="T745">
            <v>49</v>
          </cell>
          <cell r="U745">
            <v>33</v>
          </cell>
          <cell r="V745">
            <v>82</v>
          </cell>
          <cell r="W745" t="str">
            <v>P</v>
          </cell>
          <cell r="DT745" t="str">
            <v>NA</v>
          </cell>
          <cell r="DU745" t="str">
            <v>NA</v>
          </cell>
          <cell r="DV745" t="str">
            <v>NA</v>
          </cell>
          <cell r="DW745" t="str">
            <v>NA</v>
          </cell>
          <cell r="DX745" t="str">
            <v>NA</v>
          </cell>
          <cell r="DY745" t="str">
            <v>NA</v>
          </cell>
          <cell r="DZ745" t="str">
            <v>NA</v>
          </cell>
          <cell r="EA745" t="str">
            <v>NA</v>
          </cell>
          <cell r="EB745" t="str">
            <v>NA</v>
          </cell>
          <cell r="EC745" t="str">
            <v>NA</v>
          </cell>
          <cell r="ED745" t="str">
            <v>NA</v>
          </cell>
          <cell r="EE745" t="str">
            <v>NA</v>
          </cell>
          <cell r="EF745" t="str">
            <v>NA</v>
          </cell>
          <cell r="EG745" t="str">
            <v>NA</v>
          </cell>
          <cell r="EH745" t="str">
            <v>NA</v>
          </cell>
          <cell r="EI745" t="str">
            <v>NA</v>
          </cell>
          <cell r="EJ745" t="str">
            <v>NA</v>
          </cell>
          <cell r="EK745" t="str">
            <v>NA</v>
          </cell>
          <cell r="EL745" t="str">
            <v>NA</v>
          </cell>
          <cell r="EM745" t="str">
            <v>NA</v>
          </cell>
          <cell r="EN745" t="str">
            <v>NA</v>
          </cell>
          <cell r="EO745" t="str">
            <v>NA</v>
          </cell>
          <cell r="EP745" t="str">
            <v>NA</v>
          </cell>
          <cell r="EQ745" t="str">
            <v>NA</v>
          </cell>
          <cell r="ER745" t="str">
            <v>NA</v>
          </cell>
          <cell r="ES745" t="str">
            <v>NA</v>
          </cell>
          <cell r="ET745" t="str">
            <v>NA</v>
          </cell>
          <cell r="EU745" t="str">
            <v>NA</v>
          </cell>
          <cell r="EV745" t="str">
            <v>NA</v>
          </cell>
          <cell r="EW745" t="str">
            <v>NA</v>
          </cell>
          <cell r="EX745" t="str">
            <v>NA</v>
          </cell>
          <cell r="EY745" t="str">
            <v>NA</v>
          </cell>
          <cell r="EZ745" t="str">
            <v>NA</v>
          </cell>
          <cell r="FA745" t="str">
            <v>NA</v>
          </cell>
          <cell r="FB745" t="str">
            <v>NA</v>
          </cell>
        </row>
        <row r="746">
          <cell r="B746" t="str">
            <v>P141711</v>
          </cell>
          <cell r="C746" t="str">
            <v>Vinetha V</v>
          </cell>
          <cell r="D746">
            <v>29</v>
          </cell>
          <cell r="E746">
            <v>36</v>
          </cell>
          <cell r="F746">
            <v>65</v>
          </cell>
          <cell r="G746" t="str">
            <v>P</v>
          </cell>
          <cell r="H746">
            <v>28</v>
          </cell>
          <cell r="I746">
            <v>45</v>
          </cell>
          <cell r="J746">
            <v>73</v>
          </cell>
          <cell r="K746" t="str">
            <v>P</v>
          </cell>
          <cell r="L746">
            <v>26</v>
          </cell>
          <cell r="M746">
            <v>47</v>
          </cell>
          <cell r="N746">
            <v>73</v>
          </cell>
          <cell r="O746" t="str">
            <v>P</v>
          </cell>
          <cell r="P746">
            <v>29</v>
          </cell>
          <cell r="Q746">
            <v>41</v>
          </cell>
          <cell r="R746">
            <v>70</v>
          </cell>
          <cell r="S746" t="str">
            <v>P</v>
          </cell>
          <cell r="T746">
            <v>49</v>
          </cell>
          <cell r="U746">
            <v>32</v>
          </cell>
          <cell r="V746">
            <v>81</v>
          </cell>
          <cell r="W746" t="str">
            <v>P</v>
          </cell>
          <cell r="DT746" t="str">
            <v>NA</v>
          </cell>
          <cell r="DU746" t="str">
            <v>NA</v>
          </cell>
          <cell r="DV746" t="str">
            <v>NA</v>
          </cell>
          <cell r="DW746" t="str">
            <v>NA</v>
          </cell>
          <cell r="DX746" t="str">
            <v>NA</v>
          </cell>
          <cell r="DY746" t="str">
            <v>NA</v>
          </cell>
          <cell r="DZ746" t="str">
            <v>NA</v>
          </cell>
          <cell r="EA746" t="str">
            <v>NA</v>
          </cell>
          <cell r="EB746" t="str">
            <v>NA</v>
          </cell>
          <cell r="EC746" t="str">
            <v>NA</v>
          </cell>
          <cell r="ED746" t="str">
            <v>NA</v>
          </cell>
          <cell r="EE746" t="str">
            <v>NA</v>
          </cell>
          <cell r="EF746" t="str">
            <v>NA</v>
          </cell>
          <cell r="EG746" t="str">
            <v>NA</v>
          </cell>
          <cell r="EH746" t="str">
            <v>NA</v>
          </cell>
          <cell r="EI746" t="str">
            <v>NA</v>
          </cell>
          <cell r="EJ746" t="str">
            <v>NA</v>
          </cell>
          <cell r="EK746" t="str">
            <v>NA</v>
          </cell>
          <cell r="EL746" t="str">
            <v>NA</v>
          </cell>
          <cell r="EM746" t="str">
            <v>NA</v>
          </cell>
          <cell r="EN746" t="str">
            <v>NA</v>
          </cell>
          <cell r="EO746" t="str">
            <v>NA</v>
          </cell>
          <cell r="EP746" t="str">
            <v>NA</v>
          </cell>
          <cell r="EQ746" t="str">
            <v>NA</v>
          </cell>
          <cell r="ER746" t="str">
            <v>NA</v>
          </cell>
          <cell r="ES746" t="str">
            <v>NA</v>
          </cell>
          <cell r="ET746" t="str">
            <v>NA</v>
          </cell>
          <cell r="EU746" t="str">
            <v>NA</v>
          </cell>
          <cell r="EV746" t="str">
            <v>NA</v>
          </cell>
          <cell r="EW746" t="str">
            <v>NA</v>
          </cell>
          <cell r="EX746" t="str">
            <v>NA</v>
          </cell>
          <cell r="EY746" t="str">
            <v>NA</v>
          </cell>
          <cell r="EZ746" t="str">
            <v>NA</v>
          </cell>
          <cell r="FA746" t="str">
            <v>NA</v>
          </cell>
          <cell r="FB746" t="str">
            <v>NA</v>
          </cell>
        </row>
        <row r="747">
          <cell r="B747"/>
          <cell r="C747"/>
          <cell r="D747"/>
          <cell r="E747"/>
          <cell r="F747"/>
          <cell r="G747"/>
          <cell r="H747"/>
          <cell r="I747"/>
          <cell r="J747"/>
          <cell r="K747"/>
          <cell r="L747"/>
          <cell r="M747"/>
          <cell r="N747"/>
          <cell r="O747"/>
          <cell r="P747"/>
          <cell r="Q747"/>
          <cell r="R747"/>
          <cell r="S747"/>
          <cell r="T747"/>
          <cell r="U747"/>
          <cell r="V747"/>
          <cell r="W747"/>
          <cell r="X747"/>
          <cell r="Y747"/>
          <cell r="Z747"/>
          <cell r="AA747"/>
          <cell r="DT747" t="str">
            <v>NA</v>
          </cell>
          <cell r="DU747" t="str">
            <v>NA</v>
          </cell>
          <cell r="DV747" t="str">
            <v>NA</v>
          </cell>
          <cell r="DW747" t="str">
            <v>NA</v>
          </cell>
          <cell r="DX747" t="str">
            <v>NA</v>
          </cell>
          <cell r="DY747" t="str">
            <v>NA</v>
          </cell>
          <cell r="DZ747" t="str">
            <v>NA</v>
          </cell>
          <cell r="EA747" t="str">
            <v>NA</v>
          </cell>
          <cell r="EB747" t="str">
            <v>NA</v>
          </cell>
          <cell r="EC747" t="str">
            <v>NA</v>
          </cell>
          <cell r="ED747" t="str">
            <v>NA</v>
          </cell>
          <cell r="EE747" t="str">
            <v>NA</v>
          </cell>
          <cell r="EF747" t="str">
            <v>NA</v>
          </cell>
          <cell r="EG747" t="str">
            <v>NA</v>
          </cell>
          <cell r="EH747" t="str">
            <v>NA</v>
          </cell>
          <cell r="EI747" t="str">
            <v>NA</v>
          </cell>
          <cell r="EJ747" t="str">
            <v>NA</v>
          </cell>
          <cell r="EK747" t="str">
            <v>NA</v>
          </cell>
          <cell r="EL747" t="str">
            <v>NA</v>
          </cell>
          <cell r="EM747" t="str">
            <v>NA</v>
          </cell>
          <cell r="EN747" t="str">
            <v>NA</v>
          </cell>
          <cell r="EO747" t="str">
            <v>NA</v>
          </cell>
          <cell r="EP747" t="str">
            <v>NA</v>
          </cell>
          <cell r="EQ747" t="str">
            <v>NA</v>
          </cell>
          <cell r="ER747" t="str">
            <v>NA</v>
          </cell>
          <cell r="ES747" t="str">
            <v>NA</v>
          </cell>
          <cell r="ET747" t="str">
            <v>NA</v>
          </cell>
          <cell r="EU747" t="str">
            <v>NA</v>
          </cell>
          <cell r="EV747" t="str">
            <v>NA</v>
          </cell>
          <cell r="EW747" t="str">
            <v>NA</v>
          </cell>
          <cell r="EX747" t="str">
            <v>NA</v>
          </cell>
          <cell r="EY747" t="str">
            <v>NA</v>
          </cell>
          <cell r="EZ747" t="str">
            <v>NA</v>
          </cell>
          <cell r="FA747" t="str">
            <v>NA</v>
          </cell>
          <cell r="FB747" t="str">
            <v>NA</v>
          </cell>
        </row>
        <row r="748">
          <cell r="B748"/>
          <cell r="C748"/>
          <cell r="D748"/>
          <cell r="E748"/>
          <cell r="F748"/>
          <cell r="G748"/>
          <cell r="H748"/>
          <cell r="I748"/>
          <cell r="J748"/>
          <cell r="K748"/>
          <cell r="L748"/>
          <cell r="M748"/>
          <cell r="N748"/>
          <cell r="O748"/>
          <cell r="P748"/>
          <cell r="Q748"/>
          <cell r="R748"/>
          <cell r="S748"/>
          <cell r="T748"/>
          <cell r="U748"/>
          <cell r="V748"/>
          <cell r="W748"/>
          <cell r="X748"/>
          <cell r="Y748"/>
          <cell r="Z748"/>
          <cell r="AA748"/>
          <cell r="DT748" t="str">
            <v>NA</v>
          </cell>
          <cell r="DU748" t="str">
            <v>NA</v>
          </cell>
          <cell r="DV748" t="str">
            <v>NA</v>
          </cell>
          <cell r="DW748" t="str">
            <v>NA</v>
          </cell>
          <cell r="DX748" t="str">
            <v>NA</v>
          </cell>
          <cell r="DY748" t="str">
            <v>NA</v>
          </cell>
          <cell r="DZ748" t="str">
            <v>NA</v>
          </cell>
          <cell r="EA748" t="str">
            <v>NA</v>
          </cell>
          <cell r="EB748" t="str">
            <v>NA</v>
          </cell>
          <cell r="EC748" t="str">
            <v>NA</v>
          </cell>
          <cell r="ED748" t="str">
            <v>NA</v>
          </cell>
          <cell r="EE748" t="str">
            <v>NA</v>
          </cell>
          <cell r="EF748" t="str">
            <v>NA</v>
          </cell>
          <cell r="EG748" t="str">
            <v>NA</v>
          </cell>
          <cell r="EH748" t="str">
            <v>NA</v>
          </cell>
          <cell r="EI748" t="str">
            <v>NA</v>
          </cell>
          <cell r="EJ748" t="str">
            <v>NA</v>
          </cell>
          <cell r="EK748" t="str">
            <v>NA</v>
          </cell>
          <cell r="EL748" t="str">
            <v>NA</v>
          </cell>
          <cell r="EM748" t="str">
            <v>NA</v>
          </cell>
          <cell r="EN748" t="str">
            <v>NA</v>
          </cell>
          <cell r="EO748" t="str">
            <v>NA</v>
          </cell>
          <cell r="EP748" t="str">
            <v>NA</v>
          </cell>
          <cell r="EQ748" t="str">
            <v>NA</v>
          </cell>
          <cell r="ER748" t="str">
            <v>NA</v>
          </cell>
          <cell r="ES748" t="str">
            <v>NA</v>
          </cell>
          <cell r="ET748" t="str">
            <v>NA</v>
          </cell>
          <cell r="EU748" t="str">
            <v>NA</v>
          </cell>
          <cell r="EV748" t="str">
            <v>NA</v>
          </cell>
          <cell r="EW748" t="str">
            <v>NA</v>
          </cell>
          <cell r="EX748" t="str">
            <v>NA</v>
          </cell>
          <cell r="EY748" t="str">
            <v>NA</v>
          </cell>
          <cell r="EZ748" t="str">
            <v>NA</v>
          </cell>
          <cell r="FA748" t="str">
            <v>NA</v>
          </cell>
          <cell r="FB748" t="str">
            <v>NA</v>
          </cell>
        </row>
        <row r="749">
          <cell r="B749"/>
          <cell r="C749"/>
          <cell r="D749" t="str">
            <v>SW01</v>
          </cell>
          <cell r="E749"/>
          <cell r="F749"/>
          <cell r="G749"/>
          <cell r="H749" t="str">
            <v>SW02</v>
          </cell>
          <cell r="I749"/>
          <cell r="J749"/>
          <cell r="K749"/>
          <cell r="L749" t="str">
            <v>SW03</v>
          </cell>
          <cell r="M749"/>
          <cell r="N749"/>
          <cell r="O749"/>
          <cell r="P749" t="str">
            <v>SW04</v>
          </cell>
          <cell r="Q749"/>
          <cell r="R749"/>
          <cell r="S749"/>
          <cell r="T749" t="str">
            <v>SW05</v>
          </cell>
          <cell r="U749"/>
          <cell r="V749"/>
          <cell r="W749"/>
          <cell r="X749" t="str">
            <v>SW06</v>
          </cell>
          <cell r="Y749"/>
          <cell r="Z749"/>
          <cell r="AA749"/>
          <cell r="DT749" t="str">
            <v>NA</v>
          </cell>
          <cell r="DU749" t="str">
            <v>NA</v>
          </cell>
          <cell r="DV749" t="str">
            <v>NA</v>
          </cell>
          <cell r="DW749" t="str">
            <v>NA</v>
          </cell>
          <cell r="DX749" t="str">
            <v>NA</v>
          </cell>
          <cell r="DY749" t="str">
            <v>NA</v>
          </cell>
          <cell r="DZ749" t="str">
            <v>NA</v>
          </cell>
          <cell r="EA749" t="str">
            <v>NA</v>
          </cell>
          <cell r="EB749" t="str">
            <v>NA</v>
          </cell>
          <cell r="EC749" t="str">
            <v>NA</v>
          </cell>
          <cell r="ED749" t="str">
            <v>NA</v>
          </cell>
          <cell r="EE749" t="str">
            <v>NA</v>
          </cell>
          <cell r="EF749" t="str">
            <v>NA</v>
          </cell>
          <cell r="EG749" t="str">
            <v>NA</v>
          </cell>
          <cell r="EH749" t="str">
            <v>NA</v>
          </cell>
          <cell r="EI749" t="str">
            <v>NA</v>
          </cell>
          <cell r="EJ749" t="str">
            <v>NA</v>
          </cell>
          <cell r="EK749" t="str">
            <v>NA</v>
          </cell>
          <cell r="EL749" t="str">
            <v>NA</v>
          </cell>
          <cell r="EM749" t="str">
            <v>NA</v>
          </cell>
          <cell r="EN749" t="str">
            <v>NA</v>
          </cell>
          <cell r="EO749" t="str">
            <v>NA</v>
          </cell>
          <cell r="EP749" t="str">
            <v>NA</v>
          </cell>
          <cell r="EQ749" t="str">
            <v>NA</v>
          </cell>
          <cell r="ER749" t="str">
            <v>NA</v>
          </cell>
          <cell r="ES749" t="str">
            <v>NA</v>
          </cell>
          <cell r="ET749" t="str">
            <v>NA</v>
          </cell>
          <cell r="EU749" t="str">
            <v>NA</v>
          </cell>
          <cell r="EV749" t="str">
            <v>NA</v>
          </cell>
          <cell r="EW749" t="str">
            <v>NA</v>
          </cell>
          <cell r="EX749" t="str">
            <v>NA</v>
          </cell>
          <cell r="EY749" t="str">
            <v>NA</v>
          </cell>
          <cell r="EZ749" t="str">
            <v>NA</v>
          </cell>
          <cell r="FA749" t="str">
            <v>NA</v>
          </cell>
          <cell r="FB749" t="str">
            <v>NA</v>
          </cell>
        </row>
        <row r="750">
          <cell r="B750"/>
          <cell r="C750"/>
          <cell r="D750" t="str">
            <v>Introduction to Social Work</v>
          </cell>
          <cell r="E750"/>
          <cell r="F750"/>
          <cell r="G750"/>
          <cell r="H750" t="str">
            <v>Sociology for Social Work Practice</v>
          </cell>
          <cell r="I750"/>
          <cell r="J750"/>
          <cell r="K750"/>
          <cell r="L750" t="str">
            <v>Psychology for Social Work Practice</v>
          </cell>
          <cell r="M750"/>
          <cell r="N750"/>
          <cell r="O750"/>
          <cell r="P750" t="str">
            <v>Social Work with Individuals</v>
          </cell>
          <cell r="Q750"/>
          <cell r="R750"/>
          <cell r="S750"/>
          <cell r="T750" t="str">
            <v>Social Work with Groups</v>
          </cell>
          <cell r="U750"/>
          <cell r="V750"/>
          <cell r="W750"/>
          <cell r="X750" t="str">
            <v>Social Work Practicum - I</v>
          </cell>
          <cell r="Y750"/>
          <cell r="Z750"/>
          <cell r="AA750"/>
          <cell r="DT750" t="str">
            <v>NA</v>
          </cell>
          <cell r="DU750" t="str">
            <v>NA</v>
          </cell>
          <cell r="DV750" t="str">
            <v>NA</v>
          </cell>
          <cell r="DW750" t="str">
            <v>NA</v>
          </cell>
          <cell r="DX750" t="str">
            <v>NA</v>
          </cell>
          <cell r="DY750" t="str">
            <v>NA</v>
          </cell>
          <cell r="DZ750" t="str">
            <v>NA</v>
          </cell>
          <cell r="EA750" t="str">
            <v>NA</v>
          </cell>
          <cell r="EB750" t="str">
            <v>NA</v>
          </cell>
          <cell r="EC750" t="str">
            <v>NA</v>
          </cell>
          <cell r="ED750" t="str">
            <v>NA</v>
          </cell>
          <cell r="EE750" t="str">
            <v>NA</v>
          </cell>
          <cell r="EF750" t="str">
            <v>NA</v>
          </cell>
          <cell r="EG750" t="str">
            <v>NA</v>
          </cell>
          <cell r="EH750" t="str">
            <v>NA</v>
          </cell>
          <cell r="EI750" t="str">
            <v>NA</v>
          </cell>
          <cell r="EJ750" t="str">
            <v>NA</v>
          </cell>
          <cell r="EK750" t="str">
            <v>NA</v>
          </cell>
          <cell r="EL750" t="str">
            <v>NA</v>
          </cell>
          <cell r="EM750" t="str">
            <v>NA</v>
          </cell>
          <cell r="EN750" t="str">
            <v>NA</v>
          </cell>
          <cell r="EO750" t="str">
            <v>NA</v>
          </cell>
          <cell r="EP750" t="str">
            <v>NA</v>
          </cell>
          <cell r="EQ750" t="str">
            <v>NA</v>
          </cell>
          <cell r="ER750" t="str">
            <v>NA</v>
          </cell>
          <cell r="ES750" t="str">
            <v>NA</v>
          </cell>
          <cell r="ET750" t="str">
            <v>NA</v>
          </cell>
          <cell r="EU750" t="str">
            <v>NA</v>
          </cell>
          <cell r="EV750" t="str">
            <v>NA</v>
          </cell>
          <cell r="EW750" t="str">
            <v>NA</v>
          </cell>
          <cell r="EX750" t="str">
            <v>NA</v>
          </cell>
          <cell r="EY750" t="str">
            <v>NA</v>
          </cell>
          <cell r="EZ750" t="str">
            <v>NA</v>
          </cell>
          <cell r="FA750" t="str">
            <v>NA</v>
          </cell>
          <cell r="FB750" t="str">
            <v>NA</v>
          </cell>
        </row>
        <row r="751">
          <cell r="B751" t="str">
            <v>Reg. No.</v>
          </cell>
          <cell r="C751" t="str">
            <v>Name</v>
          </cell>
          <cell r="D751" t="str">
            <v>Int</v>
          </cell>
          <cell r="E751" t="str">
            <v>ESE</v>
          </cell>
          <cell r="F751" t="str">
            <v>Tot</v>
          </cell>
          <cell r="G751" t="str">
            <v>P/F</v>
          </cell>
          <cell r="H751" t="str">
            <v>Int</v>
          </cell>
          <cell r="I751" t="str">
            <v>ESE</v>
          </cell>
          <cell r="J751" t="str">
            <v>Tot</v>
          </cell>
          <cell r="K751" t="str">
            <v>P/F</v>
          </cell>
          <cell r="L751" t="str">
            <v>Int</v>
          </cell>
          <cell r="M751" t="str">
            <v>ESE</v>
          </cell>
          <cell r="N751" t="str">
            <v>Tot</v>
          </cell>
          <cell r="O751" t="str">
            <v>P/F</v>
          </cell>
          <cell r="P751" t="str">
            <v>Int</v>
          </cell>
          <cell r="Q751" t="str">
            <v>ESE</v>
          </cell>
          <cell r="R751" t="str">
            <v>Tot</v>
          </cell>
          <cell r="S751" t="str">
            <v>P/F</v>
          </cell>
          <cell r="T751" t="str">
            <v>Int</v>
          </cell>
          <cell r="U751" t="str">
            <v>ESE</v>
          </cell>
          <cell r="V751" t="str">
            <v>Tot</v>
          </cell>
          <cell r="W751" t="str">
            <v>P/F</v>
          </cell>
          <cell r="X751" t="str">
            <v>Int</v>
          </cell>
          <cell r="Y751" t="str">
            <v>ESE</v>
          </cell>
          <cell r="Z751" t="str">
            <v>Tot</v>
          </cell>
          <cell r="AA751" t="str">
            <v>P/F</v>
          </cell>
          <cell r="DT751" t="str">
            <v>NA</v>
          </cell>
          <cell r="DU751" t="str">
            <v>NA</v>
          </cell>
          <cell r="DV751" t="str">
            <v>NA</v>
          </cell>
          <cell r="DW751" t="str">
            <v>NA</v>
          </cell>
          <cell r="DX751" t="str">
            <v>NA</v>
          </cell>
          <cell r="DY751" t="str">
            <v>NA</v>
          </cell>
          <cell r="DZ751" t="str">
            <v>NA</v>
          </cell>
          <cell r="EA751" t="str">
            <v>NA</v>
          </cell>
          <cell r="EB751" t="str">
            <v>NA</v>
          </cell>
          <cell r="EC751" t="str">
            <v>NA</v>
          </cell>
          <cell r="ED751" t="str">
            <v>NA</v>
          </cell>
          <cell r="EE751" t="str">
            <v>NA</v>
          </cell>
          <cell r="EF751" t="str">
            <v>NA</v>
          </cell>
          <cell r="EG751" t="str">
            <v>NA</v>
          </cell>
          <cell r="EH751" t="str">
            <v>NA</v>
          </cell>
          <cell r="EI751" t="str">
            <v>NA</v>
          </cell>
          <cell r="EJ751" t="str">
            <v>NA</v>
          </cell>
          <cell r="EK751" t="str">
            <v>NA</v>
          </cell>
          <cell r="EL751" t="str">
            <v>NA</v>
          </cell>
          <cell r="EM751" t="str">
            <v>NA</v>
          </cell>
          <cell r="EN751" t="str">
            <v>NA</v>
          </cell>
          <cell r="EO751" t="str">
            <v>NA</v>
          </cell>
          <cell r="EP751" t="str">
            <v>NA</v>
          </cell>
          <cell r="EQ751" t="str">
            <v>NA</v>
          </cell>
          <cell r="ER751" t="str">
            <v>NA</v>
          </cell>
          <cell r="ES751" t="str">
            <v>NA</v>
          </cell>
          <cell r="ET751" t="str">
            <v>NA</v>
          </cell>
          <cell r="EU751" t="str">
            <v>NA</v>
          </cell>
          <cell r="EV751" t="str">
            <v>NA</v>
          </cell>
          <cell r="EW751" t="str">
            <v>NA</v>
          </cell>
          <cell r="EX751" t="str">
            <v>NA</v>
          </cell>
          <cell r="EY751" t="str">
            <v>NA</v>
          </cell>
          <cell r="EZ751" t="str">
            <v>NA</v>
          </cell>
          <cell r="FA751" t="str">
            <v>NA</v>
          </cell>
          <cell r="FB751" t="str">
            <v>NA</v>
          </cell>
        </row>
        <row r="752">
          <cell r="B752" t="str">
            <v>P151701</v>
          </cell>
          <cell r="C752" t="str">
            <v>Bhukya Anil</v>
          </cell>
          <cell r="D752">
            <v>28</v>
          </cell>
          <cell r="E752">
            <v>40</v>
          </cell>
          <cell r="F752">
            <v>68</v>
          </cell>
          <cell r="G752" t="str">
            <v>P</v>
          </cell>
          <cell r="H752">
            <v>30</v>
          </cell>
          <cell r="I752">
            <v>35</v>
          </cell>
          <cell r="J752">
            <v>65</v>
          </cell>
          <cell r="K752" t="str">
            <v>P</v>
          </cell>
          <cell r="L752">
            <v>32</v>
          </cell>
          <cell r="M752">
            <v>38</v>
          </cell>
          <cell r="N752">
            <v>70</v>
          </cell>
          <cell r="O752" t="str">
            <v>P</v>
          </cell>
          <cell r="P752">
            <v>28</v>
          </cell>
          <cell r="Q752">
            <v>42</v>
          </cell>
          <cell r="R752">
            <v>70</v>
          </cell>
          <cell r="S752" t="str">
            <v>P</v>
          </cell>
          <cell r="T752">
            <v>28</v>
          </cell>
          <cell r="U752">
            <v>38</v>
          </cell>
          <cell r="V752">
            <v>66</v>
          </cell>
          <cell r="W752" t="str">
            <v>P</v>
          </cell>
          <cell r="X752">
            <v>51</v>
          </cell>
          <cell r="Y752">
            <v>27</v>
          </cell>
          <cell r="Z752">
            <v>78</v>
          </cell>
          <cell r="AA752" t="str">
            <v>P</v>
          </cell>
          <cell r="DT752" t="str">
            <v>NA</v>
          </cell>
          <cell r="DU752" t="str">
            <v>NA</v>
          </cell>
          <cell r="DV752" t="str">
            <v>NA</v>
          </cell>
          <cell r="DW752" t="str">
            <v>NA</v>
          </cell>
          <cell r="DX752" t="str">
            <v>NA</v>
          </cell>
          <cell r="DY752" t="str">
            <v>NA</v>
          </cell>
          <cell r="DZ752" t="str">
            <v>NA</v>
          </cell>
          <cell r="EA752" t="str">
            <v>NA</v>
          </cell>
          <cell r="EB752" t="str">
            <v>NA</v>
          </cell>
          <cell r="EC752" t="str">
            <v>NA</v>
          </cell>
          <cell r="ED752" t="str">
            <v>NA</v>
          </cell>
          <cell r="EE752" t="str">
            <v>NA</v>
          </cell>
          <cell r="EF752" t="str">
            <v>NA</v>
          </cell>
          <cell r="EG752" t="str">
            <v>NA</v>
          </cell>
          <cell r="EH752" t="str">
            <v>NA</v>
          </cell>
          <cell r="EI752" t="str">
            <v>NA</v>
          </cell>
          <cell r="EJ752" t="str">
            <v>NA</v>
          </cell>
          <cell r="EK752" t="str">
            <v>NA</v>
          </cell>
          <cell r="EL752" t="str">
            <v>NA</v>
          </cell>
          <cell r="EM752" t="str">
            <v>NA</v>
          </cell>
          <cell r="EN752" t="str">
            <v>NA</v>
          </cell>
          <cell r="EO752" t="str">
            <v>NA</v>
          </cell>
          <cell r="EP752" t="str">
            <v>NA</v>
          </cell>
          <cell r="EQ752" t="str">
            <v>NA</v>
          </cell>
          <cell r="ER752" t="str">
            <v>NA</v>
          </cell>
          <cell r="ES752" t="str">
            <v>NA</v>
          </cell>
          <cell r="ET752" t="str">
            <v>NA</v>
          </cell>
          <cell r="EU752" t="str">
            <v>NA</v>
          </cell>
          <cell r="EV752" t="str">
            <v>NA</v>
          </cell>
          <cell r="EW752" t="str">
            <v>NA</v>
          </cell>
          <cell r="EX752" t="str">
            <v>NA</v>
          </cell>
          <cell r="EY752" t="str">
            <v>NA</v>
          </cell>
          <cell r="EZ752" t="str">
            <v>NA</v>
          </cell>
          <cell r="FA752" t="str">
            <v>NA</v>
          </cell>
          <cell r="FB752" t="str">
            <v>NA</v>
          </cell>
        </row>
        <row r="753">
          <cell r="B753" t="str">
            <v>P151702</v>
          </cell>
          <cell r="C753" t="str">
            <v>Bruntha T S</v>
          </cell>
          <cell r="D753">
            <v>24</v>
          </cell>
          <cell r="E753">
            <v>44</v>
          </cell>
          <cell r="F753">
            <v>68</v>
          </cell>
          <cell r="G753" t="str">
            <v>P</v>
          </cell>
          <cell r="H753">
            <v>32</v>
          </cell>
          <cell r="I753">
            <v>36</v>
          </cell>
          <cell r="J753">
            <v>68</v>
          </cell>
          <cell r="K753" t="str">
            <v>P</v>
          </cell>
          <cell r="L753">
            <v>29</v>
          </cell>
          <cell r="M753">
            <v>42</v>
          </cell>
          <cell r="N753">
            <v>71</v>
          </cell>
          <cell r="O753" t="str">
            <v>P</v>
          </cell>
          <cell r="P753">
            <v>29</v>
          </cell>
          <cell r="Q753">
            <v>30</v>
          </cell>
          <cell r="R753">
            <v>59</v>
          </cell>
          <cell r="S753" t="str">
            <v>P</v>
          </cell>
          <cell r="T753">
            <v>29</v>
          </cell>
          <cell r="U753">
            <v>45</v>
          </cell>
          <cell r="V753">
            <v>74</v>
          </cell>
          <cell r="W753" t="str">
            <v>P</v>
          </cell>
          <cell r="X753">
            <v>46</v>
          </cell>
          <cell r="Y753">
            <v>28</v>
          </cell>
          <cell r="Z753">
            <v>74</v>
          </cell>
          <cell r="AA753" t="str">
            <v>P</v>
          </cell>
          <cell r="DT753" t="str">
            <v>NA</v>
          </cell>
          <cell r="DU753" t="str">
            <v>NA</v>
          </cell>
          <cell r="DV753" t="str">
            <v>NA</v>
          </cell>
          <cell r="DW753" t="str">
            <v>NA</v>
          </cell>
          <cell r="DX753" t="str">
            <v>NA</v>
          </cell>
          <cell r="DY753" t="str">
            <v>NA</v>
          </cell>
          <cell r="DZ753" t="str">
            <v>NA</v>
          </cell>
          <cell r="EA753" t="str">
            <v>NA</v>
          </cell>
          <cell r="EB753" t="str">
            <v>NA</v>
          </cell>
          <cell r="EC753" t="str">
            <v>NA</v>
          </cell>
          <cell r="ED753" t="str">
            <v>NA</v>
          </cell>
          <cell r="EE753" t="str">
            <v>NA</v>
          </cell>
          <cell r="EF753" t="str">
            <v>NA</v>
          </cell>
          <cell r="EG753" t="str">
            <v>NA</v>
          </cell>
          <cell r="EH753" t="str">
            <v>NA</v>
          </cell>
          <cell r="EI753" t="str">
            <v>NA</v>
          </cell>
          <cell r="EJ753" t="str">
            <v>NA</v>
          </cell>
          <cell r="EK753" t="str">
            <v>NA</v>
          </cell>
          <cell r="EL753" t="str">
            <v>NA</v>
          </cell>
          <cell r="EM753" t="str">
            <v>NA</v>
          </cell>
          <cell r="EN753" t="str">
            <v>NA</v>
          </cell>
          <cell r="EO753" t="str">
            <v>NA</v>
          </cell>
          <cell r="EP753" t="str">
            <v>NA</v>
          </cell>
          <cell r="EQ753" t="str">
            <v>NA</v>
          </cell>
          <cell r="ER753" t="str">
            <v>NA</v>
          </cell>
          <cell r="ES753" t="str">
            <v>NA</v>
          </cell>
          <cell r="ET753" t="str">
            <v>NA</v>
          </cell>
          <cell r="EU753" t="str">
            <v>NA</v>
          </cell>
          <cell r="EV753" t="str">
            <v>NA</v>
          </cell>
          <cell r="EW753" t="str">
            <v>NA</v>
          </cell>
          <cell r="EX753" t="str">
            <v>NA</v>
          </cell>
          <cell r="EY753" t="str">
            <v>NA</v>
          </cell>
          <cell r="EZ753" t="str">
            <v>NA</v>
          </cell>
          <cell r="FA753" t="str">
            <v>NA</v>
          </cell>
          <cell r="FB753" t="str">
            <v>NA</v>
          </cell>
        </row>
        <row r="754">
          <cell r="B754" t="str">
            <v>P151703</v>
          </cell>
          <cell r="C754" t="str">
            <v>Nishidha Wilson</v>
          </cell>
          <cell r="D754">
            <v>27</v>
          </cell>
          <cell r="E754">
            <v>49</v>
          </cell>
          <cell r="F754">
            <v>76</v>
          </cell>
          <cell r="G754" t="str">
            <v>P</v>
          </cell>
          <cell r="H754">
            <v>32</v>
          </cell>
          <cell r="I754">
            <v>46</v>
          </cell>
          <cell r="J754">
            <v>78</v>
          </cell>
          <cell r="K754" t="str">
            <v>P</v>
          </cell>
          <cell r="L754">
            <v>31</v>
          </cell>
          <cell r="M754">
            <v>45</v>
          </cell>
          <cell r="N754">
            <v>76</v>
          </cell>
          <cell r="O754" t="str">
            <v>P</v>
          </cell>
          <cell r="P754">
            <v>27</v>
          </cell>
          <cell r="Q754">
            <v>46</v>
          </cell>
          <cell r="R754">
            <v>73</v>
          </cell>
          <cell r="S754" t="str">
            <v>P</v>
          </cell>
          <cell r="T754">
            <v>30</v>
          </cell>
          <cell r="U754">
            <v>49</v>
          </cell>
          <cell r="V754">
            <v>79</v>
          </cell>
          <cell r="W754" t="str">
            <v>P</v>
          </cell>
          <cell r="X754">
            <v>52</v>
          </cell>
          <cell r="Y754">
            <v>29</v>
          </cell>
          <cell r="Z754">
            <v>81</v>
          </cell>
          <cell r="AA754" t="str">
            <v>P</v>
          </cell>
          <cell r="DT754" t="str">
            <v>NA</v>
          </cell>
          <cell r="DU754" t="str">
            <v>NA</v>
          </cell>
          <cell r="DV754" t="str">
            <v>NA</v>
          </cell>
          <cell r="DW754" t="str">
            <v>NA</v>
          </cell>
          <cell r="DX754" t="str">
            <v>NA</v>
          </cell>
          <cell r="DY754" t="str">
            <v>NA</v>
          </cell>
          <cell r="DZ754" t="str">
            <v>NA</v>
          </cell>
          <cell r="EA754" t="str">
            <v>NA</v>
          </cell>
          <cell r="EB754" t="str">
            <v>NA</v>
          </cell>
          <cell r="EC754" t="str">
            <v>NA</v>
          </cell>
          <cell r="ED754" t="str">
            <v>NA</v>
          </cell>
          <cell r="EE754" t="str">
            <v>NA</v>
          </cell>
          <cell r="EF754" t="str">
            <v>NA</v>
          </cell>
          <cell r="EG754" t="str">
            <v>NA</v>
          </cell>
          <cell r="EH754" t="str">
            <v>NA</v>
          </cell>
          <cell r="EI754" t="str">
            <v>NA</v>
          </cell>
          <cell r="EJ754" t="str">
            <v>NA</v>
          </cell>
          <cell r="EK754" t="str">
            <v>NA</v>
          </cell>
          <cell r="EL754" t="str">
            <v>NA</v>
          </cell>
          <cell r="EM754" t="str">
            <v>NA</v>
          </cell>
          <cell r="EN754" t="str">
            <v>NA</v>
          </cell>
          <cell r="EO754" t="str">
            <v>NA</v>
          </cell>
          <cell r="EP754" t="str">
            <v>NA</v>
          </cell>
          <cell r="EQ754" t="str">
            <v>NA</v>
          </cell>
          <cell r="ER754" t="str">
            <v>NA</v>
          </cell>
          <cell r="ES754" t="str">
            <v>NA</v>
          </cell>
          <cell r="ET754" t="str">
            <v>NA</v>
          </cell>
          <cell r="EU754" t="str">
            <v>NA</v>
          </cell>
          <cell r="EV754" t="str">
            <v>NA</v>
          </cell>
          <cell r="EW754" t="str">
            <v>NA</v>
          </cell>
          <cell r="EX754" t="str">
            <v>NA</v>
          </cell>
          <cell r="EY754" t="str">
            <v>NA</v>
          </cell>
          <cell r="EZ754" t="str">
            <v>NA</v>
          </cell>
          <cell r="FA754" t="str">
            <v>NA</v>
          </cell>
          <cell r="FB754" t="str">
            <v>NA</v>
          </cell>
        </row>
        <row r="755">
          <cell r="B755" t="str">
            <v>P151704</v>
          </cell>
          <cell r="C755" t="str">
            <v>Santhipriya. P</v>
          </cell>
          <cell r="D755">
            <v>24</v>
          </cell>
          <cell r="E755">
            <v>39</v>
          </cell>
          <cell r="F755">
            <v>63</v>
          </cell>
          <cell r="G755" t="str">
            <v>P</v>
          </cell>
          <cell r="H755">
            <v>30</v>
          </cell>
          <cell r="I755">
            <v>41</v>
          </cell>
          <cell r="J755">
            <v>71</v>
          </cell>
          <cell r="K755" t="str">
            <v>P</v>
          </cell>
          <cell r="L755">
            <v>30</v>
          </cell>
          <cell r="M755">
            <v>46</v>
          </cell>
          <cell r="N755">
            <v>76</v>
          </cell>
          <cell r="O755" t="str">
            <v>P</v>
          </cell>
          <cell r="P755">
            <v>31</v>
          </cell>
          <cell r="Q755">
            <v>45</v>
          </cell>
          <cell r="R755">
            <v>76</v>
          </cell>
          <cell r="S755" t="str">
            <v>P</v>
          </cell>
          <cell r="T755">
            <v>30</v>
          </cell>
          <cell r="U755">
            <v>46</v>
          </cell>
          <cell r="V755">
            <v>76</v>
          </cell>
          <cell r="W755" t="str">
            <v>P</v>
          </cell>
          <cell r="X755">
            <v>49</v>
          </cell>
          <cell r="Y755">
            <v>29</v>
          </cell>
          <cell r="Z755">
            <v>78</v>
          </cell>
          <cell r="AA755" t="str">
            <v>P</v>
          </cell>
          <cell r="DT755" t="str">
            <v>NA</v>
          </cell>
          <cell r="DU755" t="str">
            <v>NA</v>
          </cell>
          <cell r="DV755" t="str">
            <v>NA</v>
          </cell>
          <cell r="DW755" t="str">
            <v>NA</v>
          </cell>
          <cell r="DX755" t="str">
            <v>NA</v>
          </cell>
          <cell r="DY755" t="str">
            <v>NA</v>
          </cell>
          <cell r="DZ755" t="str">
            <v>NA</v>
          </cell>
          <cell r="EA755" t="str">
            <v>NA</v>
          </cell>
          <cell r="EB755" t="str">
            <v>NA</v>
          </cell>
          <cell r="EC755" t="str">
            <v>NA</v>
          </cell>
          <cell r="ED755" t="str">
            <v>NA</v>
          </cell>
          <cell r="EE755" t="str">
            <v>NA</v>
          </cell>
          <cell r="EF755" t="str">
            <v>NA</v>
          </cell>
          <cell r="EG755" t="str">
            <v>NA</v>
          </cell>
          <cell r="EH755" t="str">
            <v>NA</v>
          </cell>
          <cell r="EI755" t="str">
            <v>NA</v>
          </cell>
          <cell r="EJ755" t="str">
            <v>NA</v>
          </cell>
          <cell r="EK755" t="str">
            <v>NA</v>
          </cell>
          <cell r="EL755" t="str">
            <v>NA</v>
          </cell>
          <cell r="EM755" t="str">
            <v>NA</v>
          </cell>
          <cell r="EN755" t="str">
            <v>NA</v>
          </cell>
          <cell r="EO755" t="str">
            <v>NA</v>
          </cell>
          <cell r="EP755" t="str">
            <v>NA</v>
          </cell>
          <cell r="EQ755" t="str">
            <v>NA</v>
          </cell>
          <cell r="ER755" t="str">
            <v>NA</v>
          </cell>
          <cell r="ES755" t="str">
            <v>NA</v>
          </cell>
          <cell r="ET755" t="str">
            <v>NA</v>
          </cell>
          <cell r="EU755" t="str">
            <v>NA</v>
          </cell>
          <cell r="EV755" t="str">
            <v>NA</v>
          </cell>
          <cell r="EW755" t="str">
            <v>NA</v>
          </cell>
          <cell r="EX755" t="str">
            <v>NA</v>
          </cell>
          <cell r="EY755" t="str">
            <v>NA</v>
          </cell>
          <cell r="EZ755" t="str">
            <v>NA</v>
          </cell>
          <cell r="FA755" t="str">
            <v>NA</v>
          </cell>
          <cell r="FB755" t="str">
            <v>NA</v>
          </cell>
        </row>
        <row r="756">
          <cell r="B756" t="str">
            <v>P151705</v>
          </cell>
          <cell r="C756" t="str">
            <v>Siva Sangari.P</v>
          </cell>
          <cell r="D756">
            <v>30</v>
          </cell>
          <cell r="E756">
            <v>49</v>
          </cell>
          <cell r="F756">
            <v>79</v>
          </cell>
          <cell r="G756" t="str">
            <v>P</v>
          </cell>
          <cell r="H756">
            <v>32</v>
          </cell>
          <cell r="I756">
            <v>49</v>
          </cell>
          <cell r="J756">
            <v>81</v>
          </cell>
          <cell r="K756" t="str">
            <v>P</v>
          </cell>
          <cell r="L756">
            <v>31</v>
          </cell>
          <cell r="M756">
            <v>49</v>
          </cell>
          <cell r="N756">
            <v>80</v>
          </cell>
          <cell r="O756" t="str">
            <v>P</v>
          </cell>
          <cell r="P756">
            <v>31</v>
          </cell>
          <cell r="Q756">
            <v>51</v>
          </cell>
          <cell r="R756">
            <v>82</v>
          </cell>
          <cell r="S756" t="str">
            <v>P</v>
          </cell>
          <cell r="T756">
            <v>33</v>
          </cell>
          <cell r="U756">
            <v>50</v>
          </cell>
          <cell r="V756">
            <v>83</v>
          </cell>
          <cell r="W756" t="str">
            <v>P</v>
          </cell>
          <cell r="X756">
            <v>52</v>
          </cell>
          <cell r="Y756">
            <v>32</v>
          </cell>
          <cell r="Z756">
            <v>84</v>
          </cell>
          <cell r="AA756" t="str">
            <v>P</v>
          </cell>
          <cell r="DT756" t="str">
            <v>NA</v>
          </cell>
          <cell r="DU756" t="str">
            <v>NA</v>
          </cell>
          <cell r="DV756" t="str">
            <v>NA</v>
          </cell>
          <cell r="DW756" t="str">
            <v>NA</v>
          </cell>
          <cell r="DX756" t="str">
            <v>NA</v>
          </cell>
          <cell r="DY756" t="str">
            <v>NA</v>
          </cell>
          <cell r="DZ756" t="str">
            <v>NA</v>
          </cell>
          <cell r="EA756" t="str">
            <v>NA</v>
          </cell>
          <cell r="EB756" t="str">
            <v>NA</v>
          </cell>
          <cell r="EC756" t="str">
            <v>NA</v>
          </cell>
          <cell r="ED756" t="str">
            <v>NA</v>
          </cell>
          <cell r="EE756" t="str">
            <v>NA</v>
          </cell>
          <cell r="EF756" t="str">
            <v>NA</v>
          </cell>
          <cell r="EG756" t="str">
            <v>NA</v>
          </cell>
          <cell r="EH756" t="str">
            <v>NA</v>
          </cell>
          <cell r="EI756" t="str">
            <v>NA</v>
          </cell>
          <cell r="EJ756" t="str">
            <v>NA</v>
          </cell>
          <cell r="EK756" t="str">
            <v>NA</v>
          </cell>
          <cell r="EL756" t="str">
            <v>NA</v>
          </cell>
          <cell r="EM756" t="str">
            <v>NA</v>
          </cell>
          <cell r="EN756" t="str">
            <v>NA</v>
          </cell>
          <cell r="EO756" t="str">
            <v>NA</v>
          </cell>
          <cell r="EP756" t="str">
            <v>NA</v>
          </cell>
          <cell r="EQ756" t="str">
            <v>NA</v>
          </cell>
          <cell r="ER756" t="str">
            <v>NA</v>
          </cell>
          <cell r="ES756" t="str">
            <v>NA</v>
          </cell>
          <cell r="ET756" t="str">
            <v>NA</v>
          </cell>
          <cell r="EU756" t="str">
            <v>NA</v>
          </cell>
          <cell r="EV756" t="str">
            <v>NA</v>
          </cell>
          <cell r="EW756" t="str">
            <v>NA</v>
          </cell>
          <cell r="EX756" t="str">
            <v>NA</v>
          </cell>
          <cell r="EY756" t="str">
            <v>NA</v>
          </cell>
          <cell r="EZ756" t="str">
            <v>NA</v>
          </cell>
          <cell r="FA756" t="str">
            <v>NA</v>
          </cell>
          <cell r="FB756" t="str">
            <v>NA</v>
          </cell>
        </row>
        <row r="757">
          <cell r="B757" t="str">
            <v>P151706</v>
          </cell>
          <cell r="C757" t="str">
            <v>Siyamala .C</v>
          </cell>
          <cell r="D757" t="str">
            <v>A</v>
          </cell>
          <cell r="E757" t="str">
            <v>A</v>
          </cell>
          <cell r="F757">
            <v>0</v>
          </cell>
          <cell r="G757" t="str">
            <v>A</v>
          </cell>
          <cell r="H757" t="str">
            <v>AAA</v>
          </cell>
          <cell r="I757" t="str">
            <v>AAA</v>
          </cell>
          <cell r="J757">
            <v>0</v>
          </cell>
          <cell r="K757" t="str">
            <v>A</v>
          </cell>
          <cell r="L757" t="str">
            <v>a</v>
          </cell>
          <cell r="M757" t="str">
            <v>a</v>
          </cell>
          <cell r="N757">
            <v>0</v>
          </cell>
          <cell r="O757" t="str">
            <v>A</v>
          </cell>
          <cell r="P757" t="str">
            <v>A</v>
          </cell>
          <cell r="Q757" t="str">
            <v>A</v>
          </cell>
          <cell r="R757">
            <v>0</v>
          </cell>
          <cell r="S757" t="str">
            <v>A</v>
          </cell>
          <cell r="T757" t="str">
            <v>AAA</v>
          </cell>
          <cell r="U757" t="str">
            <v>AAA</v>
          </cell>
          <cell r="V757">
            <v>0</v>
          </cell>
          <cell r="W757" t="str">
            <v>A</v>
          </cell>
          <cell r="X757" t="str">
            <v>AAA</v>
          </cell>
          <cell r="Y757" t="str">
            <v>AAA</v>
          </cell>
          <cell r="Z757">
            <v>0</v>
          </cell>
          <cell r="AA757" t="str">
            <v>A</v>
          </cell>
          <cell r="DT757" t="str">
            <v>NA</v>
          </cell>
          <cell r="DU757" t="str">
            <v>NA</v>
          </cell>
          <cell r="DV757" t="str">
            <v>NA</v>
          </cell>
          <cell r="DW757" t="str">
            <v>NA</v>
          </cell>
          <cell r="DX757" t="str">
            <v>NA</v>
          </cell>
          <cell r="DY757" t="str">
            <v>NA</v>
          </cell>
          <cell r="DZ757" t="str">
            <v>NA</v>
          </cell>
          <cell r="EA757" t="str">
            <v>NA</v>
          </cell>
          <cell r="EB757" t="str">
            <v>NA</v>
          </cell>
          <cell r="EC757" t="str">
            <v>NA</v>
          </cell>
          <cell r="ED757" t="str">
            <v>NA</v>
          </cell>
          <cell r="EE757" t="str">
            <v>NA</v>
          </cell>
          <cell r="EF757" t="str">
            <v>NA</v>
          </cell>
          <cell r="EG757" t="str">
            <v>NA</v>
          </cell>
          <cell r="EH757" t="str">
            <v>NA</v>
          </cell>
          <cell r="EI757" t="str">
            <v>NA</v>
          </cell>
          <cell r="EJ757" t="str">
            <v>NA</v>
          </cell>
          <cell r="EK757" t="str">
            <v>NA</v>
          </cell>
          <cell r="EL757" t="str">
            <v>NA</v>
          </cell>
          <cell r="EM757" t="str">
            <v>NA</v>
          </cell>
          <cell r="EN757" t="str">
            <v>NA</v>
          </cell>
          <cell r="EO757" t="str">
            <v>NA</v>
          </cell>
          <cell r="EP757" t="str">
            <v>NA</v>
          </cell>
          <cell r="EQ757" t="str">
            <v>NA</v>
          </cell>
          <cell r="ER757" t="str">
            <v>NA</v>
          </cell>
          <cell r="ES757" t="str">
            <v>NA</v>
          </cell>
          <cell r="ET757" t="str">
            <v>NA</v>
          </cell>
          <cell r="EU757" t="str">
            <v>NA</v>
          </cell>
          <cell r="EV757" t="str">
            <v>NA</v>
          </cell>
          <cell r="EW757" t="str">
            <v>NA</v>
          </cell>
          <cell r="EX757" t="str">
            <v>NA</v>
          </cell>
          <cell r="EY757" t="str">
            <v>NA</v>
          </cell>
          <cell r="EZ757" t="str">
            <v>NA</v>
          </cell>
          <cell r="FA757" t="str">
            <v>NA</v>
          </cell>
          <cell r="FB757" t="str">
            <v>NA</v>
          </cell>
        </row>
        <row r="758">
          <cell r="B758" t="str">
            <v>P151707</v>
          </cell>
          <cell r="C758" t="str">
            <v>Soumya S.B</v>
          </cell>
          <cell r="D758">
            <v>31</v>
          </cell>
          <cell r="E758">
            <v>45</v>
          </cell>
          <cell r="F758">
            <v>76</v>
          </cell>
          <cell r="G758" t="str">
            <v>P</v>
          </cell>
          <cell r="H758">
            <v>34</v>
          </cell>
          <cell r="I758">
            <v>47</v>
          </cell>
          <cell r="J758">
            <v>81</v>
          </cell>
          <cell r="K758" t="str">
            <v>P</v>
          </cell>
          <cell r="L758">
            <v>31</v>
          </cell>
          <cell r="M758">
            <v>44</v>
          </cell>
          <cell r="N758">
            <v>75</v>
          </cell>
          <cell r="O758" t="str">
            <v>P</v>
          </cell>
          <cell r="P758">
            <v>28</v>
          </cell>
          <cell r="Q758">
            <v>39</v>
          </cell>
          <cell r="R758">
            <v>67</v>
          </cell>
          <cell r="S758" t="str">
            <v>P</v>
          </cell>
          <cell r="T758">
            <v>33</v>
          </cell>
          <cell r="U758">
            <v>49</v>
          </cell>
          <cell r="V758">
            <v>82</v>
          </cell>
          <cell r="W758" t="str">
            <v>P</v>
          </cell>
          <cell r="X758">
            <v>52</v>
          </cell>
          <cell r="Y758" t="str">
            <v>AAA</v>
          </cell>
          <cell r="Z758">
            <v>52</v>
          </cell>
          <cell r="AA758" t="str">
            <v>A</v>
          </cell>
          <cell r="DT758" t="str">
            <v>NA</v>
          </cell>
          <cell r="DU758" t="str">
            <v>NA</v>
          </cell>
          <cell r="DV758" t="str">
            <v>NA</v>
          </cell>
          <cell r="DW758" t="str">
            <v>NA</v>
          </cell>
          <cell r="DX758" t="str">
            <v>NA</v>
          </cell>
          <cell r="DY758" t="str">
            <v>NA</v>
          </cell>
          <cell r="DZ758" t="str">
            <v>NA</v>
          </cell>
          <cell r="EA758" t="str">
            <v>NA</v>
          </cell>
          <cell r="EB758" t="str">
            <v>NA</v>
          </cell>
          <cell r="EC758" t="str">
            <v>NA</v>
          </cell>
          <cell r="ED758" t="str">
            <v>NA</v>
          </cell>
          <cell r="EE758" t="str">
            <v>NA</v>
          </cell>
          <cell r="EF758" t="str">
            <v>NA</v>
          </cell>
          <cell r="EG758" t="str">
            <v>NA</v>
          </cell>
          <cell r="EH758" t="str">
            <v>NA</v>
          </cell>
          <cell r="EI758" t="str">
            <v>NA</v>
          </cell>
          <cell r="EJ758" t="str">
            <v>NA</v>
          </cell>
          <cell r="EK758" t="str">
            <v>NA</v>
          </cell>
          <cell r="EL758" t="str">
            <v>NA</v>
          </cell>
          <cell r="EM758" t="str">
            <v>NA</v>
          </cell>
          <cell r="EN758" t="str">
            <v>NA</v>
          </cell>
          <cell r="EO758" t="str">
            <v>NA</v>
          </cell>
          <cell r="EP758" t="str">
            <v>NA</v>
          </cell>
          <cell r="EQ758" t="str">
            <v>NA</v>
          </cell>
          <cell r="ER758" t="str">
            <v>NA</v>
          </cell>
          <cell r="ES758" t="str">
            <v>NA</v>
          </cell>
          <cell r="ET758" t="str">
            <v>NA</v>
          </cell>
          <cell r="EU758" t="str">
            <v>NA</v>
          </cell>
          <cell r="EV758" t="str">
            <v>NA</v>
          </cell>
          <cell r="EW758" t="str">
            <v>NA</v>
          </cell>
          <cell r="EX758" t="str">
            <v>NA</v>
          </cell>
          <cell r="EY758" t="str">
            <v>NA</v>
          </cell>
          <cell r="EZ758" t="str">
            <v>NA</v>
          </cell>
          <cell r="FA758" t="str">
            <v>NA</v>
          </cell>
          <cell r="FB758" t="str">
            <v>NA</v>
          </cell>
        </row>
        <row r="759">
          <cell r="B759" t="str">
            <v>P151709</v>
          </cell>
          <cell r="C759" t="str">
            <v>Akila.V</v>
          </cell>
          <cell r="D759">
            <v>24</v>
          </cell>
          <cell r="E759">
            <v>47</v>
          </cell>
          <cell r="F759">
            <v>71</v>
          </cell>
          <cell r="G759" t="str">
            <v>P</v>
          </cell>
          <cell r="H759">
            <v>32</v>
          </cell>
          <cell r="I759">
            <v>38</v>
          </cell>
          <cell r="J759">
            <v>70</v>
          </cell>
          <cell r="K759" t="str">
            <v>P</v>
          </cell>
          <cell r="L759">
            <v>29</v>
          </cell>
          <cell r="M759">
            <v>43</v>
          </cell>
          <cell r="N759">
            <v>72</v>
          </cell>
          <cell r="O759" t="str">
            <v>P</v>
          </cell>
          <cell r="P759">
            <v>30</v>
          </cell>
          <cell r="Q759">
            <v>46</v>
          </cell>
          <cell r="R759">
            <v>76</v>
          </cell>
          <cell r="S759" t="str">
            <v>P</v>
          </cell>
          <cell r="T759">
            <v>30</v>
          </cell>
          <cell r="U759">
            <v>46</v>
          </cell>
          <cell r="V759">
            <v>76</v>
          </cell>
          <cell r="W759" t="str">
            <v>P</v>
          </cell>
          <cell r="X759">
            <v>48</v>
          </cell>
          <cell r="Y759">
            <v>30</v>
          </cell>
          <cell r="Z759">
            <v>78</v>
          </cell>
          <cell r="AA759" t="str">
            <v>P</v>
          </cell>
          <cell r="DT759" t="str">
            <v>NA</v>
          </cell>
          <cell r="DU759" t="str">
            <v>NA</v>
          </cell>
          <cell r="DV759" t="str">
            <v>NA</v>
          </cell>
          <cell r="DW759" t="str">
            <v>NA</v>
          </cell>
          <cell r="DX759" t="str">
            <v>NA</v>
          </cell>
          <cell r="DY759" t="str">
            <v>NA</v>
          </cell>
          <cell r="DZ759" t="str">
            <v>NA</v>
          </cell>
          <cell r="EA759" t="str">
            <v>NA</v>
          </cell>
          <cell r="EB759" t="str">
            <v>NA</v>
          </cell>
          <cell r="EC759" t="str">
            <v>NA</v>
          </cell>
          <cell r="ED759" t="str">
            <v>NA</v>
          </cell>
          <cell r="EE759" t="str">
            <v>NA</v>
          </cell>
          <cell r="EF759" t="str">
            <v>NA</v>
          </cell>
          <cell r="EG759" t="str">
            <v>NA</v>
          </cell>
          <cell r="EH759" t="str">
            <v>NA</v>
          </cell>
          <cell r="EI759" t="str">
            <v>NA</v>
          </cell>
          <cell r="EJ759" t="str">
            <v>NA</v>
          </cell>
          <cell r="EK759" t="str">
            <v>NA</v>
          </cell>
          <cell r="EL759" t="str">
            <v>NA</v>
          </cell>
          <cell r="EM759" t="str">
            <v>NA</v>
          </cell>
          <cell r="EN759" t="str">
            <v>NA</v>
          </cell>
          <cell r="EO759" t="str">
            <v>NA</v>
          </cell>
          <cell r="EP759" t="str">
            <v>NA</v>
          </cell>
          <cell r="EQ759" t="str">
            <v>NA</v>
          </cell>
          <cell r="ER759" t="str">
            <v>NA</v>
          </cell>
          <cell r="ES759" t="str">
            <v>NA</v>
          </cell>
          <cell r="ET759" t="str">
            <v>NA</v>
          </cell>
          <cell r="EU759" t="str">
            <v>NA</v>
          </cell>
          <cell r="EV759" t="str">
            <v>NA</v>
          </cell>
          <cell r="EW759" t="str">
            <v>NA</v>
          </cell>
          <cell r="EX759" t="str">
            <v>NA</v>
          </cell>
          <cell r="EY759" t="str">
            <v>NA</v>
          </cell>
          <cell r="EZ759" t="str">
            <v>NA</v>
          </cell>
          <cell r="FA759" t="str">
            <v>NA</v>
          </cell>
          <cell r="FB759" t="str">
            <v>NA</v>
          </cell>
        </row>
        <row r="760">
          <cell r="B760"/>
          <cell r="C760"/>
          <cell r="D760"/>
          <cell r="E760"/>
          <cell r="F760"/>
          <cell r="G760"/>
          <cell r="H760"/>
          <cell r="I760"/>
          <cell r="J760"/>
          <cell r="K760"/>
          <cell r="L760"/>
          <cell r="M760"/>
          <cell r="N760"/>
          <cell r="O760"/>
          <cell r="P760"/>
          <cell r="Q760"/>
          <cell r="R760"/>
          <cell r="S760"/>
          <cell r="T760"/>
          <cell r="U760"/>
          <cell r="V760"/>
          <cell r="W760"/>
          <cell r="X760"/>
          <cell r="Y760"/>
          <cell r="Z760"/>
          <cell r="AA760"/>
          <cell r="DT760" t="str">
            <v>NA</v>
          </cell>
          <cell r="DU760" t="str">
            <v>NA</v>
          </cell>
          <cell r="DV760" t="str">
            <v>NA</v>
          </cell>
          <cell r="DW760" t="str">
            <v>NA</v>
          </cell>
          <cell r="DX760" t="str">
            <v>NA</v>
          </cell>
          <cell r="DY760" t="str">
            <v>NA</v>
          </cell>
          <cell r="DZ760" t="str">
            <v>NA</v>
          </cell>
          <cell r="EA760" t="str">
            <v>NA</v>
          </cell>
          <cell r="EB760" t="str">
            <v>NA</v>
          </cell>
          <cell r="EC760" t="str">
            <v>NA</v>
          </cell>
          <cell r="ED760" t="str">
            <v>NA</v>
          </cell>
          <cell r="EE760" t="str">
            <v>NA</v>
          </cell>
          <cell r="EF760" t="str">
            <v>NA</v>
          </cell>
          <cell r="EG760" t="str">
            <v>NA</v>
          </cell>
          <cell r="EH760" t="str">
            <v>NA</v>
          </cell>
          <cell r="EI760" t="str">
            <v>NA</v>
          </cell>
          <cell r="EJ760" t="str">
            <v>NA</v>
          </cell>
          <cell r="EK760" t="str">
            <v>NA</v>
          </cell>
          <cell r="EL760" t="str">
            <v>NA</v>
          </cell>
          <cell r="EM760" t="str">
            <v>NA</v>
          </cell>
          <cell r="EN760" t="str">
            <v>NA</v>
          </cell>
          <cell r="EO760" t="str">
            <v>NA</v>
          </cell>
          <cell r="EP760" t="str">
            <v>NA</v>
          </cell>
          <cell r="EQ760" t="str">
            <v>NA</v>
          </cell>
          <cell r="ER760" t="str">
            <v>NA</v>
          </cell>
          <cell r="ES760" t="str">
            <v>NA</v>
          </cell>
          <cell r="ET760" t="str">
            <v>NA</v>
          </cell>
          <cell r="EU760" t="str">
            <v>NA</v>
          </cell>
          <cell r="EV760" t="str">
            <v>NA</v>
          </cell>
          <cell r="EW760" t="str">
            <v>NA</v>
          </cell>
          <cell r="EX760" t="str">
            <v>NA</v>
          </cell>
          <cell r="EY760" t="str">
            <v>NA</v>
          </cell>
          <cell r="EZ760" t="str">
            <v>NA</v>
          </cell>
          <cell r="FA760" t="str">
            <v>NA</v>
          </cell>
          <cell r="FB760" t="str">
            <v>NA</v>
          </cell>
        </row>
        <row r="761">
          <cell r="B761"/>
          <cell r="C761"/>
          <cell r="D761"/>
          <cell r="E761"/>
          <cell r="F761"/>
          <cell r="G761"/>
          <cell r="H761"/>
          <cell r="I761"/>
          <cell r="J761"/>
          <cell r="K761"/>
          <cell r="L761"/>
          <cell r="M761"/>
          <cell r="N761"/>
          <cell r="O761"/>
          <cell r="P761"/>
          <cell r="Q761"/>
          <cell r="R761"/>
          <cell r="S761"/>
          <cell r="T761"/>
          <cell r="U761"/>
          <cell r="V761"/>
          <cell r="W761"/>
          <cell r="X761"/>
          <cell r="Y761"/>
          <cell r="Z761"/>
          <cell r="AA761"/>
          <cell r="DT761" t="str">
            <v>NA</v>
          </cell>
          <cell r="DU761" t="str">
            <v>NA</v>
          </cell>
          <cell r="DV761" t="str">
            <v>NA</v>
          </cell>
          <cell r="DW761" t="str">
            <v>NA</v>
          </cell>
          <cell r="DX761" t="str">
            <v>NA</v>
          </cell>
          <cell r="DY761" t="str">
            <v>NA</v>
          </cell>
          <cell r="DZ761" t="str">
            <v>NA</v>
          </cell>
          <cell r="EA761" t="str">
            <v>NA</v>
          </cell>
          <cell r="EB761" t="str">
            <v>NA</v>
          </cell>
          <cell r="EC761" t="str">
            <v>NA</v>
          </cell>
          <cell r="ED761" t="str">
            <v>NA</v>
          </cell>
          <cell r="EE761" t="str">
            <v>NA</v>
          </cell>
          <cell r="EF761" t="str">
            <v>NA</v>
          </cell>
          <cell r="EG761" t="str">
            <v>NA</v>
          </cell>
          <cell r="EH761" t="str">
            <v>NA</v>
          </cell>
          <cell r="EI761" t="str">
            <v>NA</v>
          </cell>
          <cell r="EJ761" t="str">
            <v>NA</v>
          </cell>
          <cell r="EK761" t="str">
            <v>NA</v>
          </cell>
          <cell r="EL761" t="str">
            <v>NA</v>
          </cell>
          <cell r="EM761" t="str">
            <v>NA</v>
          </cell>
          <cell r="EN761" t="str">
            <v>NA</v>
          </cell>
          <cell r="EO761" t="str">
            <v>NA</v>
          </cell>
          <cell r="EP761" t="str">
            <v>NA</v>
          </cell>
          <cell r="EQ761" t="str">
            <v>NA</v>
          </cell>
          <cell r="ER761" t="str">
            <v>NA</v>
          </cell>
          <cell r="ES761" t="str">
            <v>NA</v>
          </cell>
          <cell r="ET761" t="str">
            <v>NA</v>
          </cell>
          <cell r="EU761" t="str">
            <v>NA</v>
          </cell>
          <cell r="EV761" t="str">
            <v>NA</v>
          </cell>
          <cell r="EW761" t="str">
            <v>NA</v>
          </cell>
          <cell r="EX761" t="str">
            <v>NA</v>
          </cell>
          <cell r="EY761" t="str">
            <v>NA</v>
          </cell>
          <cell r="EZ761" t="str">
            <v>NA</v>
          </cell>
          <cell r="FA761" t="str">
            <v>NA</v>
          </cell>
          <cell r="FB761" t="str">
            <v>NA</v>
          </cell>
        </row>
        <row r="762">
          <cell r="B762"/>
          <cell r="C762"/>
          <cell r="D762" t="str">
            <v>TAM031</v>
          </cell>
          <cell r="E762"/>
          <cell r="F762"/>
          <cell r="G762"/>
          <cell r="H762" t="str">
            <v>TAM032</v>
          </cell>
          <cell r="I762"/>
          <cell r="J762"/>
          <cell r="K762"/>
          <cell r="L762" t="str">
            <v>TAM033</v>
          </cell>
          <cell r="M762"/>
          <cell r="N762"/>
          <cell r="O762"/>
          <cell r="P762" t="str">
            <v>TAM034</v>
          </cell>
          <cell r="Q762"/>
          <cell r="R762"/>
          <cell r="S762"/>
          <cell r="T762" t="str">
            <v>TAM035</v>
          </cell>
          <cell r="U762"/>
          <cell r="V762"/>
          <cell r="W762"/>
          <cell r="X762"/>
          <cell r="Y762"/>
          <cell r="Z762"/>
          <cell r="AA762"/>
          <cell r="DT762" t="str">
            <v>NA</v>
          </cell>
          <cell r="DU762" t="str">
            <v>NA</v>
          </cell>
          <cell r="DV762" t="str">
            <v>NA</v>
          </cell>
          <cell r="DW762" t="str">
            <v>NA</v>
          </cell>
          <cell r="DX762" t="str">
            <v>NA</v>
          </cell>
          <cell r="DY762" t="str">
            <v>NA</v>
          </cell>
          <cell r="DZ762" t="str">
            <v>NA</v>
          </cell>
          <cell r="EA762" t="str">
            <v>NA</v>
          </cell>
          <cell r="EB762" t="str">
            <v>NA</v>
          </cell>
          <cell r="EC762" t="str">
            <v>NA</v>
          </cell>
          <cell r="ED762" t="str">
            <v>NA</v>
          </cell>
          <cell r="EE762" t="str">
            <v>NA</v>
          </cell>
          <cell r="EF762" t="str">
            <v>NA</v>
          </cell>
          <cell r="EG762" t="str">
            <v>NA</v>
          </cell>
          <cell r="EH762" t="str">
            <v>NA</v>
          </cell>
          <cell r="EI762" t="str">
            <v>NA</v>
          </cell>
          <cell r="EJ762" t="str">
            <v>NA</v>
          </cell>
          <cell r="EK762" t="str">
            <v>NA</v>
          </cell>
          <cell r="EL762" t="str">
            <v>NA</v>
          </cell>
          <cell r="EM762" t="str">
            <v>NA</v>
          </cell>
          <cell r="EN762" t="str">
            <v>NA</v>
          </cell>
          <cell r="EO762" t="str">
            <v>NA</v>
          </cell>
          <cell r="EP762" t="str">
            <v>NA</v>
          </cell>
          <cell r="EQ762" t="str">
            <v>NA</v>
          </cell>
          <cell r="ER762" t="str">
            <v>NA</v>
          </cell>
          <cell r="ES762" t="str">
            <v>NA</v>
          </cell>
          <cell r="ET762" t="str">
            <v>NA</v>
          </cell>
          <cell r="EU762" t="str">
            <v>NA</v>
          </cell>
          <cell r="EV762" t="str">
            <v>NA</v>
          </cell>
          <cell r="EW762" t="str">
            <v>NA</v>
          </cell>
          <cell r="EX762" t="str">
            <v>NA</v>
          </cell>
          <cell r="EY762" t="str">
            <v>NA</v>
          </cell>
          <cell r="EZ762" t="str">
            <v>NA</v>
          </cell>
          <cell r="FA762" t="str">
            <v>NA</v>
          </cell>
          <cell r="FB762" t="str">
            <v>NA</v>
          </cell>
        </row>
        <row r="763">
          <cell r="B763"/>
          <cell r="C763"/>
          <cell r="D763" t="str">
            <v>Tolkāppiyam – Porulatikaram - 1</v>
          </cell>
          <cell r="E763"/>
          <cell r="F763"/>
          <cell r="G763"/>
          <cell r="H763" t="str">
            <v xml:space="preserve">Special Literature – 1 (Kuruntokai) </v>
          </cell>
          <cell r="I763"/>
          <cell r="J763"/>
          <cell r="K763"/>
          <cell r="L763" t="str">
            <v>General Linguistics</v>
          </cell>
          <cell r="M763"/>
          <cell r="N763"/>
          <cell r="O763"/>
          <cell r="P763" t="str">
            <v>An Indian Language - 2 Sanskrit</v>
          </cell>
          <cell r="Q763"/>
          <cell r="R763"/>
          <cell r="S763"/>
          <cell r="T763" t="str">
            <v xml:space="preserve">Tamil prose literature through the ages </v>
          </cell>
          <cell r="U763"/>
          <cell r="V763"/>
          <cell r="W763"/>
          <cell r="X763"/>
          <cell r="Y763"/>
          <cell r="Z763"/>
          <cell r="AA763"/>
          <cell r="DT763" t="str">
            <v>NA</v>
          </cell>
          <cell r="DU763" t="str">
            <v>NA</v>
          </cell>
          <cell r="DV763" t="str">
            <v>NA</v>
          </cell>
          <cell r="DW763" t="str">
            <v>NA</v>
          </cell>
          <cell r="DX763" t="str">
            <v>NA</v>
          </cell>
          <cell r="DY763" t="str">
            <v>NA</v>
          </cell>
          <cell r="DZ763" t="str">
            <v>NA</v>
          </cell>
          <cell r="EA763" t="str">
            <v>NA</v>
          </cell>
          <cell r="EB763" t="str">
            <v>NA</v>
          </cell>
          <cell r="EC763" t="str">
            <v>NA</v>
          </cell>
          <cell r="ED763" t="str">
            <v>NA</v>
          </cell>
          <cell r="EE763" t="str">
            <v>NA</v>
          </cell>
          <cell r="EF763" t="str">
            <v>NA</v>
          </cell>
          <cell r="EG763" t="str">
            <v>NA</v>
          </cell>
          <cell r="EH763" t="str">
            <v>NA</v>
          </cell>
          <cell r="EI763" t="str">
            <v>NA</v>
          </cell>
          <cell r="EJ763" t="str">
            <v>NA</v>
          </cell>
          <cell r="EK763" t="str">
            <v>NA</v>
          </cell>
          <cell r="EL763" t="str">
            <v>NA</v>
          </cell>
          <cell r="EM763" t="str">
            <v>NA</v>
          </cell>
          <cell r="EN763" t="str">
            <v>NA</v>
          </cell>
          <cell r="EO763" t="str">
            <v>NA</v>
          </cell>
          <cell r="EP763" t="str">
            <v>NA</v>
          </cell>
          <cell r="EQ763" t="str">
            <v>NA</v>
          </cell>
          <cell r="ER763" t="str">
            <v>NA</v>
          </cell>
          <cell r="ES763" t="str">
            <v>NA</v>
          </cell>
          <cell r="ET763" t="str">
            <v>NA</v>
          </cell>
          <cell r="EU763" t="str">
            <v>NA</v>
          </cell>
          <cell r="EV763" t="str">
            <v>NA</v>
          </cell>
          <cell r="EW763" t="str">
            <v>NA</v>
          </cell>
          <cell r="EX763" t="str">
            <v>NA</v>
          </cell>
          <cell r="EY763" t="str">
            <v>NA</v>
          </cell>
          <cell r="EZ763" t="str">
            <v>NA</v>
          </cell>
          <cell r="FA763" t="str">
            <v>NA</v>
          </cell>
          <cell r="FB763" t="str">
            <v>NA</v>
          </cell>
        </row>
        <row r="764">
          <cell r="B764" t="str">
            <v>Reg. No.</v>
          </cell>
          <cell r="C764" t="str">
            <v>Name</v>
          </cell>
          <cell r="D764" t="str">
            <v>Int</v>
          </cell>
          <cell r="E764" t="str">
            <v>ESE</v>
          </cell>
          <cell r="F764" t="str">
            <v>Tot</v>
          </cell>
          <cell r="G764" t="str">
            <v>P/F</v>
          </cell>
          <cell r="H764" t="str">
            <v>Int</v>
          </cell>
          <cell r="I764" t="str">
            <v>ESE</v>
          </cell>
          <cell r="J764" t="str">
            <v>Tot</v>
          </cell>
          <cell r="K764" t="str">
            <v>P/F</v>
          </cell>
          <cell r="L764" t="str">
            <v>Int</v>
          </cell>
          <cell r="M764" t="str">
            <v>ESE</v>
          </cell>
          <cell r="N764" t="str">
            <v>Tot</v>
          </cell>
          <cell r="O764" t="str">
            <v>P/F</v>
          </cell>
          <cell r="P764" t="str">
            <v>Int</v>
          </cell>
          <cell r="Q764" t="str">
            <v>ESE</v>
          </cell>
          <cell r="R764" t="str">
            <v>Tot</v>
          </cell>
          <cell r="S764" t="str">
            <v>P/F</v>
          </cell>
          <cell r="T764" t="str">
            <v>Int</v>
          </cell>
          <cell r="U764" t="str">
            <v>ESE</v>
          </cell>
          <cell r="V764" t="str">
            <v>Tot</v>
          </cell>
          <cell r="W764" t="str">
            <v>P/F</v>
          </cell>
          <cell r="X764"/>
          <cell r="Y764"/>
          <cell r="Z764"/>
          <cell r="AA764"/>
          <cell r="DT764" t="str">
            <v>NA</v>
          </cell>
          <cell r="DU764" t="str">
            <v>NA</v>
          </cell>
          <cell r="DV764" t="str">
            <v>NA</v>
          </cell>
          <cell r="DW764" t="str">
            <v>NA</v>
          </cell>
          <cell r="DX764" t="str">
            <v>NA</v>
          </cell>
          <cell r="DY764" t="str">
            <v>NA</v>
          </cell>
          <cell r="DZ764" t="str">
            <v>NA</v>
          </cell>
          <cell r="EA764" t="str">
            <v>NA</v>
          </cell>
          <cell r="EB764" t="str">
            <v>NA</v>
          </cell>
          <cell r="EC764" t="str">
            <v>NA</v>
          </cell>
          <cell r="ED764" t="str">
            <v>NA</v>
          </cell>
          <cell r="EE764" t="str">
            <v>NA</v>
          </cell>
          <cell r="EF764" t="str">
            <v>NA</v>
          </cell>
          <cell r="EG764" t="str">
            <v>NA</v>
          </cell>
          <cell r="EH764" t="str">
            <v>NA</v>
          </cell>
          <cell r="EI764" t="str">
            <v>NA</v>
          </cell>
          <cell r="EJ764" t="str">
            <v>NA</v>
          </cell>
          <cell r="EK764" t="str">
            <v>NA</v>
          </cell>
          <cell r="EL764" t="str">
            <v>NA</v>
          </cell>
          <cell r="EM764" t="str">
            <v>NA</v>
          </cell>
          <cell r="EN764" t="str">
            <v>NA</v>
          </cell>
          <cell r="EO764" t="str">
            <v>NA</v>
          </cell>
          <cell r="EP764" t="str">
            <v>NA</v>
          </cell>
          <cell r="EQ764" t="str">
            <v>NA</v>
          </cell>
          <cell r="ER764" t="str">
            <v>NA</v>
          </cell>
          <cell r="ES764" t="str">
            <v>NA</v>
          </cell>
          <cell r="ET764" t="str">
            <v>NA</v>
          </cell>
          <cell r="EU764" t="str">
            <v>NA</v>
          </cell>
          <cell r="EV764" t="str">
            <v>NA</v>
          </cell>
          <cell r="EW764" t="str">
            <v>NA</v>
          </cell>
          <cell r="EX764" t="str">
            <v>NA</v>
          </cell>
          <cell r="EY764" t="str">
            <v>NA</v>
          </cell>
          <cell r="EZ764" t="str">
            <v>NA</v>
          </cell>
          <cell r="FA764" t="str">
            <v>NA</v>
          </cell>
          <cell r="FB764" t="str">
            <v>NA</v>
          </cell>
        </row>
        <row r="765">
          <cell r="B765" t="str">
            <v>P140601</v>
          </cell>
          <cell r="C765" t="str">
            <v>ArulKannan C</v>
          </cell>
          <cell r="D765">
            <v>27</v>
          </cell>
          <cell r="E765">
            <v>39</v>
          </cell>
          <cell r="F765">
            <v>66</v>
          </cell>
          <cell r="G765" t="str">
            <v>P</v>
          </cell>
          <cell r="H765">
            <v>22</v>
          </cell>
          <cell r="I765">
            <v>38</v>
          </cell>
          <cell r="J765">
            <v>60</v>
          </cell>
          <cell r="K765" t="str">
            <v>P</v>
          </cell>
          <cell r="L765">
            <v>29</v>
          </cell>
          <cell r="M765">
            <v>31</v>
          </cell>
          <cell r="N765">
            <v>60</v>
          </cell>
          <cell r="O765" t="str">
            <v>P</v>
          </cell>
          <cell r="P765">
            <v>23</v>
          </cell>
          <cell r="Q765">
            <v>30</v>
          </cell>
          <cell r="R765">
            <v>53</v>
          </cell>
          <cell r="S765" t="str">
            <v>P</v>
          </cell>
          <cell r="T765">
            <v>30</v>
          </cell>
          <cell r="U765">
            <v>41</v>
          </cell>
          <cell r="V765">
            <v>71</v>
          </cell>
          <cell r="W765" t="str">
            <v>P</v>
          </cell>
          <cell r="DT765" t="str">
            <v>NA</v>
          </cell>
          <cell r="DU765" t="str">
            <v>NA</v>
          </cell>
          <cell r="DV765" t="str">
            <v>NA</v>
          </cell>
          <cell r="DW765" t="str">
            <v>NA</v>
          </cell>
          <cell r="DX765" t="str">
            <v>NA</v>
          </cell>
          <cell r="DY765" t="str">
            <v>NA</v>
          </cell>
          <cell r="DZ765" t="str">
            <v>NA</v>
          </cell>
          <cell r="EA765" t="str">
            <v>NA</v>
          </cell>
          <cell r="EB765" t="str">
            <v>NA</v>
          </cell>
          <cell r="EC765" t="str">
            <v>NA</v>
          </cell>
          <cell r="ED765" t="str">
            <v>NA</v>
          </cell>
          <cell r="EE765" t="str">
            <v>NA</v>
          </cell>
          <cell r="EF765" t="str">
            <v>NA</v>
          </cell>
          <cell r="EG765" t="str">
            <v>NA</v>
          </cell>
          <cell r="EH765" t="str">
            <v>NA</v>
          </cell>
          <cell r="EI765" t="str">
            <v>NA</v>
          </cell>
          <cell r="EJ765" t="str">
            <v>NA</v>
          </cell>
          <cell r="EK765" t="str">
            <v>NA</v>
          </cell>
          <cell r="EL765" t="str">
            <v>NA</v>
          </cell>
          <cell r="EM765" t="str">
            <v>NA</v>
          </cell>
          <cell r="EN765" t="str">
            <v>NA</v>
          </cell>
          <cell r="EO765" t="str">
            <v>NA</v>
          </cell>
          <cell r="EP765" t="str">
            <v>NA</v>
          </cell>
          <cell r="EQ765" t="str">
            <v>NA</v>
          </cell>
          <cell r="ER765" t="str">
            <v>NA</v>
          </cell>
          <cell r="ES765" t="str">
            <v>NA</v>
          </cell>
          <cell r="ET765" t="str">
            <v>NA</v>
          </cell>
          <cell r="EU765" t="str">
            <v>NA</v>
          </cell>
          <cell r="EV765" t="str">
            <v>NA</v>
          </cell>
          <cell r="EW765" t="str">
            <v>NA</v>
          </cell>
          <cell r="EX765" t="str">
            <v>NA</v>
          </cell>
          <cell r="EY765" t="str">
            <v>NA</v>
          </cell>
          <cell r="EZ765" t="str">
            <v>NA</v>
          </cell>
          <cell r="FA765" t="str">
            <v>NA</v>
          </cell>
          <cell r="FB765" t="str">
            <v>NA</v>
          </cell>
        </row>
        <row r="766">
          <cell r="B766" t="str">
            <v>P140602</v>
          </cell>
          <cell r="C766" t="str">
            <v>Aruna  S</v>
          </cell>
          <cell r="D766">
            <v>26</v>
          </cell>
          <cell r="E766">
            <v>43</v>
          </cell>
          <cell r="F766">
            <v>69</v>
          </cell>
          <cell r="G766" t="str">
            <v>P</v>
          </cell>
          <cell r="H766">
            <v>22</v>
          </cell>
          <cell r="I766">
            <v>40</v>
          </cell>
          <cell r="J766">
            <v>62</v>
          </cell>
          <cell r="K766" t="str">
            <v>P</v>
          </cell>
          <cell r="L766">
            <v>27</v>
          </cell>
          <cell r="M766">
            <v>30</v>
          </cell>
          <cell r="N766">
            <v>57</v>
          </cell>
          <cell r="O766" t="str">
            <v>P</v>
          </cell>
          <cell r="P766">
            <v>26</v>
          </cell>
          <cell r="Q766">
            <v>33</v>
          </cell>
          <cell r="R766">
            <v>59</v>
          </cell>
          <cell r="S766" t="str">
            <v>P</v>
          </cell>
          <cell r="T766">
            <v>29</v>
          </cell>
          <cell r="U766">
            <v>38</v>
          </cell>
          <cell r="V766">
            <v>67</v>
          </cell>
          <cell r="W766" t="str">
            <v>P</v>
          </cell>
          <cell r="DT766" t="str">
            <v>NA</v>
          </cell>
          <cell r="DU766" t="str">
            <v>NA</v>
          </cell>
          <cell r="DV766" t="str">
            <v>NA</v>
          </cell>
          <cell r="DW766" t="str">
            <v>NA</v>
          </cell>
          <cell r="DX766" t="str">
            <v>NA</v>
          </cell>
          <cell r="DY766" t="str">
            <v>NA</v>
          </cell>
          <cell r="DZ766" t="str">
            <v>NA</v>
          </cell>
          <cell r="EA766" t="str">
            <v>NA</v>
          </cell>
          <cell r="EB766" t="str">
            <v>NA</v>
          </cell>
          <cell r="EC766" t="str">
            <v>NA</v>
          </cell>
          <cell r="ED766" t="str">
            <v>NA</v>
          </cell>
          <cell r="EE766" t="str">
            <v>NA</v>
          </cell>
          <cell r="EF766" t="str">
            <v>NA</v>
          </cell>
          <cell r="EG766" t="str">
            <v>NA</v>
          </cell>
          <cell r="EH766" t="str">
            <v>NA</v>
          </cell>
          <cell r="EI766" t="str">
            <v>NA</v>
          </cell>
          <cell r="EJ766" t="str">
            <v>NA</v>
          </cell>
          <cell r="EK766" t="str">
            <v>NA</v>
          </cell>
          <cell r="EL766" t="str">
            <v>NA</v>
          </cell>
          <cell r="EM766" t="str">
            <v>NA</v>
          </cell>
          <cell r="EN766" t="str">
            <v>NA</v>
          </cell>
          <cell r="EO766" t="str">
            <v>NA</v>
          </cell>
          <cell r="EP766" t="str">
            <v>NA</v>
          </cell>
          <cell r="EQ766" t="str">
            <v>NA</v>
          </cell>
          <cell r="ER766" t="str">
            <v>NA</v>
          </cell>
          <cell r="ES766" t="str">
            <v>NA</v>
          </cell>
          <cell r="ET766" t="str">
            <v>NA</v>
          </cell>
          <cell r="EU766" t="str">
            <v>NA</v>
          </cell>
          <cell r="EV766" t="str">
            <v>NA</v>
          </cell>
          <cell r="EW766" t="str">
            <v>NA</v>
          </cell>
          <cell r="EX766" t="str">
            <v>NA</v>
          </cell>
          <cell r="EY766" t="str">
            <v>NA</v>
          </cell>
          <cell r="EZ766" t="str">
            <v>NA</v>
          </cell>
          <cell r="FA766" t="str">
            <v>NA</v>
          </cell>
          <cell r="FB766" t="str">
            <v>NA</v>
          </cell>
        </row>
        <row r="767">
          <cell r="B767" t="str">
            <v>P140603</v>
          </cell>
          <cell r="C767" t="str">
            <v>Buvaneswari S</v>
          </cell>
          <cell r="D767">
            <v>25</v>
          </cell>
          <cell r="E767">
            <v>41</v>
          </cell>
          <cell r="F767">
            <v>66</v>
          </cell>
          <cell r="G767" t="str">
            <v>P</v>
          </cell>
          <cell r="H767">
            <v>23</v>
          </cell>
          <cell r="I767">
            <v>41</v>
          </cell>
          <cell r="J767">
            <v>64</v>
          </cell>
          <cell r="K767" t="str">
            <v>P</v>
          </cell>
          <cell r="L767">
            <v>27</v>
          </cell>
          <cell r="M767">
            <v>32</v>
          </cell>
          <cell r="N767">
            <v>59</v>
          </cell>
          <cell r="O767" t="str">
            <v>P</v>
          </cell>
          <cell r="P767">
            <v>29</v>
          </cell>
          <cell r="Q767">
            <v>43</v>
          </cell>
          <cell r="R767">
            <v>72</v>
          </cell>
          <cell r="S767" t="str">
            <v>P</v>
          </cell>
          <cell r="T767">
            <v>29</v>
          </cell>
          <cell r="U767">
            <v>37</v>
          </cell>
          <cell r="V767">
            <v>66</v>
          </cell>
          <cell r="W767" t="str">
            <v>P</v>
          </cell>
          <cell r="DT767" t="str">
            <v>NA</v>
          </cell>
          <cell r="DU767" t="str">
            <v>NA</v>
          </cell>
          <cell r="DV767" t="str">
            <v>NA</v>
          </cell>
          <cell r="DW767" t="str">
            <v>NA</v>
          </cell>
          <cell r="DX767" t="str">
            <v>NA</v>
          </cell>
          <cell r="DY767" t="str">
            <v>NA</v>
          </cell>
          <cell r="DZ767" t="str">
            <v>NA</v>
          </cell>
          <cell r="EA767" t="str">
            <v>NA</v>
          </cell>
          <cell r="EB767" t="str">
            <v>NA</v>
          </cell>
          <cell r="EC767" t="str">
            <v>NA</v>
          </cell>
          <cell r="ED767" t="str">
            <v>NA</v>
          </cell>
          <cell r="EE767" t="str">
            <v>NA</v>
          </cell>
          <cell r="EF767" t="str">
            <v>NA</v>
          </cell>
          <cell r="EG767" t="str">
            <v>NA</v>
          </cell>
          <cell r="EH767" t="str">
            <v>NA</v>
          </cell>
          <cell r="EI767" t="str">
            <v>NA</v>
          </cell>
          <cell r="EJ767" t="str">
            <v>NA</v>
          </cell>
          <cell r="EK767" t="str">
            <v>NA</v>
          </cell>
          <cell r="EL767" t="str">
            <v>NA</v>
          </cell>
          <cell r="EM767" t="str">
            <v>NA</v>
          </cell>
          <cell r="EN767" t="str">
            <v>NA</v>
          </cell>
          <cell r="EO767" t="str">
            <v>NA</v>
          </cell>
          <cell r="EP767" t="str">
            <v>NA</v>
          </cell>
          <cell r="EQ767" t="str">
            <v>NA</v>
          </cell>
          <cell r="ER767" t="str">
            <v>NA</v>
          </cell>
          <cell r="ES767" t="str">
            <v>NA</v>
          </cell>
          <cell r="ET767" t="str">
            <v>NA</v>
          </cell>
          <cell r="EU767" t="str">
            <v>NA</v>
          </cell>
          <cell r="EV767" t="str">
            <v>NA</v>
          </cell>
          <cell r="EW767" t="str">
            <v>NA</v>
          </cell>
          <cell r="EX767" t="str">
            <v>NA</v>
          </cell>
          <cell r="EY767" t="str">
            <v>NA</v>
          </cell>
          <cell r="EZ767" t="str">
            <v>NA</v>
          </cell>
          <cell r="FA767" t="str">
            <v>NA</v>
          </cell>
          <cell r="FB767" t="str">
            <v>NA</v>
          </cell>
        </row>
        <row r="768">
          <cell r="B768" t="str">
            <v>P140604</v>
          </cell>
          <cell r="C768" t="str">
            <v>Kamalabalan  D</v>
          </cell>
          <cell r="D768">
            <v>35</v>
          </cell>
          <cell r="E768">
            <v>50</v>
          </cell>
          <cell r="F768">
            <v>85</v>
          </cell>
          <cell r="G768" t="str">
            <v>P</v>
          </cell>
          <cell r="H768">
            <v>29</v>
          </cell>
          <cell r="I768">
            <v>49</v>
          </cell>
          <cell r="J768">
            <v>78</v>
          </cell>
          <cell r="K768" t="str">
            <v>P</v>
          </cell>
          <cell r="L768">
            <v>32</v>
          </cell>
          <cell r="M768">
            <v>44</v>
          </cell>
          <cell r="N768">
            <v>76</v>
          </cell>
          <cell r="O768" t="str">
            <v>P</v>
          </cell>
          <cell r="P768">
            <v>29</v>
          </cell>
          <cell r="Q768">
            <v>43</v>
          </cell>
          <cell r="R768">
            <v>72</v>
          </cell>
          <cell r="S768" t="str">
            <v>P</v>
          </cell>
          <cell r="T768">
            <v>35</v>
          </cell>
          <cell r="U768">
            <v>51</v>
          </cell>
          <cell r="V768">
            <v>86</v>
          </cell>
          <cell r="W768" t="str">
            <v>P</v>
          </cell>
          <cell r="DT768" t="str">
            <v>NA</v>
          </cell>
          <cell r="DU768" t="str">
            <v>NA</v>
          </cell>
          <cell r="DV768" t="str">
            <v>NA</v>
          </cell>
          <cell r="DW768" t="str">
            <v>NA</v>
          </cell>
          <cell r="DX768" t="str">
            <v>NA</v>
          </cell>
          <cell r="DY768" t="str">
            <v>NA</v>
          </cell>
          <cell r="DZ768" t="str">
            <v>NA</v>
          </cell>
          <cell r="EA768" t="str">
            <v>NA</v>
          </cell>
          <cell r="EB768" t="str">
            <v>NA</v>
          </cell>
          <cell r="EC768" t="str">
            <v>NA</v>
          </cell>
          <cell r="ED768" t="str">
            <v>NA</v>
          </cell>
          <cell r="EE768" t="str">
            <v>NA</v>
          </cell>
          <cell r="EF768" t="str">
            <v>NA</v>
          </cell>
          <cell r="EG768" t="str">
            <v>NA</v>
          </cell>
          <cell r="EH768" t="str">
            <v>NA</v>
          </cell>
          <cell r="EI768" t="str">
            <v>NA</v>
          </cell>
          <cell r="EJ768" t="str">
            <v>NA</v>
          </cell>
          <cell r="EK768" t="str">
            <v>NA</v>
          </cell>
          <cell r="EL768" t="str">
            <v>NA</v>
          </cell>
          <cell r="EM768" t="str">
            <v>NA</v>
          </cell>
          <cell r="EN768" t="str">
            <v>NA</v>
          </cell>
          <cell r="EO768" t="str">
            <v>NA</v>
          </cell>
          <cell r="EP768" t="str">
            <v>NA</v>
          </cell>
          <cell r="EQ768" t="str">
            <v>NA</v>
          </cell>
          <cell r="ER768" t="str">
            <v>NA</v>
          </cell>
          <cell r="ES768" t="str">
            <v>NA</v>
          </cell>
          <cell r="ET768" t="str">
            <v>NA</v>
          </cell>
          <cell r="EU768" t="str">
            <v>NA</v>
          </cell>
          <cell r="EV768" t="str">
            <v>NA</v>
          </cell>
          <cell r="EW768" t="str">
            <v>NA</v>
          </cell>
          <cell r="EX768" t="str">
            <v>NA</v>
          </cell>
          <cell r="EY768" t="str">
            <v>NA</v>
          </cell>
          <cell r="EZ768" t="str">
            <v>NA</v>
          </cell>
          <cell r="FA768" t="str">
            <v>NA</v>
          </cell>
          <cell r="FB768" t="str">
            <v>NA</v>
          </cell>
        </row>
        <row r="769">
          <cell r="B769" t="str">
            <v>P140605</v>
          </cell>
          <cell r="C769" t="str">
            <v>Ruban Subaraj G</v>
          </cell>
          <cell r="D769">
            <v>27</v>
          </cell>
          <cell r="E769">
            <v>46</v>
          </cell>
          <cell r="F769">
            <v>73</v>
          </cell>
          <cell r="G769" t="str">
            <v>P</v>
          </cell>
          <cell r="H769">
            <v>23</v>
          </cell>
          <cell r="I769">
            <v>41</v>
          </cell>
          <cell r="J769">
            <v>64</v>
          </cell>
          <cell r="K769" t="str">
            <v>P</v>
          </cell>
          <cell r="L769">
            <v>28</v>
          </cell>
          <cell r="M769">
            <v>39</v>
          </cell>
          <cell r="N769">
            <v>67</v>
          </cell>
          <cell r="O769" t="str">
            <v>P</v>
          </cell>
          <cell r="P769">
            <v>28</v>
          </cell>
          <cell r="Q769">
            <v>38</v>
          </cell>
          <cell r="R769">
            <v>66</v>
          </cell>
          <cell r="S769" t="str">
            <v>P</v>
          </cell>
          <cell r="T769">
            <v>31</v>
          </cell>
          <cell r="U769">
            <v>42</v>
          </cell>
          <cell r="V769">
            <v>73</v>
          </cell>
          <cell r="W769" t="str">
            <v>P</v>
          </cell>
          <cell r="DT769" t="str">
            <v>NA</v>
          </cell>
          <cell r="DU769" t="str">
            <v>NA</v>
          </cell>
          <cell r="DV769" t="str">
            <v>NA</v>
          </cell>
          <cell r="DW769" t="str">
            <v>NA</v>
          </cell>
          <cell r="DX769" t="str">
            <v>NA</v>
          </cell>
          <cell r="DY769" t="str">
            <v>NA</v>
          </cell>
          <cell r="DZ769" t="str">
            <v>NA</v>
          </cell>
          <cell r="EA769" t="str">
            <v>NA</v>
          </cell>
          <cell r="EB769" t="str">
            <v>NA</v>
          </cell>
          <cell r="EC769" t="str">
            <v>NA</v>
          </cell>
          <cell r="ED769" t="str">
            <v>NA</v>
          </cell>
          <cell r="EE769" t="str">
            <v>NA</v>
          </cell>
          <cell r="EF769" t="str">
            <v>NA</v>
          </cell>
          <cell r="EG769" t="str">
            <v>NA</v>
          </cell>
          <cell r="EH769" t="str">
            <v>NA</v>
          </cell>
          <cell r="EI769" t="str">
            <v>NA</v>
          </cell>
          <cell r="EJ769" t="str">
            <v>NA</v>
          </cell>
          <cell r="EK769" t="str">
            <v>NA</v>
          </cell>
          <cell r="EL769" t="str">
            <v>NA</v>
          </cell>
          <cell r="EM769" t="str">
            <v>NA</v>
          </cell>
          <cell r="EN769" t="str">
            <v>NA</v>
          </cell>
          <cell r="EO769" t="str">
            <v>NA</v>
          </cell>
          <cell r="EP769" t="str">
            <v>NA</v>
          </cell>
          <cell r="EQ769" t="str">
            <v>NA</v>
          </cell>
          <cell r="ER769" t="str">
            <v>NA</v>
          </cell>
          <cell r="ES769" t="str">
            <v>NA</v>
          </cell>
          <cell r="ET769" t="str">
            <v>NA</v>
          </cell>
          <cell r="EU769" t="str">
            <v>NA</v>
          </cell>
          <cell r="EV769" t="str">
            <v>NA</v>
          </cell>
          <cell r="EW769" t="str">
            <v>NA</v>
          </cell>
          <cell r="EX769" t="str">
            <v>NA</v>
          </cell>
          <cell r="EY769" t="str">
            <v>NA</v>
          </cell>
          <cell r="EZ769" t="str">
            <v>NA</v>
          </cell>
          <cell r="FA769" t="str">
            <v>NA</v>
          </cell>
          <cell r="FB769" t="str">
            <v>NA</v>
          </cell>
        </row>
        <row r="770">
          <cell r="B770" t="str">
            <v>P140606</v>
          </cell>
          <cell r="C770" t="str">
            <v>Silambuarasi S</v>
          </cell>
          <cell r="D770">
            <v>29</v>
          </cell>
          <cell r="E770">
            <v>49</v>
          </cell>
          <cell r="F770">
            <v>78</v>
          </cell>
          <cell r="G770" t="str">
            <v>P</v>
          </cell>
          <cell r="H770">
            <v>30</v>
          </cell>
          <cell r="I770">
            <v>46</v>
          </cell>
          <cell r="J770">
            <v>76</v>
          </cell>
          <cell r="K770" t="str">
            <v>P</v>
          </cell>
          <cell r="L770">
            <v>32</v>
          </cell>
          <cell r="M770">
            <v>41</v>
          </cell>
          <cell r="N770">
            <v>73</v>
          </cell>
          <cell r="O770" t="str">
            <v>P</v>
          </cell>
          <cell r="P770">
            <v>32</v>
          </cell>
          <cell r="Q770">
            <v>54</v>
          </cell>
          <cell r="R770">
            <v>86</v>
          </cell>
          <cell r="S770" t="str">
            <v>P</v>
          </cell>
          <cell r="T770">
            <v>35</v>
          </cell>
          <cell r="U770">
            <v>50</v>
          </cell>
          <cell r="V770">
            <v>85</v>
          </cell>
          <cell r="W770" t="str">
            <v>P</v>
          </cell>
          <cell r="DT770" t="str">
            <v>NA</v>
          </cell>
          <cell r="DU770" t="str">
            <v>NA</v>
          </cell>
          <cell r="DV770" t="str">
            <v>NA</v>
          </cell>
          <cell r="DW770" t="str">
            <v>NA</v>
          </cell>
          <cell r="DX770" t="str">
            <v>NA</v>
          </cell>
          <cell r="DY770" t="str">
            <v>NA</v>
          </cell>
          <cell r="DZ770" t="str">
            <v>NA</v>
          </cell>
          <cell r="EA770" t="str">
            <v>NA</v>
          </cell>
          <cell r="EB770" t="str">
            <v>NA</v>
          </cell>
          <cell r="EC770" t="str">
            <v>NA</v>
          </cell>
          <cell r="ED770" t="str">
            <v>NA</v>
          </cell>
          <cell r="EE770" t="str">
            <v>NA</v>
          </cell>
          <cell r="EF770" t="str">
            <v>NA</v>
          </cell>
          <cell r="EG770" t="str">
            <v>NA</v>
          </cell>
          <cell r="EH770" t="str">
            <v>NA</v>
          </cell>
          <cell r="EI770" t="str">
            <v>NA</v>
          </cell>
          <cell r="EJ770" t="str">
            <v>NA</v>
          </cell>
          <cell r="EK770" t="str">
            <v>NA</v>
          </cell>
          <cell r="EL770" t="str">
            <v>NA</v>
          </cell>
          <cell r="EM770" t="str">
            <v>NA</v>
          </cell>
          <cell r="EN770" t="str">
            <v>NA</v>
          </cell>
          <cell r="EO770" t="str">
            <v>NA</v>
          </cell>
          <cell r="EP770" t="str">
            <v>NA</v>
          </cell>
          <cell r="EQ770" t="str">
            <v>NA</v>
          </cell>
          <cell r="ER770" t="str">
            <v>NA</v>
          </cell>
          <cell r="ES770" t="str">
            <v>NA</v>
          </cell>
          <cell r="ET770" t="str">
            <v>NA</v>
          </cell>
          <cell r="EU770" t="str">
            <v>NA</v>
          </cell>
          <cell r="EV770" t="str">
            <v>NA</v>
          </cell>
          <cell r="EW770" t="str">
            <v>NA</v>
          </cell>
          <cell r="EX770" t="str">
            <v>NA</v>
          </cell>
          <cell r="EY770" t="str">
            <v>NA</v>
          </cell>
          <cell r="EZ770" t="str">
            <v>NA</v>
          </cell>
          <cell r="FA770" t="str">
            <v>NA</v>
          </cell>
          <cell r="FB770" t="str">
            <v>NA</v>
          </cell>
        </row>
        <row r="771">
          <cell r="B771" t="str">
            <v>P140607</v>
          </cell>
          <cell r="C771" t="str">
            <v>Susithra M</v>
          </cell>
          <cell r="D771">
            <v>28</v>
          </cell>
          <cell r="E771">
            <v>45</v>
          </cell>
          <cell r="F771">
            <v>73</v>
          </cell>
          <cell r="G771" t="str">
            <v>P</v>
          </cell>
          <cell r="H771">
            <v>26</v>
          </cell>
          <cell r="I771">
            <v>41</v>
          </cell>
          <cell r="J771">
            <v>67</v>
          </cell>
          <cell r="K771" t="str">
            <v>P</v>
          </cell>
          <cell r="L771">
            <v>31</v>
          </cell>
          <cell r="M771">
            <v>41</v>
          </cell>
          <cell r="N771">
            <v>72</v>
          </cell>
          <cell r="O771" t="str">
            <v>P</v>
          </cell>
          <cell r="P771">
            <v>30</v>
          </cell>
          <cell r="Q771">
            <v>44</v>
          </cell>
          <cell r="R771">
            <v>74</v>
          </cell>
          <cell r="S771" t="str">
            <v>P</v>
          </cell>
          <cell r="T771">
            <v>32</v>
          </cell>
          <cell r="U771">
            <v>45</v>
          </cell>
          <cell r="V771">
            <v>77</v>
          </cell>
          <cell r="W771" t="str">
            <v>P</v>
          </cell>
          <cell r="DT771" t="str">
            <v>NA</v>
          </cell>
          <cell r="DU771" t="str">
            <v>NA</v>
          </cell>
          <cell r="DV771" t="str">
            <v>NA</v>
          </cell>
          <cell r="DW771" t="str">
            <v>NA</v>
          </cell>
          <cell r="DX771" t="str">
            <v>NA</v>
          </cell>
          <cell r="DY771" t="str">
            <v>NA</v>
          </cell>
          <cell r="DZ771" t="str">
            <v>NA</v>
          </cell>
          <cell r="EA771" t="str">
            <v>NA</v>
          </cell>
          <cell r="EB771" t="str">
            <v>NA</v>
          </cell>
          <cell r="EC771" t="str">
            <v>NA</v>
          </cell>
          <cell r="ED771" t="str">
            <v>NA</v>
          </cell>
          <cell r="EE771" t="str">
            <v>NA</v>
          </cell>
          <cell r="EF771" t="str">
            <v>NA</v>
          </cell>
          <cell r="EG771" t="str">
            <v>NA</v>
          </cell>
          <cell r="EH771" t="str">
            <v>NA</v>
          </cell>
          <cell r="EI771" t="str">
            <v>NA</v>
          </cell>
          <cell r="EJ771" t="str">
            <v>NA</v>
          </cell>
          <cell r="EK771" t="str">
            <v>NA</v>
          </cell>
          <cell r="EL771" t="str">
            <v>NA</v>
          </cell>
          <cell r="EM771" t="str">
            <v>NA</v>
          </cell>
          <cell r="EN771" t="str">
            <v>NA</v>
          </cell>
          <cell r="EO771" t="str">
            <v>NA</v>
          </cell>
          <cell r="EP771" t="str">
            <v>NA</v>
          </cell>
          <cell r="EQ771" t="str">
            <v>NA</v>
          </cell>
          <cell r="ER771" t="str">
            <v>NA</v>
          </cell>
          <cell r="ES771" t="str">
            <v>NA</v>
          </cell>
          <cell r="ET771" t="str">
            <v>NA</v>
          </cell>
          <cell r="EU771" t="str">
            <v>NA</v>
          </cell>
          <cell r="EV771" t="str">
            <v>NA</v>
          </cell>
          <cell r="EW771" t="str">
            <v>NA</v>
          </cell>
          <cell r="EX771" t="str">
            <v>NA</v>
          </cell>
          <cell r="EY771" t="str">
            <v>NA</v>
          </cell>
          <cell r="EZ771" t="str">
            <v>NA</v>
          </cell>
          <cell r="FA771" t="str">
            <v>NA</v>
          </cell>
          <cell r="FB771" t="str">
            <v>NA</v>
          </cell>
        </row>
        <row r="772">
          <cell r="B772" t="str">
            <v>P140608</v>
          </cell>
          <cell r="C772" t="str">
            <v>Vijay Hasan  C</v>
          </cell>
          <cell r="D772">
            <v>27</v>
          </cell>
          <cell r="E772">
            <v>45</v>
          </cell>
          <cell r="F772">
            <v>72</v>
          </cell>
          <cell r="G772" t="str">
            <v>P</v>
          </cell>
          <cell r="H772">
            <v>24</v>
          </cell>
          <cell r="I772">
            <v>40</v>
          </cell>
          <cell r="J772">
            <v>64</v>
          </cell>
          <cell r="K772" t="str">
            <v>P</v>
          </cell>
          <cell r="L772">
            <v>27</v>
          </cell>
          <cell r="M772">
            <v>35</v>
          </cell>
          <cell r="N772">
            <v>62</v>
          </cell>
          <cell r="O772" t="str">
            <v>P</v>
          </cell>
          <cell r="P772">
            <v>28</v>
          </cell>
          <cell r="Q772">
            <v>39</v>
          </cell>
          <cell r="R772">
            <v>67</v>
          </cell>
          <cell r="S772" t="str">
            <v>P</v>
          </cell>
          <cell r="T772">
            <v>33</v>
          </cell>
          <cell r="U772">
            <v>49</v>
          </cell>
          <cell r="V772">
            <v>82</v>
          </cell>
          <cell r="W772" t="str">
            <v>P</v>
          </cell>
          <cell r="DT772" t="str">
            <v>NA</v>
          </cell>
          <cell r="DU772" t="str">
            <v>NA</v>
          </cell>
          <cell r="DV772" t="str">
            <v>NA</v>
          </cell>
          <cell r="DW772" t="str">
            <v>NA</v>
          </cell>
          <cell r="DX772" t="str">
            <v>NA</v>
          </cell>
          <cell r="DY772" t="str">
            <v>NA</v>
          </cell>
          <cell r="DZ772" t="str">
            <v>NA</v>
          </cell>
          <cell r="EA772" t="str">
            <v>NA</v>
          </cell>
          <cell r="EB772" t="str">
            <v>NA</v>
          </cell>
          <cell r="EC772" t="str">
            <v>NA</v>
          </cell>
          <cell r="ED772" t="str">
            <v>NA</v>
          </cell>
          <cell r="EE772" t="str">
            <v>NA</v>
          </cell>
          <cell r="EF772" t="str">
            <v>NA</v>
          </cell>
          <cell r="EG772" t="str">
            <v>NA</v>
          </cell>
          <cell r="EH772" t="str">
            <v>NA</v>
          </cell>
          <cell r="EI772" t="str">
            <v>NA</v>
          </cell>
          <cell r="EJ772" t="str">
            <v>NA</v>
          </cell>
          <cell r="EK772" t="str">
            <v>NA</v>
          </cell>
          <cell r="EL772" t="str">
            <v>NA</v>
          </cell>
          <cell r="EM772" t="str">
            <v>NA</v>
          </cell>
          <cell r="EN772" t="str">
            <v>NA</v>
          </cell>
          <cell r="EO772" t="str">
            <v>NA</v>
          </cell>
          <cell r="EP772" t="str">
            <v>NA</v>
          </cell>
          <cell r="EQ772" t="str">
            <v>NA</v>
          </cell>
          <cell r="ER772" t="str">
            <v>NA</v>
          </cell>
          <cell r="ES772" t="str">
            <v>NA</v>
          </cell>
          <cell r="ET772" t="str">
            <v>NA</v>
          </cell>
          <cell r="EU772" t="str">
            <v>NA</v>
          </cell>
          <cell r="EV772" t="str">
            <v>NA</v>
          </cell>
          <cell r="EW772" t="str">
            <v>NA</v>
          </cell>
          <cell r="EX772" t="str">
            <v>NA</v>
          </cell>
          <cell r="EY772" t="str">
            <v>NA</v>
          </cell>
          <cell r="EZ772" t="str">
            <v>NA</v>
          </cell>
          <cell r="FA772" t="str">
            <v>NA</v>
          </cell>
          <cell r="FB772" t="str">
            <v>NA</v>
          </cell>
        </row>
        <row r="773">
          <cell r="B773"/>
          <cell r="C773"/>
          <cell r="D773"/>
          <cell r="E773"/>
          <cell r="F773"/>
          <cell r="G773"/>
          <cell r="H773"/>
          <cell r="I773"/>
          <cell r="J773"/>
          <cell r="K773"/>
          <cell r="L773"/>
          <cell r="M773"/>
          <cell r="N773"/>
          <cell r="O773"/>
          <cell r="P773"/>
          <cell r="Q773"/>
          <cell r="R773"/>
          <cell r="S773"/>
          <cell r="T773"/>
          <cell r="U773"/>
          <cell r="V773"/>
          <cell r="W773"/>
          <cell r="X773"/>
          <cell r="Y773"/>
          <cell r="Z773"/>
          <cell r="AA773"/>
          <cell r="AB773"/>
          <cell r="AC773"/>
          <cell r="AD773"/>
          <cell r="AE773"/>
          <cell r="AF773"/>
          <cell r="AG773"/>
          <cell r="AH773"/>
          <cell r="AI773"/>
          <cell r="DT773" t="str">
            <v>NA</v>
          </cell>
          <cell r="DU773" t="str">
            <v>NA</v>
          </cell>
          <cell r="DV773" t="str">
            <v>NA</v>
          </cell>
          <cell r="DW773" t="str">
            <v>NA</v>
          </cell>
          <cell r="DX773" t="str">
            <v>NA</v>
          </cell>
          <cell r="DY773" t="str">
            <v>NA</v>
          </cell>
          <cell r="DZ773" t="str">
            <v>NA</v>
          </cell>
          <cell r="EA773" t="str">
            <v>NA</v>
          </cell>
          <cell r="EB773" t="str">
            <v>NA</v>
          </cell>
          <cell r="EC773" t="str">
            <v>NA</v>
          </cell>
          <cell r="ED773" t="str">
            <v>NA</v>
          </cell>
          <cell r="EE773" t="str">
            <v>NA</v>
          </cell>
          <cell r="EF773" t="str">
            <v>NA</v>
          </cell>
          <cell r="EG773" t="str">
            <v>NA</v>
          </cell>
          <cell r="EH773" t="str">
            <v>NA</v>
          </cell>
          <cell r="EI773" t="str">
            <v>NA</v>
          </cell>
          <cell r="EJ773" t="str">
            <v>NA</v>
          </cell>
          <cell r="EK773" t="str">
            <v>NA</v>
          </cell>
          <cell r="EL773" t="str">
            <v>NA</v>
          </cell>
          <cell r="EM773" t="str">
            <v>NA</v>
          </cell>
          <cell r="EN773" t="str">
            <v>NA</v>
          </cell>
          <cell r="EO773" t="str">
            <v>NA</v>
          </cell>
          <cell r="EP773" t="str">
            <v>NA</v>
          </cell>
          <cell r="EQ773" t="str">
            <v>NA</v>
          </cell>
          <cell r="ER773" t="str">
            <v>NA</v>
          </cell>
          <cell r="ES773" t="str">
            <v>NA</v>
          </cell>
          <cell r="ET773" t="str">
            <v>NA</v>
          </cell>
          <cell r="EU773" t="str">
            <v>NA</v>
          </cell>
          <cell r="EV773" t="str">
            <v>NA</v>
          </cell>
          <cell r="EW773" t="str">
            <v>NA</v>
          </cell>
          <cell r="EX773" t="str">
            <v>NA</v>
          </cell>
          <cell r="EY773" t="str">
            <v>NA</v>
          </cell>
          <cell r="EZ773" t="str">
            <v>NA</v>
          </cell>
          <cell r="FA773" t="str">
            <v>NA</v>
          </cell>
          <cell r="FB773" t="str">
            <v>NA</v>
          </cell>
        </row>
        <row r="774">
          <cell r="B774"/>
          <cell r="C774"/>
          <cell r="D774"/>
          <cell r="E774"/>
          <cell r="F774"/>
          <cell r="G774"/>
          <cell r="H774"/>
          <cell r="I774"/>
          <cell r="J774"/>
          <cell r="K774"/>
          <cell r="L774"/>
          <cell r="M774"/>
          <cell r="N774"/>
          <cell r="O774"/>
          <cell r="P774"/>
          <cell r="Q774"/>
          <cell r="R774"/>
          <cell r="S774"/>
          <cell r="T774"/>
          <cell r="U774"/>
          <cell r="V774"/>
          <cell r="W774"/>
          <cell r="X774"/>
          <cell r="Y774"/>
          <cell r="Z774"/>
          <cell r="AA774"/>
          <cell r="AB774"/>
          <cell r="AC774"/>
          <cell r="AD774"/>
          <cell r="AE774"/>
          <cell r="AF774"/>
          <cell r="AG774"/>
          <cell r="AH774"/>
          <cell r="AI774"/>
          <cell r="DT774" t="str">
            <v>NA</v>
          </cell>
          <cell r="DU774" t="str">
            <v>NA</v>
          </cell>
          <cell r="DV774" t="str">
            <v>NA</v>
          </cell>
          <cell r="DW774" t="str">
            <v>NA</v>
          </cell>
          <cell r="DX774" t="str">
            <v>NA</v>
          </cell>
          <cell r="DY774" t="str">
            <v>NA</v>
          </cell>
          <cell r="DZ774" t="str">
            <v>NA</v>
          </cell>
          <cell r="EA774" t="str">
            <v>NA</v>
          </cell>
          <cell r="EB774" t="str">
            <v>NA</v>
          </cell>
          <cell r="EC774" t="str">
            <v>NA</v>
          </cell>
          <cell r="ED774" t="str">
            <v>NA</v>
          </cell>
          <cell r="EE774" t="str">
            <v>NA</v>
          </cell>
          <cell r="EF774" t="str">
            <v>NA</v>
          </cell>
          <cell r="EG774" t="str">
            <v>NA</v>
          </cell>
          <cell r="EH774" t="str">
            <v>NA</v>
          </cell>
          <cell r="EI774" t="str">
            <v>NA</v>
          </cell>
          <cell r="EJ774" t="str">
            <v>NA</v>
          </cell>
          <cell r="EK774" t="str">
            <v>NA</v>
          </cell>
          <cell r="EL774" t="str">
            <v>NA</v>
          </cell>
          <cell r="EM774" t="str">
            <v>NA</v>
          </cell>
          <cell r="EN774" t="str">
            <v>NA</v>
          </cell>
          <cell r="EO774" t="str">
            <v>NA</v>
          </cell>
          <cell r="EP774" t="str">
            <v>NA</v>
          </cell>
          <cell r="EQ774" t="str">
            <v>NA</v>
          </cell>
          <cell r="ER774" t="str">
            <v>NA</v>
          </cell>
          <cell r="ES774" t="str">
            <v>NA</v>
          </cell>
          <cell r="ET774" t="str">
            <v>NA</v>
          </cell>
          <cell r="EU774" t="str">
            <v>NA</v>
          </cell>
          <cell r="EV774" t="str">
            <v>NA</v>
          </cell>
          <cell r="EW774" t="str">
            <v>NA</v>
          </cell>
          <cell r="EX774" t="str">
            <v>NA</v>
          </cell>
          <cell r="EY774" t="str">
            <v>NA</v>
          </cell>
          <cell r="EZ774" t="str">
            <v>NA</v>
          </cell>
          <cell r="FA774" t="str">
            <v>NA</v>
          </cell>
          <cell r="FB774" t="str">
            <v>NA</v>
          </cell>
        </row>
        <row r="775">
          <cell r="B775"/>
          <cell r="C775"/>
          <cell r="D775" t="str">
            <v>TAM011</v>
          </cell>
          <cell r="E775"/>
          <cell r="F775"/>
          <cell r="G775"/>
          <cell r="H775" t="str">
            <v>TAM012</v>
          </cell>
          <cell r="I775"/>
          <cell r="J775"/>
          <cell r="K775"/>
          <cell r="L775" t="str">
            <v>TAM013</v>
          </cell>
          <cell r="M775"/>
          <cell r="N775"/>
          <cell r="O775"/>
          <cell r="P775" t="str">
            <v>TAM014</v>
          </cell>
          <cell r="Q775"/>
          <cell r="R775"/>
          <cell r="S775"/>
          <cell r="T775" t="str">
            <v>TAM015</v>
          </cell>
          <cell r="U775"/>
          <cell r="V775"/>
          <cell r="W775"/>
          <cell r="X775" t="str">
            <v>TAME01</v>
          </cell>
          <cell r="Y775"/>
          <cell r="Z775"/>
          <cell r="AA775"/>
          <cell r="AB775" t="str">
            <v>TAME03</v>
          </cell>
          <cell r="AC775"/>
          <cell r="AD775"/>
          <cell r="AE775"/>
          <cell r="AF775" t="str">
            <v>TAME04</v>
          </cell>
          <cell r="AG775"/>
          <cell r="AH775"/>
          <cell r="AI775"/>
          <cell r="DT775" t="str">
            <v>NA</v>
          </cell>
          <cell r="DU775" t="str">
            <v>NA</v>
          </cell>
          <cell r="DV775" t="str">
            <v>NA</v>
          </cell>
          <cell r="DW775" t="str">
            <v>NA</v>
          </cell>
          <cell r="DX775" t="str">
            <v>NA</v>
          </cell>
          <cell r="DY775" t="str">
            <v>NA</v>
          </cell>
          <cell r="DZ775" t="str">
            <v>NA</v>
          </cell>
          <cell r="EA775" t="str">
            <v>NA</v>
          </cell>
          <cell r="EB775" t="str">
            <v>NA</v>
          </cell>
          <cell r="EC775" t="str">
            <v>NA</v>
          </cell>
          <cell r="ED775" t="str">
            <v>NA</v>
          </cell>
          <cell r="EE775" t="str">
            <v>NA</v>
          </cell>
          <cell r="EF775" t="str">
            <v>NA</v>
          </cell>
          <cell r="EG775" t="str">
            <v>NA</v>
          </cell>
          <cell r="EH775" t="str">
            <v>NA</v>
          </cell>
          <cell r="EI775" t="str">
            <v>NA</v>
          </cell>
          <cell r="EJ775" t="str">
            <v>NA</v>
          </cell>
          <cell r="EK775" t="str">
            <v>NA</v>
          </cell>
          <cell r="EL775" t="str">
            <v>NA</v>
          </cell>
          <cell r="EM775" t="str">
            <v>NA</v>
          </cell>
          <cell r="EN775" t="str">
            <v>NA</v>
          </cell>
          <cell r="EO775" t="str">
            <v>NA</v>
          </cell>
          <cell r="EP775" t="str">
            <v>NA</v>
          </cell>
          <cell r="EQ775" t="str">
            <v>NA</v>
          </cell>
          <cell r="ER775" t="str">
            <v>NA</v>
          </cell>
          <cell r="ES775" t="str">
            <v>NA</v>
          </cell>
          <cell r="ET775" t="str">
            <v>NA</v>
          </cell>
          <cell r="EU775" t="str">
            <v>NA</v>
          </cell>
          <cell r="EV775" t="str">
            <v>NA</v>
          </cell>
          <cell r="EW775" t="str">
            <v>NA</v>
          </cell>
          <cell r="EX775" t="str">
            <v>NA</v>
          </cell>
          <cell r="EY775" t="str">
            <v>NA</v>
          </cell>
          <cell r="EZ775" t="str">
            <v>NA</v>
          </cell>
          <cell r="FA775" t="str">
            <v>NA</v>
          </cell>
          <cell r="FB775" t="str">
            <v>NA</v>
          </cell>
        </row>
        <row r="776">
          <cell r="B776"/>
          <cell r="C776"/>
          <cell r="D776" t="str">
            <v>Tolkāppiyam – Eluththatikaram</v>
          </cell>
          <cell r="E776"/>
          <cell r="F776"/>
          <cell r="G776"/>
          <cell r="H776" t="str">
            <v>General Literature – 1</v>
          </cell>
          <cell r="I776"/>
          <cell r="J776"/>
          <cell r="K776"/>
          <cell r="L776" t="str">
            <v>World Classical Languages and Literatures</v>
          </cell>
          <cell r="M776"/>
          <cell r="N776"/>
          <cell r="O776"/>
          <cell r="P776" t="str">
            <v>Theory and Application of Computer Programming to Tamil Language</v>
          </cell>
          <cell r="Q776"/>
          <cell r="R776"/>
          <cell r="S776"/>
          <cell r="T776" t="str">
            <v>Communicative English</v>
          </cell>
          <cell r="U776"/>
          <cell r="V776"/>
          <cell r="W776"/>
          <cell r="X776" t="str">
            <v>Functional Tamil</v>
          </cell>
          <cell r="Y776"/>
          <cell r="Z776"/>
          <cell r="AA776"/>
          <cell r="AB776" t="str">
            <v>Science Writing in Tamil</v>
          </cell>
          <cell r="AC776"/>
          <cell r="AD776"/>
          <cell r="AE776"/>
          <cell r="AF776" t="str">
            <v>Introduction to Sanskrit</v>
          </cell>
          <cell r="AG776"/>
          <cell r="AH776"/>
          <cell r="AI776"/>
          <cell r="DT776" t="str">
            <v>NA</v>
          </cell>
          <cell r="DU776" t="str">
            <v>NA</v>
          </cell>
          <cell r="DV776" t="str">
            <v>NA</v>
          </cell>
          <cell r="DW776" t="str">
            <v>NA</v>
          </cell>
          <cell r="DX776" t="str">
            <v>NA</v>
          </cell>
          <cell r="DY776" t="str">
            <v>NA</v>
          </cell>
          <cell r="DZ776" t="str">
            <v>NA</v>
          </cell>
          <cell r="EA776" t="str">
            <v>NA</v>
          </cell>
          <cell r="EB776" t="str">
            <v>NA</v>
          </cell>
          <cell r="EC776" t="str">
            <v>NA</v>
          </cell>
          <cell r="ED776" t="str">
            <v>NA</v>
          </cell>
          <cell r="EE776" t="str">
            <v>NA</v>
          </cell>
          <cell r="EF776" t="str">
            <v>NA</v>
          </cell>
          <cell r="EG776" t="str">
            <v>NA</v>
          </cell>
          <cell r="EH776" t="str">
            <v>NA</v>
          </cell>
          <cell r="EI776" t="str">
            <v>NA</v>
          </cell>
          <cell r="EJ776" t="str">
            <v>NA</v>
          </cell>
          <cell r="EK776" t="str">
            <v>NA</v>
          </cell>
          <cell r="EL776" t="str">
            <v>NA</v>
          </cell>
          <cell r="EM776" t="str">
            <v>NA</v>
          </cell>
          <cell r="EN776" t="str">
            <v>NA</v>
          </cell>
          <cell r="EO776" t="str">
            <v>NA</v>
          </cell>
          <cell r="EP776" t="str">
            <v>NA</v>
          </cell>
          <cell r="EQ776" t="str">
            <v>NA</v>
          </cell>
          <cell r="ER776" t="str">
            <v>NA</v>
          </cell>
          <cell r="ES776" t="str">
            <v>NA</v>
          </cell>
          <cell r="ET776" t="str">
            <v>NA</v>
          </cell>
          <cell r="EU776" t="str">
            <v>NA</v>
          </cell>
          <cell r="EV776" t="str">
            <v>NA</v>
          </cell>
          <cell r="EW776" t="str">
            <v>NA</v>
          </cell>
          <cell r="EX776" t="str">
            <v>NA</v>
          </cell>
          <cell r="EY776" t="str">
            <v>NA</v>
          </cell>
          <cell r="EZ776" t="str">
            <v>NA</v>
          </cell>
          <cell r="FA776" t="str">
            <v>NA</v>
          </cell>
          <cell r="FB776" t="str">
            <v>NA</v>
          </cell>
        </row>
        <row r="777">
          <cell r="B777" t="str">
            <v>Reg. No.</v>
          </cell>
          <cell r="C777" t="str">
            <v>Name</v>
          </cell>
          <cell r="D777" t="str">
            <v>Int</v>
          </cell>
          <cell r="E777" t="str">
            <v>ESE</v>
          </cell>
          <cell r="F777" t="str">
            <v>Tot</v>
          </cell>
          <cell r="G777" t="str">
            <v>P/F</v>
          </cell>
          <cell r="H777" t="str">
            <v>Int</v>
          </cell>
          <cell r="I777" t="str">
            <v>ESE</v>
          </cell>
          <cell r="J777" t="str">
            <v>Tot</v>
          </cell>
          <cell r="K777" t="str">
            <v>P/F</v>
          </cell>
          <cell r="L777" t="str">
            <v>Int</v>
          </cell>
          <cell r="M777" t="str">
            <v>ESE</v>
          </cell>
          <cell r="N777" t="str">
            <v>Tot</v>
          </cell>
          <cell r="O777" t="str">
            <v>P/F</v>
          </cell>
          <cell r="P777" t="str">
            <v>Int</v>
          </cell>
          <cell r="Q777" t="str">
            <v>ESE</v>
          </cell>
          <cell r="R777" t="str">
            <v>Tot</v>
          </cell>
          <cell r="S777" t="str">
            <v>P/F</v>
          </cell>
          <cell r="T777" t="str">
            <v>Int</v>
          </cell>
          <cell r="U777" t="str">
            <v>ESE</v>
          </cell>
          <cell r="V777" t="str">
            <v>Tot</v>
          </cell>
          <cell r="W777" t="str">
            <v>P/F</v>
          </cell>
          <cell r="X777" t="str">
            <v>Int</v>
          </cell>
          <cell r="Y777" t="str">
            <v>ESE</v>
          </cell>
          <cell r="Z777" t="str">
            <v>Tot</v>
          </cell>
          <cell r="AA777" t="str">
            <v>P/F</v>
          </cell>
          <cell r="AB777" t="str">
            <v>Int</v>
          </cell>
          <cell r="AC777" t="str">
            <v>ESE</v>
          </cell>
          <cell r="AD777" t="str">
            <v>Tot</v>
          </cell>
          <cell r="AE777" t="str">
            <v>P/F</v>
          </cell>
          <cell r="AF777" t="str">
            <v>Int</v>
          </cell>
          <cell r="AG777" t="str">
            <v>ESE</v>
          </cell>
          <cell r="AH777" t="str">
            <v>Tot</v>
          </cell>
          <cell r="AI777" t="str">
            <v>P/F</v>
          </cell>
          <cell r="DT777" t="str">
            <v>NA</v>
          </cell>
          <cell r="DU777" t="str">
            <v>NA</v>
          </cell>
          <cell r="DV777" t="str">
            <v>NA</v>
          </cell>
          <cell r="DW777" t="str">
            <v>NA</v>
          </cell>
          <cell r="DX777" t="str">
            <v>NA</v>
          </cell>
          <cell r="DY777" t="str">
            <v>NA</v>
          </cell>
          <cell r="DZ777" t="str">
            <v>NA</v>
          </cell>
          <cell r="EA777" t="str">
            <v>NA</v>
          </cell>
          <cell r="EB777" t="str">
            <v>NA</v>
          </cell>
          <cell r="EC777" t="str">
            <v>NA</v>
          </cell>
          <cell r="ED777" t="str">
            <v>NA</v>
          </cell>
          <cell r="EE777" t="str">
            <v>NA</v>
          </cell>
          <cell r="EF777" t="str">
            <v>NA</v>
          </cell>
          <cell r="EG777" t="str">
            <v>NA</v>
          </cell>
          <cell r="EH777" t="str">
            <v>NA</v>
          </cell>
          <cell r="EI777" t="str">
            <v>NA</v>
          </cell>
          <cell r="EJ777" t="str">
            <v>NA</v>
          </cell>
          <cell r="EK777" t="str">
            <v>NA</v>
          </cell>
          <cell r="EL777" t="str">
            <v>NA</v>
          </cell>
          <cell r="EM777" t="str">
            <v>NA</v>
          </cell>
          <cell r="EN777" t="str">
            <v>NA</v>
          </cell>
          <cell r="EO777" t="str">
            <v>NA</v>
          </cell>
          <cell r="EP777" t="str">
            <v>NA</v>
          </cell>
          <cell r="EQ777" t="str">
            <v>NA</v>
          </cell>
          <cell r="ER777" t="str">
            <v>NA</v>
          </cell>
          <cell r="ES777" t="str">
            <v>NA</v>
          </cell>
          <cell r="ET777" t="str">
            <v>NA</v>
          </cell>
          <cell r="EU777" t="str">
            <v>NA</v>
          </cell>
          <cell r="EV777" t="str">
            <v>NA</v>
          </cell>
          <cell r="EW777" t="str">
            <v>NA</v>
          </cell>
          <cell r="EX777" t="str">
            <v>NA</v>
          </cell>
          <cell r="EY777" t="str">
            <v>NA</v>
          </cell>
          <cell r="EZ777" t="str">
            <v>NA</v>
          </cell>
          <cell r="FA777" t="str">
            <v>NA</v>
          </cell>
          <cell r="FB777" t="str">
            <v>NA</v>
          </cell>
        </row>
        <row r="778">
          <cell r="B778" t="str">
            <v>P150601</v>
          </cell>
          <cell r="C778" t="str">
            <v>Arul Jothi .P</v>
          </cell>
          <cell r="D778">
            <v>25</v>
          </cell>
          <cell r="E778">
            <v>45</v>
          </cell>
          <cell r="F778">
            <v>70</v>
          </cell>
          <cell r="G778" t="str">
            <v>P</v>
          </cell>
          <cell r="H778">
            <v>26</v>
          </cell>
          <cell r="I778">
            <v>40</v>
          </cell>
          <cell r="J778">
            <v>66</v>
          </cell>
          <cell r="K778" t="str">
            <v>P</v>
          </cell>
          <cell r="L778">
            <v>31</v>
          </cell>
          <cell r="M778">
            <v>40</v>
          </cell>
          <cell r="N778">
            <v>71</v>
          </cell>
          <cell r="O778" t="str">
            <v>P</v>
          </cell>
          <cell r="P778">
            <v>27</v>
          </cell>
          <cell r="Q778">
            <v>24</v>
          </cell>
          <cell r="R778">
            <v>51</v>
          </cell>
          <cell r="S778" t="str">
            <v>P</v>
          </cell>
          <cell r="T778">
            <v>22</v>
          </cell>
          <cell r="U778">
            <v>32</v>
          </cell>
          <cell r="V778">
            <v>54</v>
          </cell>
          <cell r="W778" t="str">
            <v>P</v>
          </cell>
          <cell r="X778">
            <v>32</v>
          </cell>
          <cell r="Y778">
            <v>33</v>
          </cell>
          <cell r="Z778">
            <v>65</v>
          </cell>
          <cell r="AA778" t="str">
            <v>P</v>
          </cell>
          <cell r="AB778" t="e">
            <v>#N/A</v>
          </cell>
          <cell r="AC778" t="e">
            <v>#N/A</v>
          </cell>
          <cell r="AD778" t="e">
            <v>#N/A</v>
          </cell>
          <cell r="AE778" t="e">
            <v>#N/A</v>
          </cell>
          <cell r="AF778">
            <v>28</v>
          </cell>
          <cell r="AG778">
            <v>22</v>
          </cell>
          <cell r="AH778">
            <v>50</v>
          </cell>
          <cell r="AI778" t="str">
            <v>P</v>
          </cell>
          <cell r="DT778" t="str">
            <v>NA</v>
          </cell>
          <cell r="DU778" t="str">
            <v>NA</v>
          </cell>
          <cell r="DV778" t="str">
            <v>NA</v>
          </cell>
          <cell r="DW778" t="str">
            <v>NA</v>
          </cell>
          <cell r="DX778" t="str">
            <v>NA</v>
          </cell>
          <cell r="DY778" t="str">
            <v>NA</v>
          </cell>
          <cell r="DZ778" t="str">
            <v>NA</v>
          </cell>
          <cell r="EA778" t="str">
            <v>NA</v>
          </cell>
          <cell r="EB778" t="str">
            <v>NA</v>
          </cell>
          <cell r="EC778" t="str">
            <v>NA</v>
          </cell>
          <cell r="ED778" t="str">
            <v>NA</v>
          </cell>
          <cell r="EE778" t="str">
            <v>NA</v>
          </cell>
          <cell r="EF778" t="str">
            <v>NA</v>
          </cell>
          <cell r="EG778" t="str">
            <v>NA</v>
          </cell>
          <cell r="EH778" t="str">
            <v>NA</v>
          </cell>
          <cell r="EI778" t="str">
            <v>NA</v>
          </cell>
          <cell r="EJ778" t="str">
            <v>NA</v>
          </cell>
          <cell r="EK778" t="str">
            <v>NA</v>
          </cell>
          <cell r="EL778" t="str">
            <v>NA</v>
          </cell>
          <cell r="EM778" t="str">
            <v>NA</v>
          </cell>
          <cell r="EN778" t="str">
            <v>NA</v>
          </cell>
          <cell r="EO778" t="str">
            <v>NA</v>
          </cell>
          <cell r="EP778" t="str">
            <v>NA</v>
          </cell>
          <cell r="EQ778" t="str">
            <v>NA</v>
          </cell>
          <cell r="ER778" t="str">
            <v>NA</v>
          </cell>
          <cell r="ES778" t="str">
            <v>NA</v>
          </cell>
          <cell r="ET778" t="str">
            <v>NA</v>
          </cell>
          <cell r="EU778" t="str">
            <v>NA</v>
          </cell>
          <cell r="EV778" t="str">
            <v>NA</v>
          </cell>
          <cell r="EW778" t="str">
            <v>NA</v>
          </cell>
          <cell r="EX778" t="str">
            <v>NA</v>
          </cell>
          <cell r="EY778" t="str">
            <v>NA</v>
          </cell>
          <cell r="EZ778" t="str">
            <v>NA</v>
          </cell>
          <cell r="FA778" t="str">
            <v>NA</v>
          </cell>
          <cell r="FB778" t="str">
            <v>NA</v>
          </cell>
        </row>
        <row r="779">
          <cell r="B779" t="str">
            <v>P150602</v>
          </cell>
          <cell r="C779" t="str">
            <v>Dinesh .U</v>
          </cell>
          <cell r="D779">
            <v>29</v>
          </cell>
          <cell r="E779">
            <v>55</v>
          </cell>
          <cell r="F779">
            <v>84</v>
          </cell>
          <cell r="G779" t="str">
            <v>P</v>
          </cell>
          <cell r="H779">
            <v>30</v>
          </cell>
          <cell r="I779">
            <v>50</v>
          </cell>
          <cell r="J779">
            <v>80</v>
          </cell>
          <cell r="K779" t="str">
            <v>P</v>
          </cell>
          <cell r="L779">
            <v>32</v>
          </cell>
          <cell r="M779">
            <v>46</v>
          </cell>
          <cell r="N779">
            <v>78</v>
          </cell>
          <cell r="O779" t="str">
            <v>P</v>
          </cell>
          <cell r="P779">
            <v>31</v>
          </cell>
          <cell r="Q779">
            <v>36</v>
          </cell>
          <cell r="R779">
            <v>67</v>
          </cell>
          <cell r="S779" t="str">
            <v>P</v>
          </cell>
          <cell r="T779">
            <v>22</v>
          </cell>
          <cell r="U779">
            <v>29</v>
          </cell>
          <cell r="V779">
            <v>51</v>
          </cell>
          <cell r="W779" t="str">
            <v>P</v>
          </cell>
          <cell r="X779">
            <v>34</v>
          </cell>
          <cell r="Y779">
            <v>43</v>
          </cell>
          <cell r="Z779">
            <v>77</v>
          </cell>
          <cell r="AA779" t="str">
            <v>P</v>
          </cell>
          <cell r="AB779" t="e">
            <v>#N/A</v>
          </cell>
          <cell r="AC779" t="e">
            <v>#N/A</v>
          </cell>
          <cell r="AD779" t="e">
            <v>#N/A</v>
          </cell>
          <cell r="AE779" t="e">
            <v>#N/A</v>
          </cell>
          <cell r="AF779">
            <v>28</v>
          </cell>
          <cell r="AG779">
            <v>31</v>
          </cell>
          <cell r="AH779">
            <v>59</v>
          </cell>
          <cell r="AI779" t="str">
            <v>P</v>
          </cell>
          <cell r="DT779" t="str">
            <v>NA</v>
          </cell>
          <cell r="DU779" t="str">
            <v>NA</v>
          </cell>
          <cell r="DV779" t="str">
            <v>NA</v>
          </cell>
          <cell r="DW779" t="str">
            <v>NA</v>
          </cell>
          <cell r="DX779" t="str">
            <v>NA</v>
          </cell>
          <cell r="DY779" t="str">
            <v>NA</v>
          </cell>
          <cell r="DZ779" t="str">
            <v>NA</v>
          </cell>
          <cell r="EA779" t="str">
            <v>NA</v>
          </cell>
          <cell r="EB779" t="str">
            <v>NA</v>
          </cell>
          <cell r="EC779" t="str">
            <v>NA</v>
          </cell>
          <cell r="ED779" t="str">
            <v>NA</v>
          </cell>
          <cell r="EE779" t="str">
            <v>NA</v>
          </cell>
          <cell r="EF779" t="str">
            <v>NA</v>
          </cell>
          <cell r="EG779" t="str">
            <v>NA</v>
          </cell>
          <cell r="EH779" t="str">
            <v>NA</v>
          </cell>
          <cell r="EI779" t="str">
            <v>NA</v>
          </cell>
          <cell r="EJ779" t="str">
            <v>NA</v>
          </cell>
          <cell r="EK779" t="str">
            <v>NA</v>
          </cell>
          <cell r="EL779" t="str">
            <v>NA</v>
          </cell>
          <cell r="EM779" t="str">
            <v>NA</v>
          </cell>
          <cell r="EN779" t="str">
            <v>NA</v>
          </cell>
          <cell r="EO779" t="str">
            <v>NA</v>
          </cell>
          <cell r="EP779" t="str">
            <v>NA</v>
          </cell>
          <cell r="EQ779" t="str">
            <v>NA</v>
          </cell>
          <cell r="ER779" t="str">
            <v>NA</v>
          </cell>
          <cell r="ES779" t="str">
            <v>NA</v>
          </cell>
          <cell r="ET779" t="str">
            <v>NA</v>
          </cell>
          <cell r="EU779" t="str">
            <v>NA</v>
          </cell>
          <cell r="EV779" t="str">
            <v>NA</v>
          </cell>
          <cell r="EW779" t="str">
            <v>NA</v>
          </cell>
          <cell r="EX779" t="str">
            <v>NA</v>
          </cell>
          <cell r="EY779" t="str">
            <v>NA</v>
          </cell>
          <cell r="EZ779" t="str">
            <v>NA</v>
          </cell>
          <cell r="FA779" t="str">
            <v>NA</v>
          </cell>
          <cell r="FB779" t="str">
            <v>NA</v>
          </cell>
        </row>
        <row r="780">
          <cell r="B780" t="str">
            <v>P150603</v>
          </cell>
          <cell r="C780" t="str">
            <v>Durga.K</v>
          </cell>
          <cell r="D780">
            <v>30</v>
          </cell>
          <cell r="E780">
            <v>51</v>
          </cell>
          <cell r="F780">
            <v>81</v>
          </cell>
          <cell r="G780" t="str">
            <v>P</v>
          </cell>
          <cell r="H780">
            <v>28</v>
          </cell>
          <cell r="I780">
            <v>43</v>
          </cell>
          <cell r="J780">
            <v>71</v>
          </cell>
          <cell r="K780" t="str">
            <v>P</v>
          </cell>
          <cell r="L780">
            <v>31</v>
          </cell>
          <cell r="M780">
            <v>41</v>
          </cell>
          <cell r="N780">
            <v>72</v>
          </cell>
          <cell r="O780" t="str">
            <v>P</v>
          </cell>
          <cell r="P780">
            <v>30</v>
          </cell>
          <cell r="Q780">
            <v>40</v>
          </cell>
          <cell r="R780">
            <v>70</v>
          </cell>
          <cell r="S780" t="str">
            <v>P</v>
          </cell>
          <cell r="T780">
            <v>24</v>
          </cell>
          <cell r="U780">
            <v>28</v>
          </cell>
          <cell r="V780">
            <v>52</v>
          </cell>
          <cell r="W780" t="str">
            <v>P</v>
          </cell>
          <cell r="X780">
            <v>32</v>
          </cell>
          <cell r="Y780">
            <v>40</v>
          </cell>
          <cell r="Z780">
            <v>72</v>
          </cell>
          <cell r="AA780" t="str">
            <v>P</v>
          </cell>
          <cell r="AB780" t="e">
            <v>#N/A</v>
          </cell>
          <cell r="AC780" t="e">
            <v>#N/A</v>
          </cell>
          <cell r="AD780" t="e">
            <v>#N/A</v>
          </cell>
          <cell r="AE780" t="e">
            <v>#N/A</v>
          </cell>
          <cell r="AF780">
            <v>33</v>
          </cell>
          <cell r="AG780">
            <v>24</v>
          </cell>
          <cell r="AH780">
            <v>57</v>
          </cell>
          <cell r="AI780" t="str">
            <v>P</v>
          </cell>
          <cell r="DT780" t="str">
            <v>NA</v>
          </cell>
          <cell r="DU780" t="str">
            <v>NA</v>
          </cell>
          <cell r="DV780" t="str">
            <v>NA</v>
          </cell>
          <cell r="DW780" t="str">
            <v>NA</v>
          </cell>
          <cell r="DX780" t="str">
            <v>NA</v>
          </cell>
          <cell r="DY780" t="str">
            <v>NA</v>
          </cell>
          <cell r="DZ780" t="str">
            <v>NA</v>
          </cell>
          <cell r="EA780" t="str">
            <v>NA</v>
          </cell>
          <cell r="EB780" t="str">
            <v>NA</v>
          </cell>
          <cell r="EC780" t="str">
            <v>NA</v>
          </cell>
          <cell r="ED780" t="str">
            <v>NA</v>
          </cell>
          <cell r="EE780" t="str">
            <v>NA</v>
          </cell>
          <cell r="EF780" t="str">
            <v>NA</v>
          </cell>
          <cell r="EG780" t="str">
            <v>NA</v>
          </cell>
          <cell r="EH780" t="str">
            <v>NA</v>
          </cell>
          <cell r="EI780" t="str">
            <v>NA</v>
          </cell>
          <cell r="EJ780" t="str">
            <v>NA</v>
          </cell>
          <cell r="EK780" t="str">
            <v>NA</v>
          </cell>
          <cell r="EL780" t="str">
            <v>NA</v>
          </cell>
          <cell r="EM780" t="str">
            <v>NA</v>
          </cell>
          <cell r="EN780" t="str">
            <v>NA</v>
          </cell>
          <cell r="EO780" t="str">
            <v>NA</v>
          </cell>
          <cell r="EP780" t="str">
            <v>NA</v>
          </cell>
          <cell r="EQ780" t="str">
            <v>NA</v>
          </cell>
          <cell r="ER780" t="str">
            <v>NA</v>
          </cell>
          <cell r="ES780" t="str">
            <v>NA</v>
          </cell>
          <cell r="ET780" t="str">
            <v>NA</v>
          </cell>
          <cell r="EU780" t="str">
            <v>NA</v>
          </cell>
          <cell r="EV780" t="str">
            <v>NA</v>
          </cell>
          <cell r="EW780" t="str">
            <v>NA</v>
          </cell>
          <cell r="EX780" t="str">
            <v>NA</v>
          </cell>
          <cell r="EY780" t="str">
            <v>NA</v>
          </cell>
          <cell r="EZ780" t="str">
            <v>NA</v>
          </cell>
          <cell r="FA780" t="str">
            <v>NA</v>
          </cell>
          <cell r="FB780" t="str">
            <v>NA</v>
          </cell>
        </row>
        <row r="781">
          <cell r="B781" t="str">
            <v>P150604</v>
          </cell>
          <cell r="C781" t="str">
            <v>Elakkiya .S</v>
          </cell>
          <cell r="D781">
            <v>22</v>
          </cell>
          <cell r="E781">
            <v>30</v>
          </cell>
          <cell r="F781">
            <v>52</v>
          </cell>
          <cell r="G781" t="str">
            <v>P</v>
          </cell>
          <cell r="H781">
            <v>23</v>
          </cell>
          <cell r="I781">
            <v>42</v>
          </cell>
          <cell r="J781">
            <v>65</v>
          </cell>
          <cell r="K781" t="str">
            <v>P</v>
          </cell>
          <cell r="L781">
            <v>30</v>
          </cell>
          <cell r="M781">
            <v>32</v>
          </cell>
          <cell r="N781">
            <v>62</v>
          </cell>
          <cell r="O781" t="str">
            <v>P</v>
          </cell>
          <cell r="P781">
            <v>28</v>
          </cell>
          <cell r="Q781">
            <v>31</v>
          </cell>
          <cell r="R781">
            <v>59</v>
          </cell>
          <cell r="S781" t="str">
            <v>P</v>
          </cell>
          <cell r="T781">
            <v>22</v>
          </cell>
          <cell r="U781">
            <v>29</v>
          </cell>
          <cell r="V781">
            <v>51</v>
          </cell>
          <cell r="W781" t="str">
            <v>P</v>
          </cell>
          <cell r="X781" t="e">
            <v>#N/A</v>
          </cell>
          <cell r="Y781" t="e">
            <v>#N/A</v>
          </cell>
          <cell r="Z781" t="e">
            <v>#N/A</v>
          </cell>
          <cell r="AA781" t="e">
            <v>#N/A</v>
          </cell>
          <cell r="AB781" t="e">
            <v>#N/A</v>
          </cell>
          <cell r="AC781" t="e">
            <v>#N/A</v>
          </cell>
          <cell r="AD781" t="e">
            <v>#N/A</v>
          </cell>
          <cell r="AE781" t="e">
            <v>#N/A</v>
          </cell>
          <cell r="AF781">
            <v>28</v>
          </cell>
          <cell r="AG781">
            <v>22</v>
          </cell>
          <cell r="AH781">
            <v>50</v>
          </cell>
          <cell r="AI781" t="str">
            <v>P</v>
          </cell>
          <cell r="DT781" t="str">
            <v>NA</v>
          </cell>
          <cell r="DU781" t="str">
            <v>NA</v>
          </cell>
          <cell r="DV781" t="str">
            <v>NA</v>
          </cell>
          <cell r="DW781" t="str">
            <v>NA</v>
          </cell>
          <cell r="DX781" t="str">
            <v>NA</v>
          </cell>
          <cell r="DY781" t="str">
            <v>NA</v>
          </cell>
          <cell r="DZ781" t="str">
            <v>NA</v>
          </cell>
          <cell r="EA781" t="str">
            <v>NA</v>
          </cell>
          <cell r="EB781" t="str">
            <v>NA</v>
          </cell>
          <cell r="EC781" t="str">
            <v>NA</v>
          </cell>
          <cell r="ED781" t="str">
            <v>NA</v>
          </cell>
          <cell r="EE781" t="str">
            <v>NA</v>
          </cell>
          <cell r="EF781" t="str">
            <v>NA</v>
          </cell>
          <cell r="EG781" t="str">
            <v>NA</v>
          </cell>
          <cell r="EH781" t="str">
            <v>NA</v>
          </cell>
          <cell r="EI781" t="str">
            <v>NA</v>
          </cell>
          <cell r="EJ781" t="str">
            <v>NA</v>
          </cell>
          <cell r="EK781" t="str">
            <v>NA</v>
          </cell>
          <cell r="EL781" t="str">
            <v>NA</v>
          </cell>
          <cell r="EM781" t="str">
            <v>NA</v>
          </cell>
          <cell r="EN781" t="str">
            <v>NA</v>
          </cell>
          <cell r="EO781" t="str">
            <v>NA</v>
          </cell>
          <cell r="EP781" t="str">
            <v>NA</v>
          </cell>
          <cell r="EQ781" t="str">
            <v>NA</v>
          </cell>
          <cell r="ER781" t="str">
            <v>NA</v>
          </cell>
          <cell r="ES781" t="str">
            <v>NA</v>
          </cell>
          <cell r="ET781" t="str">
            <v>NA</v>
          </cell>
          <cell r="EU781" t="str">
            <v>NA</v>
          </cell>
          <cell r="EV781" t="str">
            <v>NA</v>
          </cell>
          <cell r="EW781" t="str">
            <v>NA</v>
          </cell>
          <cell r="EX781" t="str">
            <v>NA</v>
          </cell>
          <cell r="EY781" t="str">
            <v>NA</v>
          </cell>
          <cell r="EZ781" t="str">
            <v>NA</v>
          </cell>
          <cell r="FA781" t="str">
            <v>NA</v>
          </cell>
          <cell r="FB781" t="str">
            <v>NA</v>
          </cell>
        </row>
        <row r="782">
          <cell r="B782" t="str">
            <v>P150605</v>
          </cell>
          <cell r="C782" t="str">
            <v>Jayapriya .P</v>
          </cell>
          <cell r="D782">
            <v>29</v>
          </cell>
          <cell r="E782">
            <v>55</v>
          </cell>
          <cell r="F782">
            <v>84</v>
          </cell>
          <cell r="G782" t="str">
            <v>P</v>
          </cell>
          <cell r="H782">
            <v>26</v>
          </cell>
          <cell r="I782">
            <v>36</v>
          </cell>
          <cell r="J782">
            <v>62</v>
          </cell>
          <cell r="K782" t="str">
            <v>P</v>
          </cell>
          <cell r="L782">
            <v>31</v>
          </cell>
          <cell r="M782">
            <v>30</v>
          </cell>
          <cell r="N782">
            <v>61</v>
          </cell>
          <cell r="O782" t="str">
            <v>P</v>
          </cell>
          <cell r="P782">
            <v>29</v>
          </cell>
          <cell r="Q782">
            <v>38</v>
          </cell>
          <cell r="R782">
            <v>67</v>
          </cell>
          <cell r="S782" t="str">
            <v>P</v>
          </cell>
          <cell r="T782">
            <v>24</v>
          </cell>
          <cell r="U782">
            <v>28</v>
          </cell>
          <cell r="V782">
            <v>52</v>
          </cell>
          <cell r="W782" t="str">
            <v>P</v>
          </cell>
          <cell r="X782">
            <v>32</v>
          </cell>
          <cell r="Y782">
            <v>35</v>
          </cell>
          <cell r="Z782">
            <v>67</v>
          </cell>
          <cell r="AA782" t="str">
            <v>P</v>
          </cell>
          <cell r="AB782" t="e">
            <v>#N/A</v>
          </cell>
          <cell r="AC782" t="e">
            <v>#N/A</v>
          </cell>
          <cell r="AD782" t="e">
            <v>#N/A</v>
          </cell>
          <cell r="AE782" t="e">
            <v>#N/A</v>
          </cell>
          <cell r="AF782">
            <v>27</v>
          </cell>
          <cell r="AG782">
            <v>28</v>
          </cell>
          <cell r="AH782">
            <v>55</v>
          </cell>
          <cell r="AI782" t="str">
            <v>P</v>
          </cell>
          <cell r="DT782" t="str">
            <v>NA</v>
          </cell>
          <cell r="DU782" t="str">
            <v>NA</v>
          </cell>
          <cell r="DV782" t="str">
            <v>NA</v>
          </cell>
          <cell r="DW782" t="str">
            <v>NA</v>
          </cell>
          <cell r="DX782" t="str">
            <v>NA</v>
          </cell>
          <cell r="DY782" t="str">
            <v>NA</v>
          </cell>
          <cell r="DZ782" t="str">
            <v>NA</v>
          </cell>
          <cell r="EA782" t="str">
            <v>NA</v>
          </cell>
          <cell r="EB782" t="str">
            <v>NA</v>
          </cell>
          <cell r="EC782" t="str">
            <v>NA</v>
          </cell>
          <cell r="ED782" t="str">
            <v>NA</v>
          </cell>
          <cell r="EE782" t="str">
            <v>NA</v>
          </cell>
          <cell r="EF782" t="str">
            <v>NA</v>
          </cell>
          <cell r="EG782" t="str">
            <v>NA</v>
          </cell>
          <cell r="EH782" t="str">
            <v>NA</v>
          </cell>
          <cell r="EI782" t="str">
            <v>NA</v>
          </cell>
          <cell r="EJ782" t="str">
            <v>NA</v>
          </cell>
          <cell r="EK782" t="str">
            <v>NA</v>
          </cell>
          <cell r="EL782" t="str">
            <v>NA</v>
          </cell>
          <cell r="EM782" t="str">
            <v>NA</v>
          </cell>
          <cell r="EN782" t="str">
            <v>NA</v>
          </cell>
          <cell r="EO782" t="str">
            <v>NA</v>
          </cell>
          <cell r="EP782" t="str">
            <v>NA</v>
          </cell>
          <cell r="EQ782" t="str">
            <v>NA</v>
          </cell>
          <cell r="ER782" t="str">
            <v>NA</v>
          </cell>
          <cell r="ES782" t="str">
            <v>NA</v>
          </cell>
          <cell r="ET782" t="str">
            <v>NA</v>
          </cell>
          <cell r="EU782" t="str">
            <v>NA</v>
          </cell>
          <cell r="EV782" t="str">
            <v>NA</v>
          </cell>
          <cell r="EW782" t="str">
            <v>NA</v>
          </cell>
          <cell r="EX782" t="str">
            <v>NA</v>
          </cell>
          <cell r="EY782" t="str">
            <v>NA</v>
          </cell>
          <cell r="EZ782" t="str">
            <v>NA</v>
          </cell>
          <cell r="FA782" t="str">
            <v>NA</v>
          </cell>
          <cell r="FB782" t="str">
            <v>NA</v>
          </cell>
        </row>
        <row r="783">
          <cell r="B783" t="str">
            <v>P150606</v>
          </cell>
          <cell r="C783" t="str">
            <v>Manikandan .A</v>
          </cell>
          <cell r="D783">
            <v>27</v>
          </cell>
          <cell r="E783">
            <v>36</v>
          </cell>
          <cell r="F783">
            <v>63</v>
          </cell>
          <cell r="G783" t="str">
            <v>P</v>
          </cell>
          <cell r="H783">
            <v>25</v>
          </cell>
          <cell r="I783">
            <v>43</v>
          </cell>
          <cell r="J783">
            <v>68</v>
          </cell>
          <cell r="K783" t="str">
            <v>P</v>
          </cell>
          <cell r="L783">
            <v>30</v>
          </cell>
          <cell r="M783">
            <v>33</v>
          </cell>
          <cell r="N783">
            <v>63</v>
          </cell>
          <cell r="O783" t="str">
            <v>P</v>
          </cell>
          <cell r="P783">
            <v>30</v>
          </cell>
          <cell r="Q783">
            <v>34</v>
          </cell>
          <cell r="R783">
            <v>64</v>
          </cell>
          <cell r="S783" t="str">
            <v>P</v>
          </cell>
          <cell r="T783">
            <v>22</v>
          </cell>
          <cell r="U783">
            <v>33</v>
          </cell>
          <cell r="V783">
            <v>55</v>
          </cell>
          <cell r="W783" t="str">
            <v>P</v>
          </cell>
          <cell r="X783" t="e">
            <v>#N/A</v>
          </cell>
          <cell r="Y783" t="e">
            <v>#N/A</v>
          </cell>
          <cell r="Z783" t="e">
            <v>#N/A</v>
          </cell>
          <cell r="AA783" t="e">
            <v>#N/A</v>
          </cell>
          <cell r="AB783" t="e">
            <v>#N/A</v>
          </cell>
          <cell r="AC783" t="e">
            <v>#N/A</v>
          </cell>
          <cell r="AD783" t="e">
            <v>#N/A</v>
          </cell>
          <cell r="AE783" t="e">
            <v>#N/A</v>
          </cell>
          <cell r="AF783" t="e">
            <v>#N/A</v>
          </cell>
          <cell r="AG783" t="e">
            <v>#N/A</v>
          </cell>
          <cell r="AH783" t="e">
            <v>#N/A</v>
          </cell>
          <cell r="AI783" t="e">
            <v>#N/A</v>
          </cell>
          <cell r="DT783" t="str">
            <v>NA</v>
          </cell>
          <cell r="DU783" t="str">
            <v>NA</v>
          </cell>
          <cell r="DV783" t="str">
            <v>NA</v>
          </cell>
          <cell r="DW783" t="str">
            <v>NA</v>
          </cell>
          <cell r="DX783" t="str">
            <v>NA</v>
          </cell>
          <cell r="DY783" t="str">
            <v>NA</v>
          </cell>
          <cell r="DZ783" t="str">
            <v>NA</v>
          </cell>
          <cell r="EA783" t="str">
            <v>NA</v>
          </cell>
          <cell r="EB783" t="str">
            <v>NA</v>
          </cell>
          <cell r="EC783" t="str">
            <v>NA</v>
          </cell>
          <cell r="ED783" t="str">
            <v>NA</v>
          </cell>
          <cell r="EE783" t="str">
            <v>NA</v>
          </cell>
          <cell r="EF783" t="str">
            <v>NA</v>
          </cell>
          <cell r="EG783" t="str">
            <v>NA</v>
          </cell>
          <cell r="EH783" t="str">
            <v>NA</v>
          </cell>
          <cell r="EI783" t="str">
            <v>NA</v>
          </cell>
          <cell r="EJ783" t="str">
            <v>NA</v>
          </cell>
          <cell r="EK783" t="str">
            <v>NA</v>
          </cell>
          <cell r="EL783" t="str">
            <v>NA</v>
          </cell>
          <cell r="EM783" t="str">
            <v>NA</v>
          </cell>
          <cell r="EN783" t="str">
            <v>NA</v>
          </cell>
          <cell r="EO783" t="str">
            <v>NA</v>
          </cell>
          <cell r="EP783" t="str">
            <v>NA</v>
          </cell>
          <cell r="EQ783" t="str">
            <v>NA</v>
          </cell>
          <cell r="ER783" t="str">
            <v>NA</v>
          </cell>
          <cell r="ES783" t="str">
            <v>NA</v>
          </cell>
          <cell r="ET783" t="str">
            <v>NA</v>
          </cell>
          <cell r="EU783" t="str">
            <v>NA</v>
          </cell>
          <cell r="EV783" t="str">
            <v>NA</v>
          </cell>
          <cell r="EW783" t="str">
            <v>NA</v>
          </cell>
          <cell r="EX783" t="str">
            <v>NA</v>
          </cell>
          <cell r="EY783" t="str">
            <v>NA</v>
          </cell>
          <cell r="EZ783" t="str">
            <v>NA</v>
          </cell>
          <cell r="FA783" t="str">
            <v>NA</v>
          </cell>
          <cell r="FB783" t="str">
            <v>NA</v>
          </cell>
        </row>
        <row r="784">
          <cell r="B784" t="str">
            <v>P150607</v>
          </cell>
          <cell r="C784" t="str">
            <v>Pavunuthra .K</v>
          </cell>
          <cell r="D784">
            <v>33</v>
          </cell>
          <cell r="E784">
            <v>52</v>
          </cell>
          <cell r="F784">
            <v>85</v>
          </cell>
          <cell r="G784" t="str">
            <v>P</v>
          </cell>
          <cell r="H784">
            <v>26</v>
          </cell>
          <cell r="I784">
            <v>46</v>
          </cell>
          <cell r="J784">
            <v>72</v>
          </cell>
          <cell r="K784" t="str">
            <v>P</v>
          </cell>
          <cell r="L784">
            <v>31</v>
          </cell>
          <cell r="M784">
            <v>47</v>
          </cell>
          <cell r="N784">
            <v>78</v>
          </cell>
          <cell r="O784" t="str">
            <v>P</v>
          </cell>
          <cell r="P784">
            <v>29</v>
          </cell>
          <cell r="Q784">
            <v>43</v>
          </cell>
          <cell r="R784">
            <v>72</v>
          </cell>
          <cell r="S784" t="str">
            <v>P</v>
          </cell>
          <cell r="T784">
            <v>24</v>
          </cell>
          <cell r="U784">
            <v>36</v>
          </cell>
          <cell r="V784">
            <v>60</v>
          </cell>
          <cell r="W784" t="str">
            <v>P</v>
          </cell>
          <cell r="X784">
            <v>33</v>
          </cell>
          <cell r="Y784">
            <v>36</v>
          </cell>
          <cell r="Z784">
            <v>69</v>
          </cell>
          <cell r="AA784" t="str">
            <v>P</v>
          </cell>
          <cell r="AB784" t="e">
            <v>#N/A</v>
          </cell>
          <cell r="AC784" t="e">
            <v>#N/A</v>
          </cell>
          <cell r="AD784" t="e">
            <v>#N/A</v>
          </cell>
          <cell r="AE784" t="e">
            <v>#N/A</v>
          </cell>
          <cell r="AF784">
            <v>21</v>
          </cell>
          <cell r="AG784">
            <v>40</v>
          </cell>
          <cell r="AH784">
            <v>61</v>
          </cell>
          <cell r="AI784" t="str">
            <v>P</v>
          </cell>
          <cell r="DT784" t="str">
            <v>NA</v>
          </cell>
          <cell r="DU784" t="str">
            <v>NA</v>
          </cell>
          <cell r="DV784" t="str">
            <v>NA</v>
          </cell>
          <cell r="DW784" t="str">
            <v>NA</v>
          </cell>
          <cell r="DX784" t="str">
            <v>NA</v>
          </cell>
          <cell r="DY784" t="str">
            <v>NA</v>
          </cell>
          <cell r="DZ784" t="str">
            <v>NA</v>
          </cell>
          <cell r="EA784" t="str">
            <v>NA</v>
          </cell>
          <cell r="EB784" t="str">
            <v>NA</v>
          </cell>
          <cell r="EC784" t="str">
            <v>NA</v>
          </cell>
          <cell r="ED784" t="str">
            <v>NA</v>
          </cell>
          <cell r="EE784" t="str">
            <v>NA</v>
          </cell>
          <cell r="EF784" t="str">
            <v>NA</v>
          </cell>
          <cell r="EG784" t="str">
            <v>NA</v>
          </cell>
          <cell r="EH784" t="str">
            <v>NA</v>
          </cell>
          <cell r="EI784" t="str">
            <v>NA</v>
          </cell>
          <cell r="EJ784" t="str">
            <v>NA</v>
          </cell>
          <cell r="EK784" t="str">
            <v>NA</v>
          </cell>
          <cell r="EL784" t="str">
            <v>NA</v>
          </cell>
          <cell r="EM784" t="str">
            <v>NA</v>
          </cell>
          <cell r="EN784" t="str">
            <v>NA</v>
          </cell>
          <cell r="EO784" t="str">
            <v>NA</v>
          </cell>
          <cell r="EP784" t="str">
            <v>NA</v>
          </cell>
          <cell r="EQ784" t="str">
            <v>NA</v>
          </cell>
          <cell r="ER784" t="str">
            <v>NA</v>
          </cell>
          <cell r="ES784" t="str">
            <v>NA</v>
          </cell>
          <cell r="ET784" t="str">
            <v>NA</v>
          </cell>
          <cell r="EU784" t="str">
            <v>NA</v>
          </cell>
          <cell r="EV784" t="str">
            <v>NA</v>
          </cell>
          <cell r="EW784" t="str">
            <v>NA</v>
          </cell>
          <cell r="EX784" t="str">
            <v>NA</v>
          </cell>
          <cell r="EY784" t="str">
            <v>NA</v>
          </cell>
          <cell r="EZ784" t="str">
            <v>NA</v>
          </cell>
          <cell r="FA784" t="str">
            <v>NA</v>
          </cell>
          <cell r="FB784" t="str">
            <v>NA</v>
          </cell>
        </row>
        <row r="785">
          <cell r="B785" t="str">
            <v>P150608</v>
          </cell>
          <cell r="C785" t="str">
            <v>Premchandran .B</v>
          </cell>
          <cell r="D785">
            <v>23</v>
          </cell>
          <cell r="E785">
            <v>43</v>
          </cell>
          <cell r="F785">
            <v>66</v>
          </cell>
          <cell r="G785" t="str">
            <v>P</v>
          </cell>
          <cell r="H785">
            <v>27</v>
          </cell>
          <cell r="I785">
            <v>44</v>
          </cell>
          <cell r="J785">
            <v>71</v>
          </cell>
          <cell r="K785" t="str">
            <v>P</v>
          </cell>
          <cell r="L785">
            <v>30</v>
          </cell>
          <cell r="M785">
            <v>40</v>
          </cell>
          <cell r="N785">
            <v>70</v>
          </cell>
          <cell r="O785" t="str">
            <v>P</v>
          </cell>
          <cell r="P785">
            <v>31</v>
          </cell>
          <cell r="Q785">
            <v>43</v>
          </cell>
          <cell r="R785">
            <v>74</v>
          </cell>
          <cell r="S785" t="str">
            <v>P</v>
          </cell>
          <cell r="T785">
            <v>22</v>
          </cell>
          <cell r="U785">
            <v>28</v>
          </cell>
          <cell r="V785">
            <v>50</v>
          </cell>
          <cell r="W785" t="str">
            <v>P</v>
          </cell>
          <cell r="X785" t="e">
            <v>#N/A</v>
          </cell>
          <cell r="Y785" t="e">
            <v>#N/A</v>
          </cell>
          <cell r="Z785" t="e">
            <v>#N/A</v>
          </cell>
          <cell r="AA785" t="e">
            <v>#N/A</v>
          </cell>
          <cell r="AB785" t="e">
            <v>#N/A</v>
          </cell>
          <cell r="AC785" t="e">
            <v>#N/A</v>
          </cell>
          <cell r="AD785" t="e">
            <v>#N/A</v>
          </cell>
          <cell r="AE785" t="e">
            <v>#N/A</v>
          </cell>
          <cell r="AF785" t="e">
            <v>#N/A</v>
          </cell>
          <cell r="AG785" t="e">
            <v>#N/A</v>
          </cell>
          <cell r="AH785" t="e">
            <v>#N/A</v>
          </cell>
          <cell r="AI785" t="e">
            <v>#N/A</v>
          </cell>
          <cell r="DT785" t="str">
            <v>NA</v>
          </cell>
          <cell r="DU785" t="str">
            <v>NA</v>
          </cell>
          <cell r="DV785" t="str">
            <v>NA</v>
          </cell>
          <cell r="DW785" t="str">
            <v>NA</v>
          </cell>
          <cell r="DX785" t="str">
            <v>NA</v>
          </cell>
          <cell r="DY785" t="str">
            <v>NA</v>
          </cell>
          <cell r="DZ785" t="str">
            <v>NA</v>
          </cell>
          <cell r="EA785" t="str">
            <v>NA</v>
          </cell>
          <cell r="EB785" t="str">
            <v>NA</v>
          </cell>
          <cell r="EC785" t="str">
            <v>NA</v>
          </cell>
          <cell r="ED785" t="str">
            <v>NA</v>
          </cell>
          <cell r="EE785" t="str">
            <v>NA</v>
          </cell>
          <cell r="EF785" t="str">
            <v>NA</v>
          </cell>
          <cell r="EG785" t="str">
            <v>NA</v>
          </cell>
          <cell r="EH785" t="str">
            <v>NA</v>
          </cell>
          <cell r="EI785" t="str">
            <v>NA</v>
          </cell>
          <cell r="EJ785" t="str">
            <v>NA</v>
          </cell>
          <cell r="EK785" t="str">
            <v>NA</v>
          </cell>
          <cell r="EL785" t="str">
            <v>NA</v>
          </cell>
          <cell r="EM785" t="str">
            <v>NA</v>
          </cell>
          <cell r="EN785" t="str">
            <v>NA</v>
          </cell>
          <cell r="EO785" t="str">
            <v>NA</v>
          </cell>
          <cell r="EP785" t="str">
            <v>NA</v>
          </cell>
          <cell r="EQ785" t="str">
            <v>NA</v>
          </cell>
          <cell r="ER785" t="str">
            <v>NA</v>
          </cell>
          <cell r="ES785" t="str">
            <v>NA</v>
          </cell>
          <cell r="ET785" t="str">
            <v>NA</v>
          </cell>
          <cell r="EU785" t="str">
            <v>NA</v>
          </cell>
          <cell r="EV785" t="str">
            <v>NA</v>
          </cell>
          <cell r="EW785" t="str">
            <v>NA</v>
          </cell>
          <cell r="EX785" t="str">
            <v>NA</v>
          </cell>
          <cell r="EY785" t="str">
            <v>NA</v>
          </cell>
          <cell r="EZ785" t="str">
            <v>NA</v>
          </cell>
          <cell r="FA785" t="str">
            <v>NA</v>
          </cell>
          <cell r="FB785" t="str">
            <v>NA</v>
          </cell>
        </row>
        <row r="786">
          <cell r="B786" t="str">
            <v>P150609</v>
          </cell>
          <cell r="C786" t="str">
            <v>Shabnam .S</v>
          </cell>
          <cell r="D786">
            <v>22</v>
          </cell>
          <cell r="E786">
            <v>32</v>
          </cell>
          <cell r="F786">
            <v>54</v>
          </cell>
          <cell r="G786" t="str">
            <v>P</v>
          </cell>
          <cell r="H786">
            <v>26</v>
          </cell>
          <cell r="I786">
            <v>42</v>
          </cell>
          <cell r="J786">
            <v>68</v>
          </cell>
          <cell r="K786" t="str">
            <v>P</v>
          </cell>
          <cell r="L786">
            <v>31</v>
          </cell>
          <cell r="M786">
            <v>35</v>
          </cell>
          <cell r="N786">
            <v>66</v>
          </cell>
          <cell r="O786" t="str">
            <v>P</v>
          </cell>
          <cell r="P786">
            <v>28</v>
          </cell>
          <cell r="Q786">
            <v>36</v>
          </cell>
          <cell r="R786">
            <v>64</v>
          </cell>
          <cell r="S786" t="str">
            <v>P</v>
          </cell>
          <cell r="T786">
            <v>22</v>
          </cell>
          <cell r="U786">
            <v>29</v>
          </cell>
          <cell r="V786">
            <v>51</v>
          </cell>
          <cell r="W786" t="str">
            <v>P</v>
          </cell>
          <cell r="X786" t="e">
            <v>#N/A</v>
          </cell>
          <cell r="Y786" t="e">
            <v>#N/A</v>
          </cell>
          <cell r="Z786" t="e">
            <v>#N/A</v>
          </cell>
          <cell r="AA786" t="e">
            <v>#N/A</v>
          </cell>
          <cell r="AB786" t="e">
            <v>#N/A</v>
          </cell>
          <cell r="AC786" t="e">
            <v>#N/A</v>
          </cell>
          <cell r="AD786" t="e">
            <v>#N/A</v>
          </cell>
          <cell r="AE786" t="e">
            <v>#N/A</v>
          </cell>
          <cell r="AF786">
            <v>26</v>
          </cell>
          <cell r="AG786">
            <v>28</v>
          </cell>
          <cell r="AH786">
            <v>54</v>
          </cell>
          <cell r="AI786" t="str">
            <v>P</v>
          </cell>
          <cell r="DT786" t="str">
            <v>NA</v>
          </cell>
          <cell r="DU786" t="str">
            <v>NA</v>
          </cell>
          <cell r="DV786" t="str">
            <v>NA</v>
          </cell>
          <cell r="DW786" t="str">
            <v>NA</v>
          </cell>
          <cell r="DX786" t="str">
            <v>NA</v>
          </cell>
          <cell r="DY786" t="str">
            <v>NA</v>
          </cell>
          <cell r="DZ786" t="str">
            <v>NA</v>
          </cell>
          <cell r="EA786" t="str">
            <v>NA</v>
          </cell>
          <cell r="EB786" t="str">
            <v>NA</v>
          </cell>
          <cell r="EC786" t="str">
            <v>NA</v>
          </cell>
          <cell r="ED786" t="str">
            <v>NA</v>
          </cell>
          <cell r="EE786" t="str">
            <v>NA</v>
          </cell>
          <cell r="EF786" t="str">
            <v>NA</v>
          </cell>
          <cell r="EG786" t="str">
            <v>NA</v>
          </cell>
          <cell r="EH786" t="str">
            <v>NA</v>
          </cell>
          <cell r="EI786" t="str">
            <v>NA</v>
          </cell>
          <cell r="EJ786" t="str">
            <v>NA</v>
          </cell>
          <cell r="EK786" t="str">
            <v>NA</v>
          </cell>
          <cell r="EL786" t="str">
            <v>NA</v>
          </cell>
          <cell r="EM786" t="str">
            <v>NA</v>
          </cell>
          <cell r="EN786" t="str">
            <v>NA</v>
          </cell>
          <cell r="EO786" t="str">
            <v>NA</v>
          </cell>
          <cell r="EP786" t="str">
            <v>NA</v>
          </cell>
          <cell r="EQ786" t="str">
            <v>NA</v>
          </cell>
          <cell r="ER786" t="str">
            <v>NA</v>
          </cell>
          <cell r="ES786" t="str">
            <v>NA</v>
          </cell>
          <cell r="ET786" t="str">
            <v>NA</v>
          </cell>
          <cell r="EU786" t="str">
            <v>NA</v>
          </cell>
          <cell r="EV786" t="str">
            <v>NA</v>
          </cell>
          <cell r="EW786" t="str">
            <v>NA</v>
          </cell>
          <cell r="EX786" t="str">
            <v>NA</v>
          </cell>
          <cell r="EY786" t="str">
            <v>NA</v>
          </cell>
          <cell r="EZ786" t="str">
            <v>NA</v>
          </cell>
          <cell r="FA786" t="str">
            <v>NA</v>
          </cell>
          <cell r="FB786" t="str">
            <v>NA</v>
          </cell>
        </row>
        <row r="787">
          <cell r="B787" t="str">
            <v>P150610</v>
          </cell>
          <cell r="C787" t="str">
            <v>Tamil Sankar .S</v>
          </cell>
          <cell r="D787">
            <v>20</v>
          </cell>
          <cell r="E787">
            <v>30</v>
          </cell>
          <cell r="F787">
            <v>50</v>
          </cell>
          <cell r="G787" t="str">
            <v>P</v>
          </cell>
          <cell r="H787">
            <v>24</v>
          </cell>
          <cell r="I787">
            <v>35</v>
          </cell>
          <cell r="J787">
            <v>59</v>
          </cell>
          <cell r="K787" t="str">
            <v>P</v>
          </cell>
          <cell r="L787">
            <v>31</v>
          </cell>
          <cell r="M787">
            <v>38</v>
          </cell>
          <cell r="N787">
            <v>69</v>
          </cell>
          <cell r="O787" t="str">
            <v>P</v>
          </cell>
          <cell r="P787">
            <v>26</v>
          </cell>
          <cell r="Q787">
            <v>21</v>
          </cell>
          <cell r="R787">
            <v>47</v>
          </cell>
          <cell r="S787" t="str">
            <v>F</v>
          </cell>
          <cell r="T787">
            <v>22</v>
          </cell>
          <cell r="U787">
            <v>16</v>
          </cell>
          <cell r="V787">
            <v>38</v>
          </cell>
          <cell r="W787" t="str">
            <v>F</v>
          </cell>
          <cell r="X787" t="e">
            <v>#N/A</v>
          </cell>
          <cell r="Y787" t="e">
            <v>#N/A</v>
          </cell>
          <cell r="Z787" t="e">
            <v>#N/A</v>
          </cell>
          <cell r="AA787" t="e">
            <v>#N/A</v>
          </cell>
          <cell r="AB787">
            <v>32</v>
          </cell>
          <cell r="AC787">
            <v>41</v>
          </cell>
          <cell r="AD787">
            <v>73</v>
          </cell>
          <cell r="AE787" t="str">
            <v>P</v>
          </cell>
          <cell r="AF787">
            <v>39</v>
          </cell>
          <cell r="AG787">
            <v>22</v>
          </cell>
          <cell r="AH787">
            <v>61</v>
          </cell>
          <cell r="AI787" t="str">
            <v>P</v>
          </cell>
          <cell r="DT787" t="str">
            <v>NA</v>
          </cell>
          <cell r="DU787" t="str">
            <v>NA</v>
          </cell>
          <cell r="DV787" t="str">
            <v>NA</v>
          </cell>
          <cell r="DW787" t="str">
            <v>NA</v>
          </cell>
          <cell r="DX787" t="str">
            <v>NA</v>
          </cell>
          <cell r="DY787" t="str">
            <v>NA</v>
          </cell>
          <cell r="DZ787" t="str">
            <v>NA</v>
          </cell>
          <cell r="EA787" t="str">
            <v>NA</v>
          </cell>
          <cell r="EB787" t="str">
            <v>NA</v>
          </cell>
          <cell r="EC787" t="str">
            <v>NA</v>
          </cell>
          <cell r="ED787" t="str">
            <v>NA</v>
          </cell>
          <cell r="EE787" t="str">
            <v>NA</v>
          </cell>
          <cell r="EF787" t="str">
            <v>NA</v>
          </cell>
          <cell r="EG787" t="str">
            <v>NA</v>
          </cell>
          <cell r="EH787" t="str">
            <v>NA</v>
          </cell>
          <cell r="EI787" t="str">
            <v>NA</v>
          </cell>
          <cell r="EJ787" t="str">
            <v>NA</v>
          </cell>
          <cell r="EK787" t="str">
            <v>NA</v>
          </cell>
          <cell r="EL787" t="str">
            <v>NA</v>
          </cell>
          <cell r="EM787" t="str">
            <v>NA</v>
          </cell>
          <cell r="EN787" t="str">
            <v>NA</v>
          </cell>
          <cell r="EO787" t="str">
            <v>NA</v>
          </cell>
          <cell r="EP787" t="str">
            <v>NA</v>
          </cell>
          <cell r="EQ787" t="str">
            <v>NA</v>
          </cell>
          <cell r="ER787" t="str">
            <v>NA</v>
          </cell>
          <cell r="ES787" t="str">
            <v>NA</v>
          </cell>
          <cell r="ET787" t="str">
            <v>NA</v>
          </cell>
          <cell r="EU787" t="str">
            <v>NA</v>
          </cell>
          <cell r="EV787" t="str">
            <v>NA</v>
          </cell>
          <cell r="EW787" t="str">
            <v>NA</v>
          </cell>
          <cell r="EX787" t="str">
            <v>NA</v>
          </cell>
          <cell r="EY787" t="str">
            <v>NA</v>
          </cell>
          <cell r="EZ787" t="str">
            <v>NA</v>
          </cell>
          <cell r="FA787" t="str">
            <v>NA</v>
          </cell>
          <cell r="FB787" t="str">
            <v>NA</v>
          </cell>
        </row>
        <row r="788">
          <cell r="B788" t="str">
            <v>P150611</v>
          </cell>
          <cell r="C788" t="str">
            <v>Usha Nandhini Nachiyar .T</v>
          </cell>
          <cell r="D788">
            <v>26</v>
          </cell>
          <cell r="E788">
            <v>32</v>
          </cell>
          <cell r="F788">
            <v>58</v>
          </cell>
          <cell r="G788" t="str">
            <v>P</v>
          </cell>
          <cell r="H788">
            <v>26</v>
          </cell>
          <cell r="I788">
            <v>40</v>
          </cell>
          <cell r="J788">
            <v>66</v>
          </cell>
          <cell r="K788" t="str">
            <v>P</v>
          </cell>
          <cell r="L788">
            <v>30</v>
          </cell>
          <cell r="M788">
            <v>30</v>
          </cell>
          <cell r="N788">
            <v>60</v>
          </cell>
          <cell r="O788" t="str">
            <v>P</v>
          </cell>
          <cell r="P788">
            <v>29</v>
          </cell>
          <cell r="Q788">
            <v>27</v>
          </cell>
          <cell r="R788">
            <v>56</v>
          </cell>
          <cell r="S788" t="str">
            <v>P</v>
          </cell>
          <cell r="T788">
            <v>27</v>
          </cell>
          <cell r="U788">
            <v>30</v>
          </cell>
          <cell r="V788">
            <v>57</v>
          </cell>
          <cell r="W788" t="str">
            <v>P</v>
          </cell>
          <cell r="X788" t="e">
            <v>#N/A</v>
          </cell>
          <cell r="Y788" t="e">
            <v>#N/A</v>
          </cell>
          <cell r="Z788" t="e">
            <v>#N/A</v>
          </cell>
          <cell r="AA788" t="e">
            <v>#N/A</v>
          </cell>
          <cell r="AB788" t="e">
            <v>#N/A</v>
          </cell>
          <cell r="AC788" t="e">
            <v>#N/A</v>
          </cell>
          <cell r="AD788" t="e">
            <v>#N/A</v>
          </cell>
          <cell r="AE788" t="e">
            <v>#N/A</v>
          </cell>
          <cell r="AF788">
            <v>26</v>
          </cell>
          <cell r="AG788">
            <v>24</v>
          </cell>
          <cell r="AH788">
            <v>50</v>
          </cell>
          <cell r="AI788" t="str">
            <v>P</v>
          </cell>
          <cell r="DT788" t="str">
            <v>NA</v>
          </cell>
          <cell r="DU788" t="str">
            <v>NA</v>
          </cell>
          <cell r="DV788" t="str">
            <v>NA</v>
          </cell>
          <cell r="DW788" t="str">
            <v>NA</v>
          </cell>
          <cell r="DX788" t="str">
            <v>NA</v>
          </cell>
          <cell r="DY788" t="str">
            <v>NA</v>
          </cell>
          <cell r="DZ788" t="str">
            <v>NA</v>
          </cell>
          <cell r="EA788" t="str">
            <v>NA</v>
          </cell>
          <cell r="EB788" t="str">
            <v>NA</v>
          </cell>
          <cell r="EC788" t="str">
            <v>NA</v>
          </cell>
          <cell r="ED788" t="str">
            <v>NA</v>
          </cell>
          <cell r="EE788" t="str">
            <v>NA</v>
          </cell>
          <cell r="EF788" t="str">
            <v>NA</v>
          </cell>
          <cell r="EG788" t="str">
            <v>NA</v>
          </cell>
          <cell r="EH788" t="str">
            <v>NA</v>
          </cell>
          <cell r="EI788" t="str">
            <v>NA</v>
          </cell>
          <cell r="EJ788" t="str">
            <v>NA</v>
          </cell>
          <cell r="EK788" t="str">
            <v>NA</v>
          </cell>
          <cell r="EL788" t="str">
            <v>NA</v>
          </cell>
          <cell r="EM788" t="str">
            <v>NA</v>
          </cell>
          <cell r="EN788" t="str">
            <v>NA</v>
          </cell>
          <cell r="EO788" t="str">
            <v>NA</v>
          </cell>
          <cell r="EP788" t="str">
            <v>NA</v>
          </cell>
          <cell r="EQ788" t="str">
            <v>NA</v>
          </cell>
          <cell r="ER788" t="str">
            <v>NA</v>
          </cell>
          <cell r="ES788" t="str">
            <v>NA</v>
          </cell>
          <cell r="ET788" t="str">
            <v>NA</v>
          </cell>
          <cell r="EU788" t="str">
            <v>NA</v>
          </cell>
          <cell r="EV788" t="str">
            <v>NA</v>
          </cell>
          <cell r="EW788" t="str">
            <v>NA</v>
          </cell>
          <cell r="EX788" t="str">
            <v>NA</v>
          </cell>
          <cell r="EY788" t="str">
            <v>NA</v>
          </cell>
          <cell r="EZ788" t="str">
            <v>NA</v>
          </cell>
          <cell r="FA788" t="str">
            <v>NA</v>
          </cell>
          <cell r="FB788" t="str">
            <v>NA</v>
          </cell>
        </row>
        <row r="789">
          <cell r="B789" t="str">
            <v>P150612</v>
          </cell>
          <cell r="C789" t="str">
            <v>Veeralakshmi .S</v>
          </cell>
          <cell r="D789">
            <v>37</v>
          </cell>
          <cell r="E789">
            <v>53</v>
          </cell>
          <cell r="F789">
            <v>90</v>
          </cell>
          <cell r="G789" t="str">
            <v>P</v>
          </cell>
          <cell r="H789">
            <v>32</v>
          </cell>
          <cell r="I789">
            <v>49</v>
          </cell>
          <cell r="J789">
            <v>81</v>
          </cell>
          <cell r="K789" t="str">
            <v>P</v>
          </cell>
          <cell r="L789">
            <v>33</v>
          </cell>
          <cell r="M789">
            <v>50</v>
          </cell>
          <cell r="N789">
            <v>83</v>
          </cell>
          <cell r="O789" t="str">
            <v>P</v>
          </cell>
          <cell r="P789">
            <v>30</v>
          </cell>
          <cell r="Q789">
            <v>45</v>
          </cell>
          <cell r="R789">
            <v>75</v>
          </cell>
          <cell r="S789" t="str">
            <v>P</v>
          </cell>
          <cell r="T789">
            <v>26</v>
          </cell>
          <cell r="U789">
            <v>45</v>
          </cell>
          <cell r="V789">
            <v>71</v>
          </cell>
          <cell r="W789" t="str">
            <v>P</v>
          </cell>
          <cell r="X789" t="e">
            <v>#N/A</v>
          </cell>
          <cell r="Y789" t="e">
            <v>#N/A</v>
          </cell>
          <cell r="Z789" t="e">
            <v>#N/A</v>
          </cell>
          <cell r="AA789" t="e">
            <v>#N/A</v>
          </cell>
          <cell r="AB789" t="e">
            <v>#N/A</v>
          </cell>
          <cell r="AC789" t="e">
            <v>#N/A</v>
          </cell>
          <cell r="AD789" t="e">
            <v>#N/A</v>
          </cell>
          <cell r="AE789" t="e">
            <v>#N/A</v>
          </cell>
          <cell r="AF789">
            <v>20</v>
          </cell>
          <cell r="AG789">
            <v>38</v>
          </cell>
          <cell r="AH789">
            <v>58</v>
          </cell>
          <cell r="AI789" t="str">
            <v>P</v>
          </cell>
          <cell r="DT789" t="str">
            <v>NA</v>
          </cell>
          <cell r="DU789" t="str">
            <v>NA</v>
          </cell>
          <cell r="DV789" t="str">
            <v>NA</v>
          </cell>
          <cell r="DW789" t="str">
            <v>NA</v>
          </cell>
          <cell r="DX789" t="str">
            <v>NA</v>
          </cell>
          <cell r="DY789" t="str">
            <v>NA</v>
          </cell>
          <cell r="DZ789" t="str">
            <v>NA</v>
          </cell>
          <cell r="EA789" t="str">
            <v>NA</v>
          </cell>
          <cell r="EB789" t="str">
            <v>NA</v>
          </cell>
          <cell r="EC789" t="str">
            <v>NA</v>
          </cell>
          <cell r="ED789" t="str">
            <v>NA</v>
          </cell>
          <cell r="EE789" t="str">
            <v>NA</v>
          </cell>
          <cell r="EF789" t="str">
            <v>NA</v>
          </cell>
          <cell r="EG789" t="str">
            <v>NA</v>
          </cell>
          <cell r="EH789" t="str">
            <v>NA</v>
          </cell>
          <cell r="EI789" t="str">
            <v>NA</v>
          </cell>
          <cell r="EJ789" t="str">
            <v>NA</v>
          </cell>
          <cell r="EK789" t="str">
            <v>NA</v>
          </cell>
          <cell r="EL789" t="str">
            <v>NA</v>
          </cell>
          <cell r="EM789" t="str">
            <v>NA</v>
          </cell>
          <cell r="EN789" t="str">
            <v>NA</v>
          </cell>
          <cell r="EO789" t="str">
            <v>NA</v>
          </cell>
          <cell r="EP789" t="str">
            <v>NA</v>
          </cell>
          <cell r="EQ789" t="str">
            <v>NA</v>
          </cell>
          <cell r="ER789" t="str">
            <v>NA</v>
          </cell>
          <cell r="ES789" t="str">
            <v>NA</v>
          </cell>
          <cell r="ET789" t="str">
            <v>NA</v>
          </cell>
          <cell r="EU789" t="str">
            <v>NA</v>
          </cell>
          <cell r="EV789" t="str">
            <v>NA</v>
          </cell>
          <cell r="EW789" t="str">
            <v>NA</v>
          </cell>
          <cell r="EX789" t="str">
            <v>NA</v>
          </cell>
          <cell r="EY789" t="str">
            <v>NA</v>
          </cell>
          <cell r="EZ789" t="str">
            <v>NA</v>
          </cell>
          <cell r="FA789" t="str">
            <v>NA</v>
          </cell>
          <cell r="FB789" t="str">
            <v>NA</v>
          </cell>
        </row>
        <row r="790">
          <cell r="B790"/>
          <cell r="C790"/>
          <cell r="D790"/>
          <cell r="E790"/>
          <cell r="F790"/>
          <cell r="G790"/>
          <cell r="H790"/>
          <cell r="I790"/>
          <cell r="J790"/>
          <cell r="K790"/>
          <cell r="L790"/>
          <cell r="M790"/>
          <cell r="N790"/>
          <cell r="O790"/>
          <cell r="P790"/>
          <cell r="Q790"/>
          <cell r="R790"/>
          <cell r="S790"/>
          <cell r="T790"/>
          <cell r="U790"/>
          <cell r="V790"/>
          <cell r="W790"/>
          <cell r="DT790" t="str">
            <v>NA</v>
          </cell>
          <cell r="DU790" t="str">
            <v>NA</v>
          </cell>
          <cell r="DV790" t="str">
            <v>NA</v>
          </cell>
          <cell r="DW790" t="str">
            <v>NA</v>
          </cell>
          <cell r="DX790" t="str">
            <v>NA</v>
          </cell>
          <cell r="DY790" t="str">
            <v>NA</v>
          </cell>
          <cell r="DZ790" t="str">
            <v>NA</v>
          </cell>
          <cell r="EA790" t="str">
            <v>NA</v>
          </cell>
          <cell r="EB790" t="str">
            <v>NA</v>
          </cell>
          <cell r="EC790" t="str">
            <v>NA</v>
          </cell>
          <cell r="ED790" t="str">
            <v>NA</v>
          </cell>
          <cell r="EE790" t="str">
            <v>NA</v>
          </cell>
          <cell r="EF790" t="str">
            <v>NA</v>
          </cell>
          <cell r="EG790" t="str">
            <v>NA</v>
          </cell>
          <cell r="EH790" t="str">
            <v>NA</v>
          </cell>
          <cell r="EI790" t="str">
            <v>NA</v>
          </cell>
          <cell r="EJ790" t="str">
            <v>NA</v>
          </cell>
          <cell r="EK790" t="str">
            <v>NA</v>
          </cell>
          <cell r="EL790" t="str">
            <v>NA</v>
          </cell>
          <cell r="EM790" t="str">
            <v>NA</v>
          </cell>
          <cell r="EN790" t="str">
            <v>NA</v>
          </cell>
          <cell r="EO790" t="str">
            <v>NA</v>
          </cell>
          <cell r="EP790" t="str">
            <v>NA</v>
          </cell>
          <cell r="EQ790" t="str">
            <v>NA</v>
          </cell>
          <cell r="ER790" t="str">
            <v>NA</v>
          </cell>
          <cell r="ES790" t="str">
            <v>NA</v>
          </cell>
          <cell r="ET790" t="str">
            <v>NA</v>
          </cell>
          <cell r="EU790" t="str">
            <v>NA</v>
          </cell>
          <cell r="EV790" t="str">
            <v>NA</v>
          </cell>
          <cell r="EW790" t="str">
            <v>NA</v>
          </cell>
          <cell r="EX790" t="str">
            <v>NA</v>
          </cell>
          <cell r="EY790" t="str">
            <v>NA</v>
          </cell>
          <cell r="EZ790" t="str">
            <v>NA</v>
          </cell>
          <cell r="FA790" t="str">
            <v>NA</v>
          </cell>
          <cell r="FB790" t="str">
            <v>NA</v>
          </cell>
        </row>
        <row r="791">
          <cell r="B791"/>
          <cell r="C791"/>
          <cell r="D791"/>
          <cell r="E791"/>
          <cell r="F791"/>
          <cell r="G791"/>
          <cell r="H791"/>
          <cell r="I791"/>
          <cell r="J791"/>
          <cell r="K791"/>
          <cell r="L791"/>
          <cell r="M791"/>
          <cell r="N791"/>
          <cell r="O791"/>
          <cell r="P791"/>
          <cell r="Q791"/>
          <cell r="R791"/>
          <cell r="S791"/>
          <cell r="T791"/>
          <cell r="U791"/>
          <cell r="V791"/>
          <cell r="W791"/>
          <cell r="DT791" t="str">
            <v>NA</v>
          </cell>
          <cell r="DU791" t="str">
            <v>NA</v>
          </cell>
          <cell r="DV791" t="str">
            <v>NA</v>
          </cell>
          <cell r="DW791" t="str">
            <v>NA</v>
          </cell>
          <cell r="DX791" t="str">
            <v>NA</v>
          </cell>
          <cell r="DY791" t="str">
            <v>NA</v>
          </cell>
          <cell r="DZ791" t="str">
            <v>NA</v>
          </cell>
          <cell r="EA791" t="str">
            <v>NA</v>
          </cell>
          <cell r="EB791" t="str">
            <v>NA</v>
          </cell>
          <cell r="EC791" t="str">
            <v>NA</v>
          </cell>
          <cell r="ED791" t="str">
            <v>NA</v>
          </cell>
          <cell r="EE791" t="str">
            <v>NA</v>
          </cell>
          <cell r="EF791" t="str">
            <v>NA</v>
          </cell>
          <cell r="EG791" t="str">
            <v>NA</v>
          </cell>
          <cell r="EH791" t="str">
            <v>NA</v>
          </cell>
          <cell r="EI791" t="str">
            <v>NA</v>
          </cell>
          <cell r="EJ791" t="str">
            <v>NA</v>
          </cell>
          <cell r="EK791" t="str">
            <v>NA</v>
          </cell>
          <cell r="EL791" t="str">
            <v>NA</v>
          </cell>
          <cell r="EM791" t="str">
            <v>NA</v>
          </cell>
          <cell r="EN791" t="str">
            <v>NA</v>
          </cell>
          <cell r="EO791" t="str">
            <v>NA</v>
          </cell>
          <cell r="EP791" t="str">
            <v>NA</v>
          </cell>
          <cell r="EQ791" t="str">
            <v>NA</v>
          </cell>
          <cell r="ER791" t="str">
            <v>NA</v>
          </cell>
          <cell r="ES791" t="str">
            <v>NA</v>
          </cell>
          <cell r="ET791" t="str">
            <v>NA</v>
          </cell>
          <cell r="EU791" t="str">
            <v>NA</v>
          </cell>
          <cell r="EV791" t="str">
            <v>NA</v>
          </cell>
          <cell r="EW791" t="str">
            <v>NA</v>
          </cell>
          <cell r="EX791" t="str">
            <v>NA</v>
          </cell>
          <cell r="EY791" t="str">
            <v>NA</v>
          </cell>
          <cell r="EZ791" t="str">
            <v>NA</v>
          </cell>
          <cell r="FA791" t="str">
            <v>NA</v>
          </cell>
          <cell r="FB791" t="str">
            <v>NA</v>
          </cell>
        </row>
        <row r="792">
          <cell r="B792"/>
          <cell r="C792"/>
          <cell r="D792" t="str">
            <v>CY4101</v>
          </cell>
          <cell r="E792"/>
          <cell r="F792"/>
          <cell r="G792"/>
          <cell r="H792" t="str">
            <v>CY4102</v>
          </cell>
          <cell r="I792"/>
          <cell r="J792"/>
          <cell r="K792"/>
          <cell r="L792" t="str">
            <v>CY4103</v>
          </cell>
          <cell r="M792"/>
          <cell r="N792"/>
          <cell r="O792"/>
          <cell r="P792" t="str">
            <v>CY4104</v>
          </cell>
          <cell r="Q792"/>
          <cell r="R792"/>
          <cell r="S792"/>
          <cell r="T792" t="str">
            <v>CY4001</v>
          </cell>
          <cell r="U792"/>
          <cell r="V792"/>
          <cell r="W792"/>
          <cell r="DT792" t="str">
            <v>NA</v>
          </cell>
          <cell r="DU792" t="str">
            <v>NA</v>
          </cell>
          <cell r="DV792" t="str">
            <v>NA</v>
          </cell>
          <cell r="DW792" t="str">
            <v>NA</v>
          </cell>
          <cell r="DX792" t="str">
            <v>NA</v>
          </cell>
          <cell r="DY792" t="str">
            <v>NA</v>
          </cell>
          <cell r="DZ792" t="str">
            <v>NA</v>
          </cell>
          <cell r="EA792" t="str">
            <v>NA</v>
          </cell>
          <cell r="EB792" t="str">
            <v>NA</v>
          </cell>
          <cell r="EC792" t="str">
            <v>NA</v>
          </cell>
          <cell r="ED792" t="str">
            <v>NA</v>
          </cell>
          <cell r="EE792" t="str">
            <v>NA</v>
          </cell>
          <cell r="EF792" t="str">
            <v>NA</v>
          </cell>
          <cell r="EG792" t="str">
            <v>NA</v>
          </cell>
          <cell r="EH792" t="str">
            <v>NA</v>
          </cell>
          <cell r="EI792" t="str">
            <v>NA</v>
          </cell>
          <cell r="EJ792" t="str">
            <v>NA</v>
          </cell>
          <cell r="EK792" t="str">
            <v>NA</v>
          </cell>
          <cell r="EL792" t="str">
            <v>NA</v>
          </cell>
          <cell r="EM792" t="str">
            <v>NA</v>
          </cell>
          <cell r="EN792" t="str">
            <v>NA</v>
          </cell>
          <cell r="EO792" t="str">
            <v>NA</v>
          </cell>
          <cell r="EP792" t="str">
            <v>NA</v>
          </cell>
          <cell r="EQ792" t="str">
            <v>NA</v>
          </cell>
          <cell r="ER792" t="str">
            <v>NA</v>
          </cell>
          <cell r="ES792" t="str">
            <v>NA</v>
          </cell>
          <cell r="ET792" t="str">
            <v>NA</v>
          </cell>
          <cell r="EU792" t="str">
            <v>NA</v>
          </cell>
          <cell r="EV792" t="str">
            <v>NA</v>
          </cell>
          <cell r="EW792" t="str">
            <v>NA</v>
          </cell>
          <cell r="EX792" t="str">
            <v>NA</v>
          </cell>
          <cell r="EY792" t="str">
            <v>NA</v>
          </cell>
          <cell r="EZ792" t="str">
            <v>NA</v>
          </cell>
          <cell r="FA792" t="str">
            <v>NA</v>
          </cell>
          <cell r="FB792" t="str">
            <v>NA</v>
          </cell>
        </row>
        <row r="793">
          <cell r="B793"/>
          <cell r="C793"/>
          <cell r="D793" t="str">
            <v>Advanced Inorganic Chemistry I</v>
          </cell>
          <cell r="E793"/>
          <cell r="F793"/>
          <cell r="G793"/>
          <cell r="H793" t="str">
            <v>Advanced Organic Chemistry I</v>
          </cell>
          <cell r="I793"/>
          <cell r="J793"/>
          <cell r="K793"/>
          <cell r="L793" t="str">
            <v>Advanced Physical Chemistry I</v>
          </cell>
          <cell r="M793"/>
          <cell r="N793"/>
          <cell r="O793"/>
          <cell r="P793" t="str">
            <v>Advanced Physicsl Chemistry Laboratory I</v>
          </cell>
          <cell r="Q793"/>
          <cell r="R793"/>
          <cell r="S793"/>
          <cell r="T793" t="str">
            <v>Biochemistry</v>
          </cell>
          <cell r="U793"/>
          <cell r="V793"/>
          <cell r="W793"/>
          <cell r="DT793" t="str">
            <v>NA</v>
          </cell>
          <cell r="DU793" t="str">
            <v>NA</v>
          </cell>
          <cell r="DV793" t="str">
            <v>NA</v>
          </cell>
          <cell r="DW793" t="str">
            <v>NA</v>
          </cell>
          <cell r="DX793" t="str">
            <v>NA</v>
          </cell>
          <cell r="DY793" t="str">
            <v>NA</v>
          </cell>
          <cell r="DZ793" t="str">
            <v>NA</v>
          </cell>
          <cell r="EA793" t="str">
            <v>NA</v>
          </cell>
          <cell r="EB793" t="str">
            <v>NA</v>
          </cell>
          <cell r="EC793" t="str">
            <v>NA</v>
          </cell>
          <cell r="ED793" t="str">
            <v>NA</v>
          </cell>
          <cell r="EE793" t="str">
            <v>NA</v>
          </cell>
          <cell r="EF793" t="str">
            <v>NA</v>
          </cell>
          <cell r="EG793" t="str">
            <v>NA</v>
          </cell>
          <cell r="EH793" t="str">
            <v>NA</v>
          </cell>
          <cell r="EI793" t="str">
            <v>NA</v>
          </cell>
          <cell r="EJ793" t="str">
            <v>NA</v>
          </cell>
          <cell r="EK793" t="str">
            <v>NA</v>
          </cell>
          <cell r="EL793" t="str">
            <v>NA</v>
          </cell>
          <cell r="EM793" t="str">
            <v>NA</v>
          </cell>
          <cell r="EN793" t="str">
            <v>NA</v>
          </cell>
          <cell r="EO793" t="str">
            <v>NA</v>
          </cell>
          <cell r="EP793" t="str">
            <v>NA</v>
          </cell>
          <cell r="EQ793" t="str">
            <v>NA</v>
          </cell>
          <cell r="ER793" t="str">
            <v>NA</v>
          </cell>
          <cell r="ES793" t="str">
            <v>NA</v>
          </cell>
          <cell r="ET793" t="str">
            <v>NA</v>
          </cell>
          <cell r="EU793" t="str">
            <v>NA</v>
          </cell>
          <cell r="EV793" t="str">
            <v>NA</v>
          </cell>
          <cell r="EW793" t="str">
            <v>NA</v>
          </cell>
          <cell r="EX793" t="str">
            <v>NA</v>
          </cell>
          <cell r="EY793" t="str">
            <v>NA</v>
          </cell>
          <cell r="EZ793" t="str">
            <v>NA</v>
          </cell>
          <cell r="FA793" t="str">
            <v>NA</v>
          </cell>
          <cell r="FB793" t="str">
            <v>NA</v>
          </cell>
        </row>
        <row r="794">
          <cell r="B794" t="str">
            <v>Reg. No.</v>
          </cell>
          <cell r="C794" t="str">
            <v>Name</v>
          </cell>
          <cell r="D794" t="str">
            <v>Int</v>
          </cell>
          <cell r="E794" t="str">
            <v>ESE</v>
          </cell>
          <cell r="F794" t="str">
            <v>Tot</v>
          </cell>
          <cell r="G794" t="str">
            <v>P/F</v>
          </cell>
          <cell r="H794" t="str">
            <v>Int</v>
          </cell>
          <cell r="I794" t="str">
            <v>ESE</v>
          </cell>
          <cell r="J794" t="str">
            <v>Tot</v>
          </cell>
          <cell r="K794" t="str">
            <v>P/F</v>
          </cell>
          <cell r="L794" t="str">
            <v>Int</v>
          </cell>
          <cell r="M794" t="str">
            <v>ESE</v>
          </cell>
          <cell r="N794" t="str">
            <v>Tot</v>
          </cell>
          <cell r="O794" t="str">
            <v>P/F</v>
          </cell>
          <cell r="P794" t="str">
            <v>Int</v>
          </cell>
          <cell r="Q794" t="str">
            <v>ESE</v>
          </cell>
          <cell r="R794" t="str">
            <v>Tot</v>
          </cell>
          <cell r="S794" t="str">
            <v>P/F</v>
          </cell>
          <cell r="T794" t="str">
            <v>Int</v>
          </cell>
          <cell r="U794" t="str">
            <v>ESE</v>
          </cell>
          <cell r="V794" t="str">
            <v>Tot</v>
          </cell>
          <cell r="W794" t="str">
            <v>P/F</v>
          </cell>
          <cell r="DT794" t="str">
            <v>NA</v>
          </cell>
          <cell r="DU794" t="str">
            <v>NA</v>
          </cell>
          <cell r="DV794" t="str">
            <v>NA</v>
          </cell>
          <cell r="DW794" t="str">
            <v>NA</v>
          </cell>
          <cell r="DX794" t="str">
            <v>NA</v>
          </cell>
          <cell r="DY794" t="str">
            <v>NA</v>
          </cell>
          <cell r="DZ794" t="str">
            <v>NA</v>
          </cell>
          <cell r="EA794" t="str">
            <v>NA</v>
          </cell>
          <cell r="EB794" t="str">
            <v>NA</v>
          </cell>
          <cell r="EC794" t="str">
            <v>NA</v>
          </cell>
          <cell r="ED794" t="str">
            <v>NA</v>
          </cell>
          <cell r="EE794" t="str">
            <v>NA</v>
          </cell>
          <cell r="EF794" t="str">
            <v>NA</v>
          </cell>
          <cell r="EG794" t="str">
            <v>NA</v>
          </cell>
          <cell r="EH794" t="str">
            <v>NA</v>
          </cell>
          <cell r="EI794" t="str">
            <v>NA</v>
          </cell>
          <cell r="EJ794" t="str">
            <v>NA</v>
          </cell>
          <cell r="EK794" t="str">
            <v>NA</v>
          </cell>
          <cell r="EL794" t="str">
            <v>NA</v>
          </cell>
          <cell r="EM794" t="str">
            <v>NA</v>
          </cell>
          <cell r="EN794" t="str">
            <v>NA</v>
          </cell>
          <cell r="EO794" t="str">
            <v>NA</v>
          </cell>
          <cell r="EP794" t="str">
            <v>NA</v>
          </cell>
          <cell r="EQ794" t="str">
            <v>NA</v>
          </cell>
          <cell r="ER794" t="str">
            <v>NA</v>
          </cell>
          <cell r="ES794" t="str">
            <v>NA</v>
          </cell>
          <cell r="ET794" t="str">
            <v>NA</v>
          </cell>
          <cell r="EU794" t="str">
            <v>NA</v>
          </cell>
          <cell r="EV794" t="str">
            <v>NA</v>
          </cell>
          <cell r="EW794" t="str">
            <v>NA</v>
          </cell>
          <cell r="EX794" t="str">
            <v>NA</v>
          </cell>
          <cell r="EY794" t="str">
            <v>NA</v>
          </cell>
          <cell r="EZ794" t="str">
            <v>NA</v>
          </cell>
          <cell r="FA794" t="str">
            <v>NA</v>
          </cell>
          <cell r="FB794" t="str">
            <v>NA</v>
          </cell>
        </row>
        <row r="795">
          <cell r="B795" t="str">
            <v>P152101</v>
          </cell>
          <cell r="C795" t="str">
            <v>Abdul Shafeeque M V</v>
          </cell>
          <cell r="D795">
            <v>26</v>
          </cell>
          <cell r="E795">
            <v>32</v>
          </cell>
          <cell r="F795">
            <v>58</v>
          </cell>
          <cell r="G795" t="str">
            <v>P</v>
          </cell>
          <cell r="H795">
            <v>20</v>
          </cell>
          <cell r="I795">
            <v>30</v>
          </cell>
          <cell r="J795">
            <v>50</v>
          </cell>
          <cell r="K795" t="str">
            <v>P</v>
          </cell>
          <cell r="L795">
            <v>30</v>
          </cell>
          <cell r="M795">
            <v>35</v>
          </cell>
          <cell r="N795">
            <v>65</v>
          </cell>
          <cell r="O795" t="str">
            <v>P</v>
          </cell>
          <cell r="P795" t="str">
            <v>-</v>
          </cell>
          <cell r="Q795">
            <v>66</v>
          </cell>
          <cell r="R795">
            <v>66</v>
          </cell>
          <cell r="S795" t="str">
            <v>P</v>
          </cell>
          <cell r="T795">
            <v>31</v>
          </cell>
          <cell r="U795">
            <v>32</v>
          </cell>
          <cell r="V795">
            <v>63</v>
          </cell>
          <cell r="W795" t="str">
            <v>P</v>
          </cell>
          <cell r="DT795" t="str">
            <v>NA</v>
          </cell>
          <cell r="DU795" t="str">
            <v>NA</v>
          </cell>
          <cell r="DV795" t="str">
            <v>NA</v>
          </cell>
          <cell r="DW795" t="str">
            <v>NA</v>
          </cell>
          <cell r="DX795" t="str">
            <v>NA</v>
          </cell>
          <cell r="DY795" t="str">
            <v>NA</v>
          </cell>
          <cell r="DZ795" t="str">
            <v>NA</v>
          </cell>
          <cell r="EA795" t="str">
            <v>NA</v>
          </cell>
          <cell r="EB795" t="str">
            <v>NA</v>
          </cell>
          <cell r="EC795" t="str">
            <v>NA</v>
          </cell>
          <cell r="ED795" t="str">
            <v>NA</v>
          </cell>
          <cell r="EE795" t="str">
            <v>NA</v>
          </cell>
          <cell r="EF795" t="str">
            <v>NA</v>
          </cell>
          <cell r="EG795" t="str">
            <v>NA</v>
          </cell>
          <cell r="EH795" t="str">
            <v>NA</v>
          </cell>
          <cell r="EI795" t="str">
            <v>NA</v>
          </cell>
          <cell r="EJ795" t="str">
            <v>NA</v>
          </cell>
          <cell r="EK795" t="str">
            <v>NA</v>
          </cell>
          <cell r="EL795" t="str">
            <v>NA</v>
          </cell>
          <cell r="EM795" t="str">
            <v>NA</v>
          </cell>
          <cell r="EN795" t="str">
            <v>NA</v>
          </cell>
          <cell r="EO795" t="str">
            <v>NA</v>
          </cell>
          <cell r="EP795" t="str">
            <v>NA</v>
          </cell>
          <cell r="EQ795" t="str">
            <v>NA</v>
          </cell>
          <cell r="ER795" t="str">
            <v>NA</v>
          </cell>
          <cell r="ES795" t="str">
            <v>NA</v>
          </cell>
          <cell r="ET795" t="str">
            <v>NA</v>
          </cell>
          <cell r="EU795" t="str">
            <v>NA</v>
          </cell>
          <cell r="EV795" t="str">
            <v>NA</v>
          </cell>
          <cell r="EW795" t="str">
            <v>NA</v>
          </cell>
          <cell r="EX795" t="str">
            <v>NA</v>
          </cell>
          <cell r="EY795" t="str">
            <v>NA</v>
          </cell>
          <cell r="EZ795" t="str">
            <v>NA</v>
          </cell>
          <cell r="FA795" t="str">
            <v>NA</v>
          </cell>
          <cell r="FB795" t="str">
            <v>NA</v>
          </cell>
        </row>
        <row r="796">
          <cell r="B796" t="str">
            <v>P152102</v>
          </cell>
          <cell r="C796" t="str">
            <v>Anunadh T V</v>
          </cell>
          <cell r="D796">
            <v>19</v>
          </cell>
          <cell r="E796">
            <v>22.5</v>
          </cell>
          <cell r="F796">
            <v>42</v>
          </cell>
          <cell r="G796" t="str">
            <v>F</v>
          </cell>
          <cell r="H796">
            <v>16</v>
          </cell>
          <cell r="I796">
            <v>24</v>
          </cell>
          <cell r="J796">
            <v>40</v>
          </cell>
          <cell r="K796" t="str">
            <v>F</v>
          </cell>
          <cell r="L796">
            <v>28</v>
          </cell>
          <cell r="M796">
            <v>35</v>
          </cell>
          <cell r="N796">
            <v>63</v>
          </cell>
          <cell r="O796" t="str">
            <v>P</v>
          </cell>
          <cell r="P796" t="str">
            <v>-</v>
          </cell>
          <cell r="Q796">
            <v>70</v>
          </cell>
          <cell r="R796">
            <v>70</v>
          </cell>
          <cell r="S796" t="str">
            <v>P</v>
          </cell>
          <cell r="T796">
            <v>28</v>
          </cell>
          <cell r="U796">
            <v>43</v>
          </cell>
          <cell r="V796">
            <v>71</v>
          </cell>
          <cell r="W796" t="str">
            <v>P</v>
          </cell>
          <cell r="DT796" t="str">
            <v>NA</v>
          </cell>
          <cell r="DU796" t="str">
            <v>NA</v>
          </cell>
          <cell r="DV796" t="str">
            <v>NA</v>
          </cell>
          <cell r="DW796" t="str">
            <v>NA</v>
          </cell>
          <cell r="DX796" t="str">
            <v>NA</v>
          </cell>
          <cell r="DY796" t="str">
            <v>NA</v>
          </cell>
          <cell r="DZ796" t="str">
            <v>NA</v>
          </cell>
          <cell r="EA796" t="str">
            <v>NA</v>
          </cell>
          <cell r="EB796" t="str">
            <v>NA</v>
          </cell>
          <cell r="EC796" t="str">
            <v>NA</v>
          </cell>
          <cell r="ED796" t="str">
            <v>NA</v>
          </cell>
          <cell r="EE796" t="str">
            <v>NA</v>
          </cell>
          <cell r="EF796" t="str">
            <v>NA</v>
          </cell>
          <cell r="EG796" t="str">
            <v>NA</v>
          </cell>
          <cell r="EH796" t="str">
            <v>NA</v>
          </cell>
          <cell r="EI796" t="str">
            <v>NA</v>
          </cell>
          <cell r="EJ796" t="str">
            <v>NA</v>
          </cell>
          <cell r="EK796" t="str">
            <v>NA</v>
          </cell>
          <cell r="EL796" t="str">
            <v>NA</v>
          </cell>
          <cell r="EM796" t="str">
            <v>NA</v>
          </cell>
          <cell r="EN796" t="str">
            <v>NA</v>
          </cell>
          <cell r="EO796" t="str">
            <v>NA</v>
          </cell>
          <cell r="EP796" t="str">
            <v>NA</v>
          </cell>
          <cell r="EQ796" t="str">
            <v>NA</v>
          </cell>
          <cell r="ER796" t="str">
            <v>NA</v>
          </cell>
          <cell r="ES796" t="str">
            <v>NA</v>
          </cell>
          <cell r="ET796" t="str">
            <v>NA</v>
          </cell>
          <cell r="EU796" t="str">
            <v>NA</v>
          </cell>
          <cell r="EV796" t="str">
            <v>NA</v>
          </cell>
          <cell r="EW796" t="str">
            <v>NA</v>
          </cell>
          <cell r="EX796" t="str">
            <v>NA</v>
          </cell>
          <cell r="EY796" t="str">
            <v>NA</v>
          </cell>
          <cell r="EZ796" t="str">
            <v>NA</v>
          </cell>
          <cell r="FA796" t="str">
            <v>NA</v>
          </cell>
          <cell r="FB796" t="str">
            <v>NA</v>
          </cell>
        </row>
        <row r="797">
          <cell r="B797" t="str">
            <v>P152103</v>
          </cell>
          <cell r="C797" t="str">
            <v>Bony P Joy</v>
          </cell>
          <cell r="D797">
            <v>33</v>
          </cell>
          <cell r="E797">
            <v>39</v>
          </cell>
          <cell r="F797">
            <v>72</v>
          </cell>
          <cell r="G797" t="str">
            <v>P</v>
          </cell>
          <cell r="H797">
            <v>30</v>
          </cell>
          <cell r="I797">
            <v>48</v>
          </cell>
          <cell r="J797">
            <v>78</v>
          </cell>
          <cell r="K797" t="str">
            <v>P</v>
          </cell>
          <cell r="L797">
            <v>37</v>
          </cell>
          <cell r="M797">
            <v>40</v>
          </cell>
          <cell r="N797">
            <v>77</v>
          </cell>
          <cell r="O797" t="str">
            <v>P</v>
          </cell>
          <cell r="P797" t="str">
            <v>-</v>
          </cell>
          <cell r="Q797">
            <v>81</v>
          </cell>
          <cell r="R797">
            <v>81</v>
          </cell>
          <cell r="S797" t="str">
            <v>P</v>
          </cell>
          <cell r="T797">
            <v>33</v>
          </cell>
          <cell r="U797">
            <v>42</v>
          </cell>
          <cell r="V797">
            <v>75</v>
          </cell>
          <cell r="W797" t="str">
            <v>P</v>
          </cell>
          <cell r="DT797" t="str">
            <v>NA</v>
          </cell>
          <cell r="DU797" t="str">
            <v>NA</v>
          </cell>
          <cell r="DV797" t="str">
            <v>NA</v>
          </cell>
          <cell r="DW797" t="str">
            <v>NA</v>
          </cell>
          <cell r="DX797" t="str">
            <v>NA</v>
          </cell>
          <cell r="DY797" t="str">
            <v>NA</v>
          </cell>
          <cell r="DZ797" t="str">
            <v>NA</v>
          </cell>
          <cell r="EA797" t="str">
            <v>NA</v>
          </cell>
          <cell r="EB797" t="str">
            <v>NA</v>
          </cell>
          <cell r="EC797" t="str">
            <v>NA</v>
          </cell>
          <cell r="ED797" t="str">
            <v>NA</v>
          </cell>
          <cell r="EE797" t="str">
            <v>NA</v>
          </cell>
          <cell r="EF797" t="str">
            <v>NA</v>
          </cell>
          <cell r="EG797" t="str">
            <v>NA</v>
          </cell>
          <cell r="EH797" t="str">
            <v>NA</v>
          </cell>
          <cell r="EI797" t="str">
            <v>NA</v>
          </cell>
          <cell r="EJ797" t="str">
            <v>NA</v>
          </cell>
          <cell r="EK797" t="str">
            <v>NA</v>
          </cell>
          <cell r="EL797" t="str">
            <v>NA</v>
          </cell>
          <cell r="EM797" t="str">
            <v>NA</v>
          </cell>
          <cell r="EN797" t="str">
            <v>NA</v>
          </cell>
          <cell r="EO797" t="str">
            <v>NA</v>
          </cell>
          <cell r="EP797" t="str">
            <v>NA</v>
          </cell>
          <cell r="EQ797" t="str">
            <v>NA</v>
          </cell>
          <cell r="ER797" t="str">
            <v>NA</v>
          </cell>
          <cell r="ES797" t="str">
            <v>NA</v>
          </cell>
          <cell r="ET797" t="str">
            <v>NA</v>
          </cell>
          <cell r="EU797" t="str">
            <v>NA</v>
          </cell>
          <cell r="EV797" t="str">
            <v>NA</v>
          </cell>
          <cell r="EW797" t="str">
            <v>NA</v>
          </cell>
          <cell r="EX797" t="str">
            <v>NA</v>
          </cell>
          <cell r="EY797" t="str">
            <v>NA</v>
          </cell>
          <cell r="EZ797" t="str">
            <v>NA</v>
          </cell>
          <cell r="FA797" t="str">
            <v>NA</v>
          </cell>
          <cell r="FB797" t="str">
            <v>NA</v>
          </cell>
        </row>
        <row r="798">
          <cell r="B798" t="str">
            <v>P152104</v>
          </cell>
          <cell r="C798" t="str">
            <v>Drishya V</v>
          </cell>
          <cell r="D798">
            <v>31</v>
          </cell>
          <cell r="E798">
            <v>29</v>
          </cell>
          <cell r="F798">
            <v>60</v>
          </cell>
          <cell r="G798" t="str">
            <v>P</v>
          </cell>
          <cell r="H798">
            <v>22</v>
          </cell>
          <cell r="I798">
            <v>46</v>
          </cell>
          <cell r="J798">
            <v>68</v>
          </cell>
          <cell r="K798" t="str">
            <v>P</v>
          </cell>
          <cell r="L798">
            <v>32</v>
          </cell>
          <cell r="M798">
            <v>48</v>
          </cell>
          <cell r="N798">
            <v>80</v>
          </cell>
          <cell r="O798" t="str">
            <v>P</v>
          </cell>
          <cell r="P798" t="str">
            <v>-</v>
          </cell>
          <cell r="Q798">
            <v>70</v>
          </cell>
          <cell r="R798">
            <v>70</v>
          </cell>
          <cell r="S798" t="str">
            <v>P</v>
          </cell>
          <cell r="T798">
            <v>31</v>
          </cell>
          <cell r="U798">
            <v>40</v>
          </cell>
          <cell r="V798">
            <v>71</v>
          </cell>
          <cell r="W798" t="str">
            <v>P</v>
          </cell>
          <cell r="DT798" t="str">
            <v>NA</v>
          </cell>
          <cell r="DU798" t="str">
            <v>NA</v>
          </cell>
          <cell r="DV798" t="str">
            <v>NA</v>
          </cell>
          <cell r="DW798" t="str">
            <v>NA</v>
          </cell>
          <cell r="DX798" t="str">
            <v>NA</v>
          </cell>
          <cell r="DY798" t="str">
            <v>NA</v>
          </cell>
          <cell r="DZ798" t="str">
            <v>NA</v>
          </cell>
          <cell r="EA798" t="str">
            <v>NA</v>
          </cell>
          <cell r="EB798" t="str">
            <v>NA</v>
          </cell>
          <cell r="EC798" t="str">
            <v>NA</v>
          </cell>
          <cell r="ED798" t="str">
            <v>NA</v>
          </cell>
          <cell r="EE798" t="str">
            <v>NA</v>
          </cell>
          <cell r="EF798" t="str">
            <v>NA</v>
          </cell>
          <cell r="EG798" t="str">
            <v>NA</v>
          </cell>
          <cell r="EH798" t="str">
            <v>NA</v>
          </cell>
          <cell r="EI798" t="str">
            <v>NA</v>
          </cell>
          <cell r="EJ798" t="str">
            <v>NA</v>
          </cell>
          <cell r="EK798" t="str">
            <v>NA</v>
          </cell>
          <cell r="EL798" t="str">
            <v>NA</v>
          </cell>
          <cell r="EM798" t="str">
            <v>NA</v>
          </cell>
          <cell r="EN798" t="str">
            <v>NA</v>
          </cell>
          <cell r="EO798" t="str">
            <v>NA</v>
          </cell>
          <cell r="EP798" t="str">
            <v>NA</v>
          </cell>
          <cell r="EQ798" t="str">
            <v>NA</v>
          </cell>
          <cell r="ER798" t="str">
            <v>NA</v>
          </cell>
          <cell r="ES798" t="str">
            <v>NA</v>
          </cell>
          <cell r="ET798" t="str">
            <v>NA</v>
          </cell>
          <cell r="EU798" t="str">
            <v>NA</v>
          </cell>
          <cell r="EV798" t="str">
            <v>NA</v>
          </cell>
          <cell r="EW798" t="str">
            <v>NA</v>
          </cell>
          <cell r="EX798" t="str">
            <v>NA</v>
          </cell>
          <cell r="EY798" t="str">
            <v>NA</v>
          </cell>
          <cell r="EZ798" t="str">
            <v>NA</v>
          </cell>
          <cell r="FA798" t="str">
            <v>NA</v>
          </cell>
          <cell r="FB798" t="str">
            <v>NA</v>
          </cell>
        </row>
        <row r="799">
          <cell r="B799" t="str">
            <v>P152105</v>
          </cell>
          <cell r="C799" t="str">
            <v>Geethanjali C V</v>
          </cell>
          <cell r="D799">
            <v>27</v>
          </cell>
          <cell r="E799">
            <v>32</v>
          </cell>
          <cell r="F799">
            <v>59</v>
          </cell>
          <cell r="G799" t="str">
            <v>P</v>
          </cell>
          <cell r="H799">
            <v>22</v>
          </cell>
          <cell r="I799">
            <v>33</v>
          </cell>
          <cell r="J799">
            <v>55</v>
          </cell>
          <cell r="K799" t="str">
            <v>P</v>
          </cell>
          <cell r="L799">
            <v>31</v>
          </cell>
          <cell r="M799">
            <v>36</v>
          </cell>
          <cell r="N799">
            <v>67</v>
          </cell>
          <cell r="O799" t="str">
            <v>P</v>
          </cell>
          <cell r="P799" t="str">
            <v>-</v>
          </cell>
          <cell r="Q799">
            <v>77</v>
          </cell>
          <cell r="R799">
            <v>77</v>
          </cell>
          <cell r="S799" t="str">
            <v>P</v>
          </cell>
          <cell r="T799">
            <v>30</v>
          </cell>
          <cell r="U799">
            <v>37</v>
          </cell>
          <cell r="V799">
            <v>67</v>
          </cell>
          <cell r="W799" t="str">
            <v>P</v>
          </cell>
          <cell r="DT799" t="str">
            <v>NA</v>
          </cell>
          <cell r="DU799" t="str">
            <v>NA</v>
          </cell>
          <cell r="DV799" t="str">
            <v>NA</v>
          </cell>
          <cell r="DW799" t="str">
            <v>NA</v>
          </cell>
          <cell r="DX799" t="str">
            <v>NA</v>
          </cell>
          <cell r="DY799" t="str">
            <v>NA</v>
          </cell>
          <cell r="DZ799" t="str">
            <v>NA</v>
          </cell>
          <cell r="EA799" t="str">
            <v>NA</v>
          </cell>
          <cell r="EB799" t="str">
            <v>NA</v>
          </cell>
          <cell r="EC799" t="str">
            <v>NA</v>
          </cell>
          <cell r="ED799" t="str">
            <v>NA</v>
          </cell>
          <cell r="EE799" t="str">
            <v>NA</v>
          </cell>
          <cell r="EF799" t="str">
            <v>NA</v>
          </cell>
          <cell r="EG799" t="str">
            <v>NA</v>
          </cell>
          <cell r="EH799" t="str">
            <v>NA</v>
          </cell>
          <cell r="EI799" t="str">
            <v>NA</v>
          </cell>
          <cell r="EJ799" t="str">
            <v>NA</v>
          </cell>
          <cell r="EK799" t="str">
            <v>NA</v>
          </cell>
          <cell r="EL799" t="str">
            <v>NA</v>
          </cell>
          <cell r="EM799" t="str">
            <v>NA</v>
          </cell>
          <cell r="EN799" t="str">
            <v>NA</v>
          </cell>
          <cell r="EO799" t="str">
            <v>NA</v>
          </cell>
          <cell r="EP799" t="str">
            <v>NA</v>
          </cell>
          <cell r="EQ799" t="str">
            <v>NA</v>
          </cell>
          <cell r="ER799" t="str">
            <v>NA</v>
          </cell>
          <cell r="ES799" t="str">
            <v>NA</v>
          </cell>
          <cell r="ET799" t="str">
            <v>NA</v>
          </cell>
          <cell r="EU799" t="str">
            <v>NA</v>
          </cell>
          <cell r="EV799" t="str">
            <v>NA</v>
          </cell>
          <cell r="EW799" t="str">
            <v>NA</v>
          </cell>
          <cell r="EX799" t="str">
            <v>NA</v>
          </cell>
          <cell r="EY799" t="str">
            <v>NA</v>
          </cell>
          <cell r="EZ799" t="str">
            <v>NA</v>
          </cell>
          <cell r="FA799" t="str">
            <v>NA</v>
          </cell>
          <cell r="FB799" t="str">
            <v>NA</v>
          </cell>
        </row>
        <row r="800">
          <cell r="B800" t="str">
            <v>P152106</v>
          </cell>
          <cell r="C800" t="str">
            <v>Harshad Jyoti Kashyap</v>
          </cell>
          <cell r="D800">
            <v>23</v>
          </cell>
          <cell r="E800">
            <v>29</v>
          </cell>
          <cell r="F800">
            <v>52</v>
          </cell>
          <cell r="G800" t="str">
            <v>P</v>
          </cell>
          <cell r="H800">
            <v>22</v>
          </cell>
          <cell r="I800">
            <v>35</v>
          </cell>
          <cell r="J800">
            <v>57</v>
          </cell>
          <cell r="K800" t="str">
            <v>P</v>
          </cell>
          <cell r="L800">
            <v>33</v>
          </cell>
          <cell r="M800">
            <v>32</v>
          </cell>
          <cell r="N800">
            <v>65</v>
          </cell>
          <cell r="O800" t="str">
            <v>P</v>
          </cell>
          <cell r="P800" t="str">
            <v>-</v>
          </cell>
          <cell r="Q800">
            <v>77</v>
          </cell>
          <cell r="R800">
            <v>77</v>
          </cell>
          <cell r="S800" t="str">
            <v>P</v>
          </cell>
          <cell r="T800">
            <v>25</v>
          </cell>
          <cell r="U800">
            <v>39</v>
          </cell>
          <cell r="V800">
            <v>64</v>
          </cell>
          <cell r="W800" t="str">
            <v>P</v>
          </cell>
          <cell r="DT800" t="str">
            <v>NA</v>
          </cell>
          <cell r="DU800" t="str">
            <v>NA</v>
          </cell>
          <cell r="DV800" t="str">
            <v>NA</v>
          </cell>
          <cell r="DW800" t="str">
            <v>NA</v>
          </cell>
          <cell r="DX800" t="str">
            <v>NA</v>
          </cell>
          <cell r="DY800" t="str">
            <v>NA</v>
          </cell>
          <cell r="DZ800" t="str">
            <v>NA</v>
          </cell>
          <cell r="EA800" t="str">
            <v>NA</v>
          </cell>
          <cell r="EB800" t="str">
            <v>NA</v>
          </cell>
          <cell r="EC800" t="str">
            <v>NA</v>
          </cell>
          <cell r="ED800" t="str">
            <v>NA</v>
          </cell>
          <cell r="EE800" t="str">
            <v>NA</v>
          </cell>
          <cell r="EF800" t="str">
            <v>NA</v>
          </cell>
          <cell r="EG800" t="str">
            <v>NA</v>
          </cell>
          <cell r="EH800" t="str">
            <v>NA</v>
          </cell>
          <cell r="EI800" t="str">
            <v>NA</v>
          </cell>
          <cell r="EJ800" t="str">
            <v>NA</v>
          </cell>
          <cell r="EK800" t="str">
            <v>NA</v>
          </cell>
          <cell r="EL800" t="str">
            <v>NA</v>
          </cell>
          <cell r="EM800" t="str">
            <v>NA</v>
          </cell>
          <cell r="EN800" t="str">
            <v>NA</v>
          </cell>
          <cell r="EO800" t="str">
            <v>NA</v>
          </cell>
          <cell r="EP800" t="str">
            <v>NA</v>
          </cell>
          <cell r="EQ800" t="str">
            <v>NA</v>
          </cell>
          <cell r="ER800" t="str">
            <v>NA</v>
          </cell>
          <cell r="ES800" t="str">
            <v>NA</v>
          </cell>
          <cell r="ET800" t="str">
            <v>NA</v>
          </cell>
          <cell r="EU800" t="str">
            <v>NA</v>
          </cell>
          <cell r="EV800" t="str">
            <v>NA</v>
          </cell>
          <cell r="EW800" t="str">
            <v>NA</v>
          </cell>
          <cell r="EX800" t="str">
            <v>NA</v>
          </cell>
          <cell r="EY800" t="str">
            <v>NA</v>
          </cell>
          <cell r="EZ800" t="str">
            <v>NA</v>
          </cell>
          <cell r="FA800" t="str">
            <v>NA</v>
          </cell>
          <cell r="FB800" t="str">
            <v>NA</v>
          </cell>
        </row>
        <row r="801">
          <cell r="B801" t="str">
            <v>P152107</v>
          </cell>
          <cell r="C801" t="str">
            <v>Indu Mariya Tom</v>
          </cell>
          <cell r="D801">
            <v>32</v>
          </cell>
          <cell r="E801">
            <v>42.5</v>
          </cell>
          <cell r="F801">
            <v>75</v>
          </cell>
          <cell r="G801" t="str">
            <v>P</v>
          </cell>
          <cell r="H801">
            <v>24</v>
          </cell>
          <cell r="I801">
            <v>41</v>
          </cell>
          <cell r="J801">
            <v>65</v>
          </cell>
          <cell r="K801" t="str">
            <v>P</v>
          </cell>
          <cell r="L801">
            <v>34</v>
          </cell>
          <cell r="M801">
            <v>49</v>
          </cell>
          <cell r="N801">
            <v>83</v>
          </cell>
          <cell r="O801" t="str">
            <v>P</v>
          </cell>
          <cell r="P801" t="str">
            <v>-</v>
          </cell>
          <cell r="Q801">
            <v>72</v>
          </cell>
          <cell r="R801">
            <v>72</v>
          </cell>
          <cell r="S801" t="str">
            <v>P</v>
          </cell>
          <cell r="T801">
            <v>31</v>
          </cell>
          <cell r="U801">
            <v>39</v>
          </cell>
          <cell r="V801">
            <v>70</v>
          </cell>
          <cell r="W801" t="str">
            <v>P</v>
          </cell>
          <cell r="DT801" t="str">
            <v>NA</v>
          </cell>
          <cell r="DU801" t="str">
            <v>NA</v>
          </cell>
          <cell r="DV801" t="str">
            <v>NA</v>
          </cell>
          <cell r="DW801" t="str">
            <v>NA</v>
          </cell>
          <cell r="DX801" t="str">
            <v>NA</v>
          </cell>
          <cell r="DY801" t="str">
            <v>NA</v>
          </cell>
          <cell r="DZ801" t="str">
            <v>NA</v>
          </cell>
          <cell r="EA801" t="str">
            <v>NA</v>
          </cell>
          <cell r="EB801" t="str">
            <v>NA</v>
          </cell>
          <cell r="EC801" t="str">
            <v>NA</v>
          </cell>
          <cell r="ED801" t="str">
            <v>NA</v>
          </cell>
          <cell r="EE801" t="str">
            <v>NA</v>
          </cell>
          <cell r="EF801" t="str">
            <v>NA</v>
          </cell>
          <cell r="EG801" t="str">
            <v>NA</v>
          </cell>
          <cell r="EH801" t="str">
            <v>NA</v>
          </cell>
          <cell r="EI801" t="str">
            <v>NA</v>
          </cell>
          <cell r="EJ801" t="str">
            <v>NA</v>
          </cell>
          <cell r="EK801" t="str">
            <v>NA</v>
          </cell>
          <cell r="EL801" t="str">
            <v>NA</v>
          </cell>
          <cell r="EM801" t="str">
            <v>NA</v>
          </cell>
          <cell r="EN801" t="str">
            <v>NA</v>
          </cell>
          <cell r="EO801" t="str">
            <v>NA</v>
          </cell>
          <cell r="EP801" t="str">
            <v>NA</v>
          </cell>
          <cell r="EQ801" t="str">
            <v>NA</v>
          </cell>
          <cell r="ER801" t="str">
            <v>NA</v>
          </cell>
          <cell r="ES801" t="str">
            <v>NA</v>
          </cell>
          <cell r="ET801" t="str">
            <v>NA</v>
          </cell>
          <cell r="EU801" t="str">
            <v>NA</v>
          </cell>
          <cell r="EV801" t="str">
            <v>NA</v>
          </cell>
          <cell r="EW801" t="str">
            <v>NA</v>
          </cell>
          <cell r="EX801" t="str">
            <v>NA</v>
          </cell>
          <cell r="EY801" t="str">
            <v>NA</v>
          </cell>
          <cell r="EZ801" t="str">
            <v>NA</v>
          </cell>
          <cell r="FA801" t="str">
            <v>NA</v>
          </cell>
          <cell r="FB801" t="str">
            <v>NA</v>
          </cell>
        </row>
        <row r="802">
          <cell r="B802" t="str">
            <v>P152108</v>
          </cell>
          <cell r="C802" t="str">
            <v>Muhsina M K</v>
          </cell>
          <cell r="D802">
            <v>22</v>
          </cell>
          <cell r="E802">
            <v>38.5</v>
          </cell>
          <cell r="F802">
            <v>61</v>
          </cell>
          <cell r="G802" t="str">
            <v>P</v>
          </cell>
          <cell r="H802">
            <v>21</v>
          </cell>
          <cell r="I802">
            <v>29</v>
          </cell>
          <cell r="J802">
            <v>50</v>
          </cell>
          <cell r="K802" t="str">
            <v>P</v>
          </cell>
          <cell r="L802">
            <v>24</v>
          </cell>
          <cell r="M802">
            <v>26</v>
          </cell>
          <cell r="N802">
            <v>50</v>
          </cell>
          <cell r="O802" t="str">
            <v>P</v>
          </cell>
          <cell r="P802" t="str">
            <v>-</v>
          </cell>
          <cell r="Q802">
            <v>69</v>
          </cell>
          <cell r="R802">
            <v>69</v>
          </cell>
          <cell r="S802" t="str">
            <v>P</v>
          </cell>
          <cell r="T802">
            <v>27</v>
          </cell>
          <cell r="U802">
            <v>27</v>
          </cell>
          <cell r="V802">
            <v>54</v>
          </cell>
          <cell r="W802" t="str">
            <v>P</v>
          </cell>
          <cell r="DT802" t="str">
            <v>NA</v>
          </cell>
          <cell r="DU802" t="str">
            <v>NA</v>
          </cell>
          <cell r="DV802" t="str">
            <v>NA</v>
          </cell>
          <cell r="DW802" t="str">
            <v>NA</v>
          </cell>
          <cell r="DX802" t="str">
            <v>NA</v>
          </cell>
          <cell r="DY802" t="str">
            <v>NA</v>
          </cell>
          <cell r="DZ802" t="str">
            <v>NA</v>
          </cell>
          <cell r="EA802" t="str">
            <v>NA</v>
          </cell>
          <cell r="EB802" t="str">
            <v>NA</v>
          </cell>
          <cell r="EC802" t="str">
            <v>NA</v>
          </cell>
          <cell r="ED802" t="str">
            <v>NA</v>
          </cell>
          <cell r="EE802" t="str">
            <v>NA</v>
          </cell>
          <cell r="EF802" t="str">
            <v>NA</v>
          </cell>
          <cell r="EG802" t="str">
            <v>NA</v>
          </cell>
          <cell r="EH802" t="str">
            <v>NA</v>
          </cell>
          <cell r="EI802" t="str">
            <v>NA</v>
          </cell>
          <cell r="EJ802" t="str">
            <v>NA</v>
          </cell>
          <cell r="EK802" t="str">
            <v>NA</v>
          </cell>
          <cell r="EL802" t="str">
            <v>NA</v>
          </cell>
          <cell r="EM802" t="str">
            <v>NA</v>
          </cell>
          <cell r="EN802" t="str">
            <v>NA</v>
          </cell>
          <cell r="EO802" t="str">
            <v>NA</v>
          </cell>
          <cell r="EP802" t="str">
            <v>NA</v>
          </cell>
          <cell r="EQ802" t="str">
            <v>NA</v>
          </cell>
          <cell r="ER802" t="str">
            <v>NA</v>
          </cell>
          <cell r="ES802" t="str">
            <v>NA</v>
          </cell>
          <cell r="ET802" t="str">
            <v>NA</v>
          </cell>
          <cell r="EU802" t="str">
            <v>NA</v>
          </cell>
          <cell r="EV802" t="str">
            <v>NA</v>
          </cell>
          <cell r="EW802" t="str">
            <v>NA</v>
          </cell>
          <cell r="EX802" t="str">
            <v>NA</v>
          </cell>
          <cell r="EY802" t="str">
            <v>NA</v>
          </cell>
          <cell r="EZ802" t="str">
            <v>NA</v>
          </cell>
          <cell r="FA802" t="str">
            <v>NA</v>
          </cell>
          <cell r="FB802" t="str">
            <v>NA</v>
          </cell>
        </row>
        <row r="803">
          <cell r="B803" t="str">
            <v>P152109</v>
          </cell>
          <cell r="C803" t="str">
            <v>Naveena Anna</v>
          </cell>
          <cell r="D803">
            <v>27</v>
          </cell>
          <cell r="E803">
            <v>33.5</v>
          </cell>
          <cell r="F803">
            <v>61</v>
          </cell>
          <cell r="G803" t="str">
            <v>P</v>
          </cell>
          <cell r="H803">
            <v>25</v>
          </cell>
          <cell r="I803">
            <v>36</v>
          </cell>
          <cell r="J803">
            <v>61</v>
          </cell>
          <cell r="K803" t="str">
            <v>P</v>
          </cell>
          <cell r="L803">
            <v>28</v>
          </cell>
          <cell r="M803">
            <v>44</v>
          </cell>
          <cell r="N803">
            <v>72</v>
          </cell>
          <cell r="O803" t="str">
            <v>P</v>
          </cell>
          <cell r="P803" t="str">
            <v>-</v>
          </cell>
          <cell r="Q803">
            <v>75</v>
          </cell>
          <cell r="R803">
            <v>75</v>
          </cell>
          <cell r="S803" t="str">
            <v>P</v>
          </cell>
          <cell r="T803">
            <v>32</v>
          </cell>
          <cell r="U803">
            <v>43</v>
          </cell>
          <cell r="V803">
            <v>75</v>
          </cell>
          <cell r="W803" t="str">
            <v>P</v>
          </cell>
          <cell r="DT803" t="str">
            <v>NA</v>
          </cell>
          <cell r="DU803" t="str">
            <v>NA</v>
          </cell>
          <cell r="DV803" t="str">
            <v>NA</v>
          </cell>
          <cell r="DW803" t="str">
            <v>NA</v>
          </cell>
          <cell r="DX803" t="str">
            <v>NA</v>
          </cell>
          <cell r="DY803" t="str">
            <v>NA</v>
          </cell>
          <cell r="DZ803" t="str">
            <v>NA</v>
          </cell>
          <cell r="EA803" t="str">
            <v>NA</v>
          </cell>
          <cell r="EB803" t="str">
            <v>NA</v>
          </cell>
          <cell r="EC803" t="str">
            <v>NA</v>
          </cell>
          <cell r="ED803" t="str">
            <v>NA</v>
          </cell>
          <cell r="EE803" t="str">
            <v>NA</v>
          </cell>
          <cell r="EF803" t="str">
            <v>NA</v>
          </cell>
          <cell r="EG803" t="str">
            <v>NA</v>
          </cell>
          <cell r="EH803" t="str">
            <v>NA</v>
          </cell>
          <cell r="EI803" t="str">
            <v>NA</v>
          </cell>
          <cell r="EJ803" t="str">
            <v>NA</v>
          </cell>
          <cell r="EK803" t="str">
            <v>NA</v>
          </cell>
          <cell r="EL803" t="str">
            <v>NA</v>
          </cell>
          <cell r="EM803" t="str">
            <v>NA</v>
          </cell>
          <cell r="EN803" t="str">
            <v>NA</v>
          </cell>
          <cell r="EO803" t="str">
            <v>NA</v>
          </cell>
          <cell r="EP803" t="str">
            <v>NA</v>
          </cell>
          <cell r="EQ803" t="str">
            <v>NA</v>
          </cell>
          <cell r="ER803" t="str">
            <v>NA</v>
          </cell>
          <cell r="ES803" t="str">
            <v>NA</v>
          </cell>
          <cell r="ET803" t="str">
            <v>NA</v>
          </cell>
          <cell r="EU803" t="str">
            <v>NA</v>
          </cell>
          <cell r="EV803" t="str">
            <v>NA</v>
          </cell>
          <cell r="EW803" t="str">
            <v>NA</v>
          </cell>
          <cell r="EX803" t="str">
            <v>NA</v>
          </cell>
          <cell r="EY803" t="str">
            <v>NA</v>
          </cell>
          <cell r="EZ803" t="str">
            <v>NA</v>
          </cell>
          <cell r="FA803" t="str">
            <v>NA</v>
          </cell>
          <cell r="FB803" t="str">
            <v>NA</v>
          </cell>
        </row>
        <row r="804">
          <cell r="B804" t="str">
            <v>P152110</v>
          </cell>
          <cell r="C804" t="str">
            <v>Nethaji S</v>
          </cell>
          <cell r="D804">
            <v>17</v>
          </cell>
          <cell r="E804">
            <v>23</v>
          </cell>
          <cell r="F804">
            <v>40</v>
          </cell>
          <cell r="G804" t="str">
            <v>F</v>
          </cell>
          <cell r="H804">
            <v>15</v>
          </cell>
          <cell r="I804">
            <v>25</v>
          </cell>
          <cell r="J804">
            <v>40</v>
          </cell>
          <cell r="K804" t="str">
            <v>F</v>
          </cell>
          <cell r="L804">
            <v>24</v>
          </cell>
          <cell r="M804">
            <v>26</v>
          </cell>
          <cell r="N804">
            <v>50</v>
          </cell>
          <cell r="O804" t="str">
            <v>P</v>
          </cell>
          <cell r="P804" t="str">
            <v>-</v>
          </cell>
          <cell r="Q804">
            <v>68</v>
          </cell>
          <cell r="R804">
            <v>68</v>
          </cell>
          <cell r="S804" t="str">
            <v>P</v>
          </cell>
          <cell r="T804">
            <v>21</v>
          </cell>
          <cell r="U804">
            <v>29</v>
          </cell>
          <cell r="V804">
            <v>50</v>
          </cell>
          <cell r="W804" t="str">
            <v>P</v>
          </cell>
          <cell r="DT804" t="str">
            <v>NA</v>
          </cell>
          <cell r="DU804" t="str">
            <v>NA</v>
          </cell>
          <cell r="DV804" t="str">
            <v>NA</v>
          </cell>
          <cell r="DW804" t="str">
            <v>NA</v>
          </cell>
          <cell r="DX804" t="str">
            <v>NA</v>
          </cell>
          <cell r="DY804" t="str">
            <v>NA</v>
          </cell>
          <cell r="DZ804" t="str">
            <v>NA</v>
          </cell>
          <cell r="EA804" t="str">
            <v>NA</v>
          </cell>
          <cell r="EB804" t="str">
            <v>NA</v>
          </cell>
          <cell r="EC804" t="str">
            <v>NA</v>
          </cell>
          <cell r="ED804" t="str">
            <v>NA</v>
          </cell>
          <cell r="EE804" t="str">
            <v>NA</v>
          </cell>
          <cell r="EF804" t="str">
            <v>NA</v>
          </cell>
          <cell r="EG804" t="str">
            <v>NA</v>
          </cell>
          <cell r="EH804" t="str">
            <v>NA</v>
          </cell>
          <cell r="EI804" t="str">
            <v>NA</v>
          </cell>
          <cell r="EJ804" t="str">
            <v>NA</v>
          </cell>
          <cell r="EK804" t="str">
            <v>NA</v>
          </cell>
          <cell r="EL804" t="str">
            <v>NA</v>
          </cell>
          <cell r="EM804" t="str">
            <v>NA</v>
          </cell>
          <cell r="EN804" t="str">
            <v>NA</v>
          </cell>
          <cell r="EO804" t="str">
            <v>NA</v>
          </cell>
          <cell r="EP804" t="str">
            <v>NA</v>
          </cell>
          <cell r="EQ804" t="str">
            <v>NA</v>
          </cell>
          <cell r="ER804" t="str">
            <v>NA</v>
          </cell>
          <cell r="ES804" t="str">
            <v>NA</v>
          </cell>
          <cell r="ET804" t="str">
            <v>NA</v>
          </cell>
          <cell r="EU804" t="str">
            <v>NA</v>
          </cell>
          <cell r="EV804" t="str">
            <v>NA</v>
          </cell>
          <cell r="EW804" t="str">
            <v>NA</v>
          </cell>
          <cell r="EX804" t="str">
            <v>NA</v>
          </cell>
          <cell r="EY804" t="str">
            <v>NA</v>
          </cell>
          <cell r="EZ804" t="str">
            <v>NA</v>
          </cell>
          <cell r="FA804" t="str">
            <v>NA</v>
          </cell>
          <cell r="FB804" t="str">
            <v>NA</v>
          </cell>
        </row>
        <row r="805">
          <cell r="B805" t="str">
            <v>P152111</v>
          </cell>
          <cell r="C805" t="str">
            <v>Nikhil M.M</v>
          </cell>
          <cell r="D805">
            <v>22</v>
          </cell>
          <cell r="E805">
            <v>27.5</v>
          </cell>
          <cell r="F805">
            <v>50</v>
          </cell>
          <cell r="G805" t="str">
            <v>P</v>
          </cell>
          <cell r="H805">
            <v>19</v>
          </cell>
          <cell r="I805">
            <v>31</v>
          </cell>
          <cell r="J805">
            <v>50</v>
          </cell>
          <cell r="K805" t="str">
            <v>P</v>
          </cell>
          <cell r="L805">
            <v>23</v>
          </cell>
          <cell r="M805">
            <v>17</v>
          </cell>
          <cell r="N805">
            <v>40</v>
          </cell>
          <cell r="O805" t="str">
            <v>F</v>
          </cell>
          <cell r="P805" t="str">
            <v>-</v>
          </cell>
          <cell r="Q805">
            <v>76</v>
          </cell>
          <cell r="R805">
            <v>76</v>
          </cell>
          <cell r="S805" t="str">
            <v>P</v>
          </cell>
          <cell r="T805">
            <v>24</v>
          </cell>
          <cell r="U805">
            <v>26</v>
          </cell>
          <cell r="V805">
            <v>50</v>
          </cell>
          <cell r="W805" t="str">
            <v>P</v>
          </cell>
          <cell r="DT805" t="str">
            <v>NA</v>
          </cell>
          <cell r="DU805" t="str">
            <v>NA</v>
          </cell>
          <cell r="DV805" t="str">
            <v>NA</v>
          </cell>
          <cell r="DW805" t="str">
            <v>NA</v>
          </cell>
          <cell r="DX805" t="str">
            <v>NA</v>
          </cell>
          <cell r="DY805" t="str">
            <v>NA</v>
          </cell>
          <cell r="DZ805" t="str">
            <v>NA</v>
          </cell>
          <cell r="EA805" t="str">
            <v>NA</v>
          </cell>
          <cell r="EB805" t="str">
            <v>NA</v>
          </cell>
          <cell r="EC805" t="str">
            <v>NA</v>
          </cell>
          <cell r="ED805" t="str">
            <v>NA</v>
          </cell>
          <cell r="EE805" t="str">
            <v>NA</v>
          </cell>
          <cell r="EF805" t="str">
            <v>NA</v>
          </cell>
          <cell r="EG805" t="str">
            <v>NA</v>
          </cell>
          <cell r="EH805" t="str">
            <v>NA</v>
          </cell>
          <cell r="EI805" t="str">
            <v>NA</v>
          </cell>
          <cell r="EJ805" t="str">
            <v>NA</v>
          </cell>
          <cell r="EK805" t="str">
            <v>NA</v>
          </cell>
          <cell r="EL805" t="str">
            <v>NA</v>
          </cell>
          <cell r="EM805" t="str">
            <v>NA</v>
          </cell>
          <cell r="EN805" t="str">
            <v>NA</v>
          </cell>
          <cell r="EO805" t="str">
            <v>NA</v>
          </cell>
          <cell r="EP805" t="str">
            <v>NA</v>
          </cell>
          <cell r="EQ805" t="str">
            <v>NA</v>
          </cell>
          <cell r="ER805" t="str">
            <v>NA</v>
          </cell>
          <cell r="ES805" t="str">
            <v>NA</v>
          </cell>
          <cell r="ET805" t="str">
            <v>NA</v>
          </cell>
          <cell r="EU805" t="str">
            <v>NA</v>
          </cell>
          <cell r="EV805" t="str">
            <v>NA</v>
          </cell>
          <cell r="EW805" t="str">
            <v>NA</v>
          </cell>
          <cell r="EX805" t="str">
            <v>NA</v>
          </cell>
          <cell r="EY805" t="str">
            <v>NA</v>
          </cell>
          <cell r="EZ805" t="str">
            <v>NA</v>
          </cell>
          <cell r="FA805" t="str">
            <v>NA</v>
          </cell>
          <cell r="FB805" t="str">
            <v>NA</v>
          </cell>
        </row>
        <row r="806">
          <cell r="B806" t="str">
            <v>P152112</v>
          </cell>
          <cell r="C806" t="str">
            <v>Nikhil Mohan</v>
          </cell>
          <cell r="D806">
            <v>31</v>
          </cell>
          <cell r="E806">
            <v>39</v>
          </cell>
          <cell r="F806">
            <v>70</v>
          </cell>
          <cell r="G806" t="str">
            <v>P</v>
          </cell>
          <cell r="H806">
            <v>24</v>
          </cell>
          <cell r="I806">
            <v>26</v>
          </cell>
          <cell r="J806">
            <v>50</v>
          </cell>
          <cell r="K806" t="str">
            <v>P</v>
          </cell>
          <cell r="L806">
            <v>32</v>
          </cell>
          <cell r="M806">
            <v>42</v>
          </cell>
          <cell r="N806">
            <v>74</v>
          </cell>
          <cell r="O806" t="str">
            <v>P</v>
          </cell>
          <cell r="P806" t="str">
            <v>-</v>
          </cell>
          <cell r="Q806">
            <v>81</v>
          </cell>
          <cell r="R806">
            <v>81</v>
          </cell>
          <cell r="S806" t="str">
            <v>P</v>
          </cell>
          <cell r="T806">
            <v>31</v>
          </cell>
          <cell r="U806">
            <v>33</v>
          </cell>
          <cell r="V806">
            <v>64</v>
          </cell>
          <cell r="W806" t="str">
            <v>P</v>
          </cell>
          <cell r="DT806" t="str">
            <v>NA</v>
          </cell>
          <cell r="DU806" t="str">
            <v>NA</v>
          </cell>
          <cell r="DV806" t="str">
            <v>NA</v>
          </cell>
          <cell r="DW806" t="str">
            <v>NA</v>
          </cell>
          <cell r="DX806" t="str">
            <v>NA</v>
          </cell>
          <cell r="DY806" t="str">
            <v>NA</v>
          </cell>
          <cell r="DZ806" t="str">
            <v>NA</v>
          </cell>
          <cell r="EA806" t="str">
            <v>NA</v>
          </cell>
          <cell r="EB806" t="str">
            <v>NA</v>
          </cell>
          <cell r="EC806" t="str">
            <v>NA</v>
          </cell>
          <cell r="ED806" t="str">
            <v>NA</v>
          </cell>
          <cell r="EE806" t="str">
            <v>NA</v>
          </cell>
          <cell r="EF806" t="str">
            <v>NA</v>
          </cell>
          <cell r="EG806" t="str">
            <v>NA</v>
          </cell>
          <cell r="EH806" t="str">
            <v>NA</v>
          </cell>
          <cell r="EI806" t="str">
            <v>NA</v>
          </cell>
          <cell r="EJ806" t="str">
            <v>NA</v>
          </cell>
          <cell r="EK806" t="str">
            <v>NA</v>
          </cell>
          <cell r="EL806" t="str">
            <v>NA</v>
          </cell>
          <cell r="EM806" t="str">
            <v>NA</v>
          </cell>
          <cell r="EN806" t="str">
            <v>NA</v>
          </cell>
          <cell r="EO806" t="str">
            <v>NA</v>
          </cell>
          <cell r="EP806" t="str">
            <v>NA</v>
          </cell>
          <cell r="EQ806" t="str">
            <v>NA</v>
          </cell>
          <cell r="ER806" t="str">
            <v>NA</v>
          </cell>
          <cell r="ES806" t="str">
            <v>NA</v>
          </cell>
          <cell r="ET806" t="str">
            <v>NA</v>
          </cell>
          <cell r="EU806" t="str">
            <v>NA</v>
          </cell>
          <cell r="EV806" t="str">
            <v>NA</v>
          </cell>
          <cell r="EW806" t="str">
            <v>NA</v>
          </cell>
          <cell r="EX806" t="str">
            <v>NA</v>
          </cell>
          <cell r="EY806" t="str">
            <v>NA</v>
          </cell>
          <cell r="EZ806" t="str">
            <v>NA</v>
          </cell>
          <cell r="FA806" t="str">
            <v>NA</v>
          </cell>
          <cell r="FB806" t="str">
            <v>NA</v>
          </cell>
        </row>
        <row r="807">
          <cell r="B807" t="str">
            <v>P152113</v>
          </cell>
          <cell r="C807" t="str">
            <v>Nithiya Hanna Wilson</v>
          </cell>
          <cell r="D807">
            <v>26</v>
          </cell>
          <cell r="E807">
            <v>31.5</v>
          </cell>
          <cell r="F807">
            <v>58</v>
          </cell>
          <cell r="G807" t="str">
            <v>P</v>
          </cell>
          <cell r="H807">
            <v>21</v>
          </cell>
          <cell r="I807">
            <v>36</v>
          </cell>
          <cell r="J807">
            <v>57</v>
          </cell>
          <cell r="K807" t="str">
            <v>P</v>
          </cell>
          <cell r="L807">
            <v>31</v>
          </cell>
          <cell r="M807">
            <v>39</v>
          </cell>
          <cell r="N807">
            <v>70</v>
          </cell>
          <cell r="O807" t="str">
            <v>P</v>
          </cell>
          <cell r="P807" t="str">
            <v>-</v>
          </cell>
          <cell r="Q807">
            <v>79</v>
          </cell>
          <cell r="R807">
            <v>79</v>
          </cell>
          <cell r="S807" t="str">
            <v>P</v>
          </cell>
          <cell r="T807">
            <v>32</v>
          </cell>
          <cell r="U807">
            <v>45</v>
          </cell>
          <cell r="V807">
            <v>77</v>
          </cell>
          <cell r="W807" t="str">
            <v>P</v>
          </cell>
          <cell r="DT807" t="str">
            <v>NA</v>
          </cell>
          <cell r="DU807" t="str">
            <v>NA</v>
          </cell>
          <cell r="DV807" t="str">
            <v>NA</v>
          </cell>
          <cell r="DW807" t="str">
            <v>NA</v>
          </cell>
          <cell r="DX807" t="str">
            <v>NA</v>
          </cell>
          <cell r="DY807" t="str">
            <v>NA</v>
          </cell>
          <cell r="DZ807" t="str">
            <v>NA</v>
          </cell>
          <cell r="EA807" t="str">
            <v>NA</v>
          </cell>
          <cell r="EB807" t="str">
            <v>NA</v>
          </cell>
          <cell r="EC807" t="str">
            <v>NA</v>
          </cell>
          <cell r="ED807" t="str">
            <v>NA</v>
          </cell>
          <cell r="EE807" t="str">
            <v>NA</v>
          </cell>
          <cell r="EF807" t="str">
            <v>NA</v>
          </cell>
          <cell r="EG807" t="str">
            <v>NA</v>
          </cell>
          <cell r="EH807" t="str">
            <v>NA</v>
          </cell>
          <cell r="EI807" t="str">
            <v>NA</v>
          </cell>
          <cell r="EJ807" t="str">
            <v>NA</v>
          </cell>
          <cell r="EK807" t="str">
            <v>NA</v>
          </cell>
          <cell r="EL807" t="str">
            <v>NA</v>
          </cell>
          <cell r="EM807" t="str">
            <v>NA</v>
          </cell>
          <cell r="EN807" t="str">
            <v>NA</v>
          </cell>
          <cell r="EO807" t="str">
            <v>NA</v>
          </cell>
          <cell r="EP807" t="str">
            <v>NA</v>
          </cell>
          <cell r="EQ807" t="str">
            <v>NA</v>
          </cell>
          <cell r="ER807" t="str">
            <v>NA</v>
          </cell>
          <cell r="ES807" t="str">
            <v>NA</v>
          </cell>
          <cell r="ET807" t="str">
            <v>NA</v>
          </cell>
          <cell r="EU807" t="str">
            <v>NA</v>
          </cell>
          <cell r="EV807" t="str">
            <v>NA</v>
          </cell>
          <cell r="EW807" t="str">
            <v>NA</v>
          </cell>
          <cell r="EX807" t="str">
            <v>NA</v>
          </cell>
          <cell r="EY807" t="str">
            <v>NA</v>
          </cell>
          <cell r="EZ807" t="str">
            <v>NA</v>
          </cell>
          <cell r="FA807" t="str">
            <v>NA</v>
          </cell>
          <cell r="FB807" t="str">
            <v>NA</v>
          </cell>
        </row>
        <row r="808">
          <cell r="B808" t="str">
            <v>P152114</v>
          </cell>
          <cell r="C808" t="str">
            <v>Sayana A V</v>
          </cell>
          <cell r="D808">
            <v>32</v>
          </cell>
          <cell r="E808">
            <v>41.5</v>
          </cell>
          <cell r="F808">
            <v>74</v>
          </cell>
          <cell r="G808" t="str">
            <v>P</v>
          </cell>
          <cell r="H808">
            <v>27</v>
          </cell>
          <cell r="I808">
            <v>44</v>
          </cell>
          <cell r="J808">
            <v>71</v>
          </cell>
          <cell r="K808" t="str">
            <v>P</v>
          </cell>
          <cell r="L808">
            <v>32</v>
          </cell>
          <cell r="M808">
            <v>50</v>
          </cell>
          <cell r="N808">
            <v>82</v>
          </cell>
          <cell r="O808" t="str">
            <v>P</v>
          </cell>
          <cell r="P808" t="str">
            <v>-</v>
          </cell>
          <cell r="Q808">
            <v>78</v>
          </cell>
          <cell r="R808">
            <v>78</v>
          </cell>
          <cell r="S808" t="str">
            <v>P</v>
          </cell>
          <cell r="T808">
            <v>34</v>
          </cell>
          <cell r="U808">
            <v>46</v>
          </cell>
          <cell r="V808">
            <v>80</v>
          </cell>
          <cell r="W808" t="str">
            <v>P</v>
          </cell>
          <cell r="DT808" t="str">
            <v>NA</v>
          </cell>
          <cell r="DU808" t="str">
            <v>NA</v>
          </cell>
          <cell r="DV808" t="str">
            <v>NA</v>
          </cell>
          <cell r="DW808" t="str">
            <v>NA</v>
          </cell>
          <cell r="DX808" t="str">
            <v>NA</v>
          </cell>
          <cell r="DY808" t="str">
            <v>NA</v>
          </cell>
          <cell r="DZ808" t="str">
            <v>NA</v>
          </cell>
          <cell r="EA808" t="str">
            <v>NA</v>
          </cell>
          <cell r="EB808" t="str">
            <v>NA</v>
          </cell>
          <cell r="EC808" t="str">
            <v>NA</v>
          </cell>
          <cell r="ED808" t="str">
            <v>NA</v>
          </cell>
          <cell r="EE808" t="str">
            <v>NA</v>
          </cell>
          <cell r="EF808" t="str">
            <v>NA</v>
          </cell>
          <cell r="EG808" t="str">
            <v>NA</v>
          </cell>
          <cell r="EH808" t="str">
            <v>NA</v>
          </cell>
          <cell r="EI808" t="str">
            <v>NA</v>
          </cell>
          <cell r="EJ808" t="str">
            <v>NA</v>
          </cell>
          <cell r="EK808" t="str">
            <v>NA</v>
          </cell>
          <cell r="EL808" t="str">
            <v>NA</v>
          </cell>
          <cell r="EM808" t="str">
            <v>NA</v>
          </cell>
          <cell r="EN808" t="str">
            <v>NA</v>
          </cell>
          <cell r="EO808" t="str">
            <v>NA</v>
          </cell>
          <cell r="EP808" t="str">
            <v>NA</v>
          </cell>
          <cell r="EQ808" t="str">
            <v>NA</v>
          </cell>
          <cell r="ER808" t="str">
            <v>NA</v>
          </cell>
          <cell r="ES808" t="str">
            <v>NA</v>
          </cell>
          <cell r="ET808" t="str">
            <v>NA</v>
          </cell>
          <cell r="EU808" t="str">
            <v>NA</v>
          </cell>
          <cell r="EV808" t="str">
            <v>NA</v>
          </cell>
          <cell r="EW808" t="str">
            <v>NA</v>
          </cell>
          <cell r="EX808" t="str">
            <v>NA</v>
          </cell>
          <cell r="EY808" t="str">
            <v>NA</v>
          </cell>
          <cell r="EZ808" t="str">
            <v>NA</v>
          </cell>
          <cell r="FA808" t="str">
            <v>NA</v>
          </cell>
          <cell r="FB808" t="str">
            <v>NA</v>
          </cell>
        </row>
        <row r="809">
          <cell r="B809" t="str">
            <v>P152115</v>
          </cell>
          <cell r="C809" t="str">
            <v>Sujeeth Kumar D</v>
          </cell>
          <cell r="D809">
            <v>34</v>
          </cell>
          <cell r="E809">
            <v>44</v>
          </cell>
          <cell r="F809">
            <v>78</v>
          </cell>
          <cell r="G809" t="str">
            <v>P</v>
          </cell>
          <cell r="H809">
            <v>30</v>
          </cell>
          <cell r="I809">
            <v>46</v>
          </cell>
          <cell r="J809">
            <v>76</v>
          </cell>
          <cell r="K809" t="str">
            <v>P</v>
          </cell>
          <cell r="L809">
            <v>36</v>
          </cell>
          <cell r="M809">
            <v>47</v>
          </cell>
          <cell r="N809">
            <v>83</v>
          </cell>
          <cell r="O809" t="str">
            <v>P</v>
          </cell>
          <cell r="P809" t="str">
            <v>-</v>
          </cell>
          <cell r="Q809">
            <v>71</v>
          </cell>
          <cell r="R809">
            <v>71</v>
          </cell>
          <cell r="S809" t="str">
            <v>P</v>
          </cell>
          <cell r="T809">
            <v>30</v>
          </cell>
          <cell r="U809">
            <v>41</v>
          </cell>
          <cell r="V809">
            <v>71</v>
          </cell>
          <cell r="W809" t="str">
            <v>P</v>
          </cell>
          <cell r="DT809" t="str">
            <v>NA</v>
          </cell>
          <cell r="DU809" t="str">
            <v>NA</v>
          </cell>
          <cell r="DV809" t="str">
            <v>NA</v>
          </cell>
          <cell r="DW809" t="str">
            <v>NA</v>
          </cell>
          <cell r="DX809" t="str">
            <v>NA</v>
          </cell>
          <cell r="DY809" t="str">
            <v>NA</v>
          </cell>
          <cell r="DZ809" t="str">
            <v>NA</v>
          </cell>
          <cell r="EA809" t="str">
            <v>NA</v>
          </cell>
          <cell r="EB809" t="str">
            <v>NA</v>
          </cell>
          <cell r="EC809" t="str">
            <v>NA</v>
          </cell>
          <cell r="ED809" t="str">
            <v>NA</v>
          </cell>
          <cell r="EE809" t="str">
            <v>NA</v>
          </cell>
          <cell r="EF809" t="str">
            <v>NA</v>
          </cell>
          <cell r="EG809" t="str">
            <v>NA</v>
          </cell>
          <cell r="EH809" t="str">
            <v>NA</v>
          </cell>
          <cell r="EI809" t="str">
            <v>NA</v>
          </cell>
          <cell r="EJ809" t="str">
            <v>NA</v>
          </cell>
          <cell r="EK809" t="str">
            <v>NA</v>
          </cell>
          <cell r="EL809" t="str">
            <v>NA</v>
          </cell>
          <cell r="EM809" t="str">
            <v>NA</v>
          </cell>
          <cell r="EN809" t="str">
            <v>NA</v>
          </cell>
          <cell r="EO809" t="str">
            <v>NA</v>
          </cell>
          <cell r="EP809" t="str">
            <v>NA</v>
          </cell>
          <cell r="EQ809" t="str">
            <v>NA</v>
          </cell>
          <cell r="ER809" t="str">
            <v>NA</v>
          </cell>
          <cell r="ES809" t="str">
            <v>NA</v>
          </cell>
          <cell r="ET809" t="str">
            <v>NA</v>
          </cell>
          <cell r="EU809" t="str">
            <v>NA</v>
          </cell>
          <cell r="EV809" t="str">
            <v>NA</v>
          </cell>
          <cell r="EW809" t="str">
            <v>NA</v>
          </cell>
          <cell r="EX809" t="str">
            <v>NA</v>
          </cell>
          <cell r="EY809" t="str">
            <v>NA</v>
          </cell>
          <cell r="EZ809" t="str">
            <v>NA</v>
          </cell>
          <cell r="FA809" t="str">
            <v>NA</v>
          </cell>
          <cell r="FB809" t="str">
            <v>NA</v>
          </cell>
        </row>
        <row r="810">
          <cell r="B810"/>
          <cell r="C810"/>
          <cell r="D810"/>
          <cell r="E810"/>
          <cell r="F810"/>
          <cell r="G810"/>
          <cell r="H810"/>
          <cell r="I810"/>
          <cell r="J810"/>
          <cell r="K810"/>
          <cell r="L810"/>
          <cell r="M810"/>
          <cell r="N810"/>
          <cell r="O810"/>
          <cell r="P810"/>
          <cell r="Q810"/>
          <cell r="R810"/>
          <cell r="S810"/>
          <cell r="T810"/>
          <cell r="U810"/>
          <cell r="V810"/>
          <cell r="W810"/>
          <cell r="X810"/>
          <cell r="Y810"/>
          <cell r="Z810"/>
          <cell r="AA810"/>
          <cell r="DT810" t="str">
            <v>NA</v>
          </cell>
          <cell r="DU810" t="str">
            <v>NA</v>
          </cell>
          <cell r="DV810" t="str">
            <v>NA</v>
          </cell>
          <cell r="DW810" t="str">
            <v>NA</v>
          </cell>
          <cell r="DX810" t="str">
            <v>NA</v>
          </cell>
          <cell r="DY810" t="str">
            <v>NA</v>
          </cell>
          <cell r="DZ810" t="str">
            <v>NA</v>
          </cell>
          <cell r="EA810" t="str">
            <v>NA</v>
          </cell>
          <cell r="EB810" t="str">
            <v>NA</v>
          </cell>
          <cell r="EC810" t="str">
            <v>NA</v>
          </cell>
          <cell r="ED810" t="str">
            <v>NA</v>
          </cell>
          <cell r="EE810" t="str">
            <v>NA</v>
          </cell>
          <cell r="EF810" t="str">
            <v>NA</v>
          </cell>
          <cell r="EG810" t="str">
            <v>NA</v>
          </cell>
          <cell r="EH810" t="str">
            <v>NA</v>
          </cell>
          <cell r="EI810" t="str">
            <v>NA</v>
          </cell>
          <cell r="EJ810" t="str">
            <v>NA</v>
          </cell>
          <cell r="EK810" t="str">
            <v>NA</v>
          </cell>
          <cell r="EL810" t="str">
            <v>NA</v>
          </cell>
          <cell r="EM810" t="str">
            <v>NA</v>
          </cell>
          <cell r="EN810" t="str">
            <v>NA</v>
          </cell>
          <cell r="EO810" t="str">
            <v>NA</v>
          </cell>
          <cell r="EP810" t="str">
            <v>NA</v>
          </cell>
          <cell r="EQ810" t="str">
            <v>NA</v>
          </cell>
          <cell r="ER810" t="str">
            <v>NA</v>
          </cell>
          <cell r="ES810" t="str">
            <v>NA</v>
          </cell>
          <cell r="ET810" t="str">
            <v>NA</v>
          </cell>
          <cell r="EU810" t="str">
            <v>NA</v>
          </cell>
          <cell r="EV810" t="str">
            <v>NA</v>
          </cell>
          <cell r="EW810" t="str">
            <v>NA</v>
          </cell>
          <cell r="EX810" t="str">
            <v>NA</v>
          </cell>
          <cell r="EY810" t="str">
            <v>NA</v>
          </cell>
          <cell r="EZ810" t="str">
            <v>NA</v>
          </cell>
          <cell r="FA810" t="str">
            <v>NA</v>
          </cell>
          <cell r="FB810" t="str">
            <v>NA</v>
          </cell>
        </row>
        <row r="811">
          <cell r="B811"/>
          <cell r="C811"/>
          <cell r="D811"/>
          <cell r="E811"/>
          <cell r="F811"/>
          <cell r="G811"/>
          <cell r="H811"/>
          <cell r="I811"/>
          <cell r="J811"/>
          <cell r="K811"/>
          <cell r="L811"/>
          <cell r="M811"/>
          <cell r="N811"/>
          <cell r="O811"/>
          <cell r="P811"/>
          <cell r="Q811"/>
          <cell r="R811"/>
          <cell r="S811"/>
          <cell r="T811"/>
          <cell r="U811"/>
          <cell r="V811"/>
          <cell r="W811"/>
          <cell r="X811"/>
          <cell r="Y811"/>
          <cell r="Z811"/>
          <cell r="AA811"/>
          <cell r="DT811" t="str">
            <v>NA</v>
          </cell>
          <cell r="DU811" t="str">
            <v>NA</v>
          </cell>
          <cell r="DV811" t="str">
            <v>NA</v>
          </cell>
          <cell r="DW811" t="str">
            <v>NA</v>
          </cell>
          <cell r="DX811" t="str">
            <v>NA</v>
          </cell>
          <cell r="DY811" t="str">
            <v>NA</v>
          </cell>
          <cell r="DZ811" t="str">
            <v>NA</v>
          </cell>
          <cell r="EA811" t="str">
            <v>NA</v>
          </cell>
          <cell r="EB811" t="str">
            <v>NA</v>
          </cell>
          <cell r="EC811" t="str">
            <v>NA</v>
          </cell>
          <cell r="ED811" t="str">
            <v>NA</v>
          </cell>
          <cell r="EE811" t="str">
            <v>NA</v>
          </cell>
          <cell r="EF811" t="str">
            <v>NA</v>
          </cell>
          <cell r="EG811" t="str">
            <v>NA</v>
          </cell>
          <cell r="EH811" t="str">
            <v>NA</v>
          </cell>
          <cell r="EI811" t="str">
            <v>NA</v>
          </cell>
          <cell r="EJ811" t="str">
            <v>NA</v>
          </cell>
          <cell r="EK811" t="str">
            <v>NA</v>
          </cell>
          <cell r="EL811" t="str">
            <v>NA</v>
          </cell>
          <cell r="EM811" t="str">
            <v>NA</v>
          </cell>
          <cell r="EN811" t="str">
            <v>NA</v>
          </cell>
          <cell r="EO811" t="str">
            <v>NA</v>
          </cell>
          <cell r="EP811" t="str">
            <v>NA</v>
          </cell>
          <cell r="EQ811" t="str">
            <v>NA</v>
          </cell>
          <cell r="ER811" t="str">
            <v>NA</v>
          </cell>
          <cell r="ES811" t="str">
            <v>NA</v>
          </cell>
          <cell r="ET811" t="str">
            <v>NA</v>
          </cell>
          <cell r="EU811" t="str">
            <v>NA</v>
          </cell>
          <cell r="EV811" t="str">
            <v>NA</v>
          </cell>
          <cell r="EW811" t="str">
            <v>NA</v>
          </cell>
          <cell r="EX811" t="str">
            <v>NA</v>
          </cell>
          <cell r="EY811" t="str">
            <v>NA</v>
          </cell>
          <cell r="EZ811" t="str">
            <v>NA</v>
          </cell>
          <cell r="FA811" t="str">
            <v>NA</v>
          </cell>
          <cell r="FB811" t="str">
            <v>NA</v>
          </cell>
        </row>
        <row r="812">
          <cell r="B812"/>
          <cell r="C812"/>
          <cell r="D812"/>
          <cell r="E812"/>
          <cell r="F812"/>
          <cell r="G812"/>
          <cell r="H812"/>
          <cell r="I812"/>
          <cell r="J812"/>
          <cell r="K812"/>
          <cell r="L812"/>
          <cell r="M812"/>
          <cell r="N812"/>
          <cell r="O812"/>
          <cell r="P812"/>
          <cell r="Q812"/>
          <cell r="R812"/>
          <cell r="S812"/>
          <cell r="T812"/>
          <cell r="U812"/>
          <cell r="V812"/>
          <cell r="W812"/>
          <cell r="X812"/>
          <cell r="Y812"/>
          <cell r="Z812"/>
          <cell r="AA812"/>
          <cell r="DT812" t="str">
            <v>NA</v>
          </cell>
          <cell r="DU812" t="str">
            <v>NA</v>
          </cell>
          <cell r="DV812" t="str">
            <v>NA</v>
          </cell>
          <cell r="DW812" t="str">
            <v>NA</v>
          </cell>
          <cell r="DX812" t="str">
            <v>NA</v>
          </cell>
          <cell r="DY812" t="str">
            <v>NA</v>
          </cell>
          <cell r="DZ812" t="str">
            <v>NA</v>
          </cell>
          <cell r="EA812" t="str">
            <v>NA</v>
          </cell>
          <cell r="EB812" t="str">
            <v>NA</v>
          </cell>
          <cell r="EC812" t="str">
            <v>NA</v>
          </cell>
          <cell r="ED812" t="str">
            <v>NA</v>
          </cell>
          <cell r="EE812" t="str">
            <v>NA</v>
          </cell>
          <cell r="EF812" t="str">
            <v>NA</v>
          </cell>
          <cell r="EG812" t="str">
            <v>NA</v>
          </cell>
          <cell r="EH812" t="str">
            <v>NA</v>
          </cell>
          <cell r="EI812" t="str">
            <v>NA</v>
          </cell>
          <cell r="EJ812" t="str">
            <v>NA</v>
          </cell>
          <cell r="EK812" t="str">
            <v>NA</v>
          </cell>
          <cell r="EL812" t="str">
            <v>NA</v>
          </cell>
          <cell r="EM812" t="str">
            <v>NA</v>
          </cell>
          <cell r="EN812" t="str">
            <v>NA</v>
          </cell>
          <cell r="EO812" t="str">
            <v>NA</v>
          </cell>
          <cell r="EP812" t="str">
            <v>NA</v>
          </cell>
          <cell r="EQ812" t="str">
            <v>NA</v>
          </cell>
          <cell r="ER812" t="str">
            <v>NA</v>
          </cell>
          <cell r="ES812" t="str">
            <v>NA</v>
          </cell>
          <cell r="ET812" t="str">
            <v>NA</v>
          </cell>
          <cell r="EU812" t="str">
            <v>NA</v>
          </cell>
          <cell r="EV812" t="str">
            <v>NA</v>
          </cell>
          <cell r="EW812" t="str">
            <v>NA</v>
          </cell>
          <cell r="EX812" t="str">
            <v>NA</v>
          </cell>
          <cell r="EY812" t="str">
            <v>NA</v>
          </cell>
          <cell r="EZ812" t="str">
            <v>NA</v>
          </cell>
          <cell r="FA812" t="str">
            <v>NA</v>
          </cell>
          <cell r="FB812" t="str">
            <v>NA</v>
          </cell>
        </row>
        <row r="813">
          <cell r="B813"/>
          <cell r="C813"/>
          <cell r="D813" t="str">
            <v>Research Methodology</v>
          </cell>
          <cell r="E813"/>
          <cell r="F813"/>
          <cell r="G813"/>
          <cell r="H813" t="str">
            <v>Physical Methods in Organic Spectroscopy</v>
          </cell>
          <cell r="I813"/>
          <cell r="J813"/>
          <cell r="K813"/>
          <cell r="L813"/>
          <cell r="M813"/>
          <cell r="N813"/>
          <cell r="O813"/>
          <cell r="P813"/>
          <cell r="Q813"/>
          <cell r="R813"/>
          <cell r="S813"/>
          <cell r="T813"/>
          <cell r="U813"/>
          <cell r="V813"/>
          <cell r="W813"/>
          <cell r="X813"/>
          <cell r="Y813"/>
          <cell r="Z813"/>
          <cell r="AA813"/>
          <cell r="DT813" t="str">
            <v>NA</v>
          </cell>
          <cell r="DU813" t="str">
            <v>NA</v>
          </cell>
          <cell r="DV813" t="str">
            <v>NA</v>
          </cell>
          <cell r="DW813" t="str">
            <v>NA</v>
          </cell>
          <cell r="DX813" t="str">
            <v>NA</v>
          </cell>
          <cell r="DY813" t="str">
            <v>NA</v>
          </cell>
          <cell r="DZ813" t="str">
            <v>NA</v>
          </cell>
          <cell r="EA813" t="str">
            <v>NA</v>
          </cell>
          <cell r="EB813" t="str">
            <v>NA</v>
          </cell>
          <cell r="EC813" t="str">
            <v>NA</v>
          </cell>
          <cell r="ED813" t="str">
            <v>NA</v>
          </cell>
          <cell r="EE813" t="str">
            <v>NA</v>
          </cell>
          <cell r="EF813" t="str">
            <v>NA</v>
          </cell>
          <cell r="EG813" t="str">
            <v>NA</v>
          </cell>
          <cell r="EH813" t="str">
            <v>NA</v>
          </cell>
          <cell r="EI813" t="str">
            <v>NA</v>
          </cell>
          <cell r="EJ813" t="str">
            <v>NA</v>
          </cell>
          <cell r="EK813" t="str">
            <v>NA</v>
          </cell>
          <cell r="EL813" t="str">
            <v>NA</v>
          </cell>
          <cell r="EM813" t="str">
            <v>NA</v>
          </cell>
          <cell r="EN813" t="str">
            <v>NA</v>
          </cell>
          <cell r="EO813" t="str">
            <v>NA</v>
          </cell>
          <cell r="EP813" t="str">
            <v>NA</v>
          </cell>
          <cell r="EQ813" t="str">
            <v>NA</v>
          </cell>
          <cell r="ER813" t="str">
            <v>NA</v>
          </cell>
          <cell r="ES813" t="str">
            <v>NA</v>
          </cell>
          <cell r="ET813" t="str">
            <v>NA</v>
          </cell>
          <cell r="EU813" t="str">
            <v>NA</v>
          </cell>
          <cell r="EV813" t="str">
            <v>NA</v>
          </cell>
          <cell r="EW813" t="str">
            <v>NA</v>
          </cell>
          <cell r="EX813" t="str">
            <v>NA</v>
          </cell>
          <cell r="EY813" t="str">
            <v>NA</v>
          </cell>
          <cell r="EZ813" t="str">
            <v>NA</v>
          </cell>
          <cell r="FA813" t="str">
            <v>NA</v>
          </cell>
          <cell r="FB813" t="str">
            <v>NA</v>
          </cell>
        </row>
        <row r="814">
          <cell r="B814" t="str">
            <v>Reg. No.</v>
          </cell>
          <cell r="C814" t="str">
            <v>Name</v>
          </cell>
          <cell r="D814" t="str">
            <v>Int</v>
          </cell>
          <cell r="E814" t="str">
            <v>ESE</v>
          </cell>
          <cell r="F814" t="str">
            <v>Tot</v>
          </cell>
          <cell r="G814" t="str">
            <v>P/F</v>
          </cell>
          <cell r="H814" t="str">
            <v>Int</v>
          </cell>
          <cell r="I814" t="str">
            <v>ESE</v>
          </cell>
          <cell r="J814" t="str">
            <v>Tot</v>
          </cell>
          <cell r="K814" t="str">
            <v>P/F</v>
          </cell>
          <cell r="L814"/>
          <cell r="M814"/>
          <cell r="N814"/>
          <cell r="O814"/>
          <cell r="P814"/>
          <cell r="Q814"/>
          <cell r="R814"/>
          <cell r="S814"/>
          <cell r="T814"/>
          <cell r="U814"/>
          <cell r="V814"/>
          <cell r="W814"/>
          <cell r="X814"/>
          <cell r="Y814"/>
          <cell r="Z814"/>
          <cell r="AA814"/>
          <cell r="DT814" t="str">
            <v>NA</v>
          </cell>
          <cell r="DU814" t="str">
            <v>NA</v>
          </cell>
          <cell r="DV814" t="str">
            <v>NA</v>
          </cell>
          <cell r="DW814" t="str">
            <v>NA</v>
          </cell>
          <cell r="DX814" t="str">
            <v>NA</v>
          </cell>
          <cell r="DY814" t="str">
            <v>NA</v>
          </cell>
          <cell r="DZ814" t="str">
            <v>NA</v>
          </cell>
          <cell r="EA814" t="str">
            <v>NA</v>
          </cell>
          <cell r="EB814" t="str">
            <v>NA</v>
          </cell>
          <cell r="EC814" t="str">
            <v>NA</v>
          </cell>
          <cell r="ED814" t="str">
            <v>NA</v>
          </cell>
          <cell r="EE814" t="str">
            <v>NA</v>
          </cell>
          <cell r="EF814" t="str">
            <v>NA</v>
          </cell>
          <cell r="EG814" t="str">
            <v>NA</v>
          </cell>
          <cell r="EH814" t="str">
            <v>NA</v>
          </cell>
          <cell r="EI814" t="str">
            <v>NA</v>
          </cell>
          <cell r="EJ814" t="str">
            <v>NA</v>
          </cell>
          <cell r="EK814" t="str">
            <v>NA</v>
          </cell>
          <cell r="EL814" t="str">
            <v>NA</v>
          </cell>
          <cell r="EM814" t="str">
            <v>NA</v>
          </cell>
          <cell r="EN814" t="str">
            <v>NA</v>
          </cell>
          <cell r="EO814" t="str">
            <v>NA</v>
          </cell>
          <cell r="EP814" t="str">
            <v>NA</v>
          </cell>
          <cell r="EQ814" t="str">
            <v>NA</v>
          </cell>
          <cell r="ER814" t="str">
            <v>NA</v>
          </cell>
          <cell r="ES814" t="str">
            <v>NA</v>
          </cell>
          <cell r="ET814" t="str">
            <v>NA</v>
          </cell>
          <cell r="EU814" t="str">
            <v>NA</v>
          </cell>
          <cell r="EV814" t="str">
            <v>NA</v>
          </cell>
          <cell r="EW814" t="str">
            <v>NA</v>
          </cell>
          <cell r="EX814" t="str">
            <v>NA</v>
          </cell>
          <cell r="EY814" t="str">
            <v>NA</v>
          </cell>
          <cell r="EZ814" t="str">
            <v>NA</v>
          </cell>
          <cell r="FA814" t="str">
            <v>NA</v>
          </cell>
          <cell r="FB814" t="str">
            <v>NA</v>
          </cell>
        </row>
        <row r="815">
          <cell r="B815" t="str">
            <v>R151501</v>
          </cell>
          <cell r="C815" t="str">
            <v xml:space="preserve">Anjaneyulu Mamindla </v>
          </cell>
          <cell r="D815">
            <v>17</v>
          </cell>
          <cell r="E815">
            <v>63</v>
          </cell>
          <cell r="F815">
            <v>80</v>
          </cell>
          <cell r="G815" t="str">
            <v>P</v>
          </cell>
          <cell r="H815">
            <v>16</v>
          </cell>
          <cell r="I815">
            <v>44</v>
          </cell>
          <cell r="J815">
            <v>60</v>
          </cell>
          <cell r="K815" t="str">
            <v>P</v>
          </cell>
          <cell r="L815"/>
          <cell r="M815"/>
          <cell r="N815"/>
          <cell r="O815"/>
          <cell r="P815"/>
          <cell r="Q815"/>
          <cell r="R815"/>
          <cell r="S815"/>
          <cell r="T815"/>
          <cell r="U815"/>
          <cell r="V815"/>
          <cell r="W815"/>
          <cell r="X815"/>
          <cell r="Y815"/>
          <cell r="Z815"/>
          <cell r="AA815"/>
          <cell r="DT815" t="str">
            <v>NA</v>
          </cell>
          <cell r="DU815" t="str">
            <v>NA</v>
          </cell>
          <cell r="DV815" t="str">
            <v>NA</v>
          </cell>
          <cell r="DW815" t="str">
            <v>NA</v>
          </cell>
          <cell r="DX815" t="str">
            <v>NA</v>
          </cell>
          <cell r="DY815" t="str">
            <v>NA</v>
          </cell>
          <cell r="DZ815" t="str">
            <v>NA</v>
          </cell>
          <cell r="EA815" t="str">
            <v>NA</v>
          </cell>
          <cell r="EB815" t="str">
            <v>NA</v>
          </cell>
          <cell r="EC815" t="str">
            <v>NA</v>
          </cell>
          <cell r="ED815" t="str">
            <v>NA</v>
          </cell>
          <cell r="EE815" t="str">
            <v>NA</v>
          </cell>
          <cell r="EF815" t="str">
            <v>NA</v>
          </cell>
          <cell r="EG815" t="str">
            <v>NA</v>
          </cell>
          <cell r="EH815" t="str">
            <v>NA</v>
          </cell>
          <cell r="EI815" t="str">
            <v>NA</v>
          </cell>
          <cell r="EJ815" t="str">
            <v>NA</v>
          </cell>
          <cell r="EK815" t="str">
            <v>NA</v>
          </cell>
          <cell r="EL815" t="str">
            <v>NA</v>
          </cell>
          <cell r="EM815" t="str">
            <v>NA</v>
          </cell>
          <cell r="EN815" t="str">
            <v>NA</v>
          </cell>
          <cell r="EO815" t="str">
            <v>NA</v>
          </cell>
          <cell r="EP815" t="str">
            <v>NA</v>
          </cell>
          <cell r="EQ815" t="str">
            <v>NA</v>
          </cell>
          <cell r="ER815" t="str">
            <v>NA</v>
          </cell>
          <cell r="ES815" t="str">
            <v>NA</v>
          </cell>
          <cell r="ET815" t="str">
            <v>NA</v>
          </cell>
          <cell r="EU815" t="str">
            <v>NA</v>
          </cell>
          <cell r="EV815" t="str">
            <v>NA</v>
          </cell>
          <cell r="EW815" t="str">
            <v>NA</v>
          </cell>
          <cell r="EX815" t="str">
            <v>NA</v>
          </cell>
          <cell r="EY815" t="str">
            <v>NA</v>
          </cell>
          <cell r="EZ815" t="str">
            <v>NA</v>
          </cell>
          <cell r="FA815" t="str">
            <v>NA</v>
          </cell>
          <cell r="FB815" t="str">
            <v>NA</v>
          </cell>
        </row>
        <row r="816">
          <cell r="B816" t="str">
            <v>R151502</v>
          </cell>
          <cell r="C816" t="str">
            <v>Dheepika R</v>
          </cell>
          <cell r="D816">
            <v>19</v>
          </cell>
          <cell r="E816">
            <v>61</v>
          </cell>
          <cell r="F816">
            <v>80</v>
          </cell>
          <cell r="G816" t="str">
            <v>P</v>
          </cell>
          <cell r="H816">
            <v>15</v>
          </cell>
          <cell r="I816">
            <v>45</v>
          </cell>
          <cell r="J816">
            <v>60</v>
          </cell>
          <cell r="K816" t="str">
            <v>P</v>
          </cell>
          <cell r="L816"/>
          <cell r="M816"/>
          <cell r="N816"/>
          <cell r="O816"/>
          <cell r="P816"/>
          <cell r="Q816"/>
          <cell r="R816"/>
          <cell r="S816"/>
          <cell r="T816"/>
          <cell r="U816"/>
          <cell r="V816"/>
          <cell r="W816"/>
          <cell r="X816"/>
          <cell r="Y816"/>
          <cell r="Z816"/>
          <cell r="AA816"/>
          <cell r="DT816" t="str">
            <v>NA</v>
          </cell>
          <cell r="DU816" t="str">
            <v>NA</v>
          </cell>
          <cell r="DV816" t="str">
            <v>NA</v>
          </cell>
          <cell r="DW816" t="str">
            <v>NA</v>
          </cell>
          <cell r="DX816" t="str">
            <v>NA</v>
          </cell>
          <cell r="DY816" t="str">
            <v>NA</v>
          </cell>
          <cell r="DZ816" t="str">
            <v>NA</v>
          </cell>
          <cell r="EA816" t="str">
            <v>NA</v>
          </cell>
          <cell r="EB816" t="str">
            <v>NA</v>
          </cell>
          <cell r="EC816" t="str">
            <v>NA</v>
          </cell>
          <cell r="ED816" t="str">
            <v>NA</v>
          </cell>
          <cell r="EE816" t="str">
            <v>NA</v>
          </cell>
          <cell r="EF816" t="str">
            <v>NA</v>
          </cell>
          <cell r="EG816" t="str">
            <v>NA</v>
          </cell>
          <cell r="EH816" t="str">
            <v>NA</v>
          </cell>
          <cell r="EI816" t="str">
            <v>NA</v>
          </cell>
          <cell r="EJ816" t="str">
            <v>NA</v>
          </cell>
          <cell r="EK816" t="str">
            <v>NA</v>
          </cell>
          <cell r="EL816" t="str">
            <v>NA</v>
          </cell>
          <cell r="EM816" t="str">
            <v>NA</v>
          </cell>
          <cell r="EN816" t="str">
            <v>NA</v>
          </cell>
          <cell r="EO816" t="str">
            <v>NA</v>
          </cell>
          <cell r="EP816" t="str">
            <v>NA</v>
          </cell>
          <cell r="EQ816" t="str">
            <v>NA</v>
          </cell>
          <cell r="ER816" t="str">
            <v>NA</v>
          </cell>
          <cell r="ES816" t="str">
            <v>NA</v>
          </cell>
          <cell r="ET816" t="str">
            <v>NA</v>
          </cell>
          <cell r="EU816" t="str">
            <v>NA</v>
          </cell>
          <cell r="EV816" t="str">
            <v>NA</v>
          </cell>
          <cell r="EW816" t="str">
            <v>NA</v>
          </cell>
          <cell r="EX816" t="str">
            <v>NA</v>
          </cell>
          <cell r="EY816" t="str">
            <v>NA</v>
          </cell>
          <cell r="EZ816" t="str">
            <v>NA</v>
          </cell>
          <cell r="FA816" t="str">
            <v>NA</v>
          </cell>
          <cell r="FB816" t="str">
            <v>NA</v>
          </cell>
        </row>
        <row r="817">
          <cell r="B817" t="str">
            <v>R151503</v>
          </cell>
          <cell r="C817" t="str">
            <v>Keerthika N</v>
          </cell>
          <cell r="D817">
            <v>17</v>
          </cell>
          <cell r="E817">
            <v>59</v>
          </cell>
          <cell r="F817">
            <v>76</v>
          </cell>
          <cell r="G817" t="str">
            <v>P</v>
          </cell>
          <cell r="H817">
            <v>16</v>
          </cell>
          <cell r="I817">
            <v>53</v>
          </cell>
          <cell r="J817">
            <v>69</v>
          </cell>
          <cell r="K817" t="str">
            <v>P</v>
          </cell>
          <cell r="L817"/>
          <cell r="M817"/>
          <cell r="N817"/>
          <cell r="O817"/>
          <cell r="P817"/>
          <cell r="Q817"/>
          <cell r="R817"/>
          <cell r="S817"/>
          <cell r="T817"/>
          <cell r="U817"/>
          <cell r="V817"/>
          <cell r="W817"/>
          <cell r="X817"/>
          <cell r="Y817"/>
          <cell r="Z817"/>
          <cell r="AA817"/>
          <cell r="DT817" t="str">
            <v>NA</v>
          </cell>
          <cell r="DU817" t="str">
            <v>NA</v>
          </cell>
          <cell r="DV817" t="str">
            <v>NA</v>
          </cell>
          <cell r="DW817" t="str">
            <v>NA</v>
          </cell>
          <cell r="DX817" t="str">
            <v>NA</v>
          </cell>
          <cell r="DY817" t="str">
            <v>NA</v>
          </cell>
          <cell r="DZ817" t="str">
            <v>NA</v>
          </cell>
          <cell r="EA817" t="str">
            <v>NA</v>
          </cell>
          <cell r="EB817" t="str">
            <v>NA</v>
          </cell>
          <cell r="EC817" t="str">
            <v>NA</v>
          </cell>
          <cell r="ED817" t="str">
            <v>NA</v>
          </cell>
          <cell r="EE817" t="str">
            <v>NA</v>
          </cell>
          <cell r="EF817" t="str">
            <v>NA</v>
          </cell>
          <cell r="EG817" t="str">
            <v>NA</v>
          </cell>
          <cell r="EH817" t="str">
            <v>NA</v>
          </cell>
          <cell r="EI817" t="str">
            <v>NA</v>
          </cell>
          <cell r="EJ817" t="str">
            <v>NA</v>
          </cell>
          <cell r="EK817" t="str">
            <v>NA</v>
          </cell>
          <cell r="EL817" t="str">
            <v>NA</v>
          </cell>
          <cell r="EM817" t="str">
            <v>NA</v>
          </cell>
          <cell r="EN817" t="str">
            <v>NA</v>
          </cell>
          <cell r="EO817" t="str">
            <v>NA</v>
          </cell>
          <cell r="EP817" t="str">
            <v>NA</v>
          </cell>
          <cell r="EQ817" t="str">
            <v>NA</v>
          </cell>
          <cell r="ER817" t="str">
            <v>NA</v>
          </cell>
          <cell r="ES817" t="str">
            <v>NA</v>
          </cell>
          <cell r="ET817" t="str">
            <v>NA</v>
          </cell>
          <cell r="EU817" t="str">
            <v>NA</v>
          </cell>
          <cell r="EV817" t="str">
            <v>NA</v>
          </cell>
          <cell r="EW817" t="str">
            <v>NA</v>
          </cell>
          <cell r="EX817" t="str">
            <v>NA</v>
          </cell>
          <cell r="EY817" t="str">
            <v>NA</v>
          </cell>
          <cell r="EZ817" t="str">
            <v>NA</v>
          </cell>
          <cell r="FA817" t="str">
            <v>NA</v>
          </cell>
          <cell r="FB817" t="str">
            <v>NA</v>
          </cell>
        </row>
        <row r="818">
          <cell r="B818" t="str">
            <v>R151504</v>
          </cell>
          <cell r="C818" t="str">
            <v>Potu Venugopal</v>
          </cell>
          <cell r="D818" t="e">
            <v>#N/A</v>
          </cell>
          <cell r="E818" t="e">
            <v>#N/A</v>
          </cell>
          <cell r="F818" t="e">
            <v>#N/A</v>
          </cell>
          <cell r="G818" t="e">
            <v>#N/A</v>
          </cell>
          <cell r="H818">
            <v>13</v>
          </cell>
          <cell r="I818" t="str">
            <v>Absent</v>
          </cell>
          <cell r="J818">
            <v>13</v>
          </cell>
          <cell r="K818" t="str">
            <v>A</v>
          </cell>
          <cell r="L818"/>
          <cell r="M818"/>
          <cell r="N818"/>
          <cell r="O818"/>
          <cell r="P818"/>
          <cell r="Q818"/>
          <cell r="R818"/>
          <cell r="S818"/>
          <cell r="T818"/>
          <cell r="U818"/>
          <cell r="V818"/>
          <cell r="W818"/>
          <cell r="X818"/>
          <cell r="Y818"/>
          <cell r="Z818"/>
          <cell r="AA818"/>
          <cell r="DT818" t="str">
            <v>NA</v>
          </cell>
          <cell r="DU818" t="str">
            <v>NA</v>
          </cell>
          <cell r="DV818" t="str">
            <v>NA</v>
          </cell>
          <cell r="DW818" t="str">
            <v>NA</v>
          </cell>
          <cell r="DX818" t="str">
            <v>NA</v>
          </cell>
          <cell r="DY818" t="str">
            <v>NA</v>
          </cell>
          <cell r="DZ818" t="str">
            <v>NA</v>
          </cell>
          <cell r="EA818" t="str">
            <v>NA</v>
          </cell>
          <cell r="EB818" t="str">
            <v>NA</v>
          </cell>
          <cell r="EC818" t="str">
            <v>NA</v>
          </cell>
          <cell r="ED818" t="str">
            <v>NA</v>
          </cell>
          <cell r="EE818" t="str">
            <v>NA</v>
          </cell>
          <cell r="EF818" t="str">
            <v>NA</v>
          </cell>
          <cell r="EG818" t="str">
            <v>NA</v>
          </cell>
          <cell r="EH818" t="str">
            <v>NA</v>
          </cell>
          <cell r="EI818" t="str">
            <v>NA</v>
          </cell>
          <cell r="EJ818" t="str">
            <v>NA</v>
          </cell>
          <cell r="EK818" t="str">
            <v>NA</v>
          </cell>
          <cell r="EL818" t="str">
            <v>NA</v>
          </cell>
          <cell r="EM818" t="str">
            <v>NA</v>
          </cell>
          <cell r="EN818" t="str">
            <v>NA</v>
          </cell>
          <cell r="EO818" t="str">
            <v>NA</v>
          </cell>
          <cell r="EP818" t="str">
            <v>NA</v>
          </cell>
          <cell r="EQ818" t="str">
            <v>NA</v>
          </cell>
          <cell r="ER818" t="str">
            <v>NA</v>
          </cell>
          <cell r="ES818" t="str">
            <v>NA</v>
          </cell>
          <cell r="ET818" t="str">
            <v>NA</v>
          </cell>
          <cell r="EU818" t="str">
            <v>NA</v>
          </cell>
          <cell r="EV818" t="str">
            <v>NA</v>
          </cell>
          <cell r="EW818" t="str">
            <v>NA</v>
          </cell>
          <cell r="EX818" t="str">
            <v>NA</v>
          </cell>
          <cell r="EY818" t="str">
            <v>NA</v>
          </cell>
          <cell r="EZ818" t="str">
            <v>NA</v>
          </cell>
          <cell r="FA818" t="str">
            <v>NA</v>
          </cell>
          <cell r="FB818" t="str">
            <v>NA</v>
          </cell>
        </row>
        <row r="819">
          <cell r="B819" t="str">
            <v>R151505</v>
          </cell>
          <cell r="C819" t="str">
            <v>Selvakumar T</v>
          </cell>
          <cell r="D819">
            <v>17</v>
          </cell>
          <cell r="E819">
            <v>53</v>
          </cell>
          <cell r="F819">
            <v>70</v>
          </cell>
          <cell r="G819" t="str">
            <v>P</v>
          </cell>
          <cell r="H819">
            <v>16</v>
          </cell>
          <cell r="I819">
            <v>52</v>
          </cell>
          <cell r="J819">
            <v>68</v>
          </cell>
          <cell r="K819" t="str">
            <v>P</v>
          </cell>
          <cell r="L819"/>
          <cell r="M819"/>
          <cell r="N819"/>
          <cell r="O819"/>
          <cell r="P819"/>
          <cell r="Q819"/>
          <cell r="R819"/>
          <cell r="S819"/>
          <cell r="T819"/>
          <cell r="U819"/>
          <cell r="V819"/>
          <cell r="W819"/>
          <cell r="X819"/>
          <cell r="Y819"/>
          <cell r="Z819"/>
          <cell r="AA819"/>
          <cell r="DT819" t="str">
            <v>NA</v>
          </cell>
          <cell r="DU819" t="str">
            <v>NA</v>
          </cell>
          <cell r="DV819" t="str">
            <v>NA</v>
          </cell>
          <cell r="DW819" t="str">
            <v>NA</v>
          </cell>
          <cell r="DX819" t="str">
            <v>NA</v>
          </cell>
          <cell r="DY819" t="str">
            <v>NA</v>
          </cell>
          <cell r="DZ819" t="str">
            <v>NA</v>
          </cell>
          <cell r="EA819" t="str">
            <v>NA</v>
          </cell>
          <cell r="EB819" t="str">
            <v>NA</v>
          </cell>
          <cell r="EC819" t="str">
            <v>NA</v>
          </cell>
          <cell r="ED819" t="str">
            <v>NA</v>
          </cell>
          <cell r="EE819" t="str">
            <v>NA</v>
          </cell>
          <cell r="EF819" t="str">
            <v>NA</v>
          </cell>
          <cell r="EG819" t="str">
            <v>NA</v>
          </cell>
          <cell r="EH819" t="str">
            <v>NA</v>
          </cell>
          <cell r="EI819" t="str">
            <v>NA</v>
          </cell>
          <cell r="EJ819" t="str">
            <v>NA</v>
          </cell>
          <cell r="EK819" t="str">
            <v>NA</v>
          </cell>
          <cell r="EL819" t="str">
            <v>NA</v>
          </cell>
          <cell r="EM819" t="str">
            <v>NA</v>
          </cell>
          <cell r="EN819" t="str">
            <v>NA</v>
          </cell>
          <cell r="EO819" t="str">
            <v>NA</v>
          </cell>
          <cell r="EP819" t="str">
            <v>NA</v>
          </cell>
          <cell r="EQ819" t="str">
            <v>NA</v>
          </cell>
          <cell r="ER819" t="str">
            <v>NA</v>
          </cell>
          <cell r="ES819" t="str">
            <v>NA</v>
          </cell>
          <cell r="ET819" t="str">
            <v>NA</v>
          </cell>
          <cell r="EU819" t="str">
            <v>NA</v>
          </cell>
          <cell r="EV819" t="str">
            <v>NA</v>
          </cell>
          <cell r="EW819" t="str">
            <v>NA</v>
          </cell>
          <cell r="EX819" t="str">
            <v>NA</v>
          </cell>
          <cell r="EY819" t="str">
            <v>NA</v>
          </cell>
          <cell r="EZ819" t="str">
            <v>NA</v>
          </cell>
          <cell r="FA819" t="str">
            <v>NA</v>
          </cell>
          <cell r="FB819" t="str">
            <v>NA</v>
          </cell>
        </row>
        <row r="820">
          <cell r="B820"/>
          <cell r="C820"/>
          <cell r="D820"/>
          <cell r="E820"/>
          <cell r="F820"/>
          <cell r="G820"/>
          <cell r="H820"/>
          <cell r="I820"/>
          <cell r="J820"/>
          <cell r="K820"/>
          <cell r="L820"/>
          <cell r="M820"/>
          <cell r="N820"/>
          <cell r="O820"/>
          <cell r="P820"/>
          <cell r="Q820"/>
          <cell r="R820"/>
          <cell r="S820"/>
          <cell r="T820"/>
          <cell r="U820"/>
          <cell r="V820"/>
          <cell r="W820"/>
          <cell r="DT820" t="str">
            <v>NA</v>
          </cell>
          <cell r="DU820" t="str">
            <v>NA</v>
          </cell>
          <cell r="DV820" t="str">
            <v>NA</v>
          </cell>
          <cell r="DW820" t="str">
            <v>NA</v>
          </cell>
          <cell r="DX820" t="str">
            <v>NA</v>
          </cell>
          <cell r="DY820" t="str">
            <v>NA</v>
          </cell>
          <cell r="DZ820" t="str">
            <v>NA</v>
          </cell>
          <cell r="EA820" t="str">
            <v>NA</v>
          </cell>
          <cell r="EB820" t="str">
            <v>NA</v>
          </cell>
          <cell r="EC820" t="str">
            <v>NA</v>
          </cell>
          <cell r="ED820" t="str">
            <v>NA</v>
          </cell>
          <cell r="EE820" t="str">
            <v>NA</v>
          </cell>
          <cell r="EF820" t="str">
            <v>NA</v>
          </cell>
          <cell r="EG820" t="str">
            <v>NA</v>
          </cell>
          <cell r="EH820" t="str">
            <v>NA</v>
          </cell>
          <cell r="EI820" t="str">
            <v>NA</v>
          </cell>
          <cell r="EJ820" t="str">
            <v>NA</v>
          </cell>
          <cell r="EK820" t="str">
            <v>NA</v>
          </cell>
          <cell r="EL820" t="str">
            <v>NA</v>
          </cell>
          <cell r="EM820" t="str">
            <v>NA</v>
          </cell>
          <cell r="EN820" t="str">
            <v>NA</v>
          </cell>
          <cell r="EO820" t="str">
            <v>NA</v>
          </cell>
          <cell r="EP820" t="str">
            <v>NA</v>
          </cell>
          <cell r="EQ820" t="str">
            <v>NA</v>
          </cell>
          <cell r="ER820" t="str">
            <v>NA</v>
          </cell>
          <cell r="ES820" t="str">
            <v>NA</v>
          </cell>
          <cell r="ET820" t="str">
            <v>NA</v>
          </cell>
          <cell r="EU820" t="str">
            <v>NA</v>
          </cell>
          <cell r="EV820" t="str">
            <v>NA</v>
          </cell>
          <cell r="EW820" t="str">
            <v>NA</v>
          </cell>
          <cell r="EX820" t="str">
            <v>NA</v>
          </cell>
          <cell r="EY820" t="str">
            <v>NA</v>
          </cell>
          <cell r="EZ820" t="str">
            <v>NA</v>
          </cell>
          <cell r="FA820" t="str">
            <v>NA</v>
          </cell>
          <cell r="FB820" t="str">
            <v>NA</v>
          </cell>
        </row>
        <row r="821">
          <cell r="B821"/>
          <cell r="C821"/>
          <cell r="D821"/>
          <cell r="E821"/>
          <cell r="F821"/>
          <cell r="G821"/>
          <cell r="H821"/>
          <cell r="I821"/>
          <cell r="J821"/>
          <cell r="K821"/>
          <cell r="L821"/>
          <cell r="M821"/>
          <cell r="N821"/>
          <cell r="O821"/>
          <cell r="P821"/>
          <cell r="Q821"/>
          <cell r="R821"/>
          <cell r="S821"/>
          <cell r="T821"/>
          <cell r="U821"/>
          <cell r="V821"/>
          <cell r="W821"/>
          <cell r="DT821" t="str">
            <v>NA</v>
          </cell>
          <cell r="DU821" t="str">
            <v>NA</v>
          </cell>
          <cell r="DV821" t="str">
            <v>NA</v>
          </cell>
          <cell r="DW821" t="str">
            <v>NA</v>
          </cell>
          <cell r="DX821" t="str">
            <v>NA</v>
          </cell>
          <cell r="DY821" t="str">
            <v>NA</v>
          </cell>
          <cell r="DZ821" t="str">
            <v>NA</v>
          </cell>
          <cell r="EA821" t="str">
            <v>NA</v>
          </cell>
          <cell r="EB821" t="str">
            <v>NA</v>
          </cell>
          <cell r="EC821" t="str">
            <v>NA</v>
          </cell>
          <cell r="ED821" t="str">
            <v>NA</v>
          </cell>
          <cell r="EE821" t="str">
            <v>NA</v>
          </cell>
          <cell r="EF821" t="str">
            <v>NA</v>
          </cell>
          <cell r="EG821" t="str">
            <v>NA</v>
          </cell>
          <cell r="EH821" t="str">
            <v>NA</v>
          </cell>
          <cell r="EI821" t="str">
            <v>NA</v>
          </cell>
          <cell r="EJ821" t="str">
            <v>NA</v>
          </cell>
          <cell r="EK821" t="str">
            <v>NA</v>
          </cell>
          <cell r="EL821" t="str">
            <v>NA</v>
          </cell>
          <cell r="EM821" t="str">
            <v>NA</v>
          </cell>
          <cell r="EN821" t="str">
            <v>NA</v>
          </cell>
          <cell r="EO821" t="str">
            <v>NA</v>
          </cell>
          <cell r="EP821" t="str">
            <v>NA</v>
          </cell>
          <cell r="EQ821" t="str">
            <v>NA</v>
          </cell>
          <cell r="ER821" t="str">
            <v>NA</v>
          </cell>
          <cell r="ES821" t="str">
            <v>NA</v>
          </cell>
          <cell r="ET821" t="str">
            <v>NA</v>
          </cell>
          <cell r="EU821" t="str">
            <v>NA</v>
          </cell>
          <cell r="EV821" t="str">
            <v>NA</v>
          </cell>
          <cell r="EW821" t="str">
            <v>NA</v>
          </cell>
          <cell r="EX821" t="str">
            <v>NA</v>
          </cell>
          <cell r="EY821" t="str">
            <v>NA</v>
          </cell>
          <cell r="EZ821" t="str">
            <v>NA</v>
          </cell>
          <cell r="FA821" t="str">
            <v>NA</v>
          </cell>
          <cell r="FB821" t="str">
            <v>NA</v>
          </cell>
        </row>
        <row r="822">
          <cell r="B822"/>
          <cell r="C822"/>
          <cell r="D822" t="str">
            <v>ECO-D101</v>
          </cell>
          <cell r="E822"/>
          <cell r="F822"/>
          <cell r="G822"/>
          <cell r="H822"/>
          <cell r="I822"/>
          <cell r="J822"/>
          <cell r="K822"/>
          <cell r="L822"/>
          <cell r="M822"/>
          <cell r="N822"/>
          <cell r="O822"/>
          <cell r="P822"/>
          <cell r="Q822"/>
          <cell r="R822"/>
          <cell r="S822"/>
          <cell r="T822"/>
          <cell r="U822"/>
          <cell r="V822"/>
          <cell r="W822"/>
          <cell r="DT822" t="str">
            <v>NA</v>
          </cell>
          <cell r="DU822" t="str">
            <v>NA</v>
          </cell>
          <cell r="DV822" t="str">
            <v>NA</v>
          </cell>
          <cell r="DW822" t="str">
            <v>NA</v>
          </cell>
          <cell r="DX822" t="str">
            <v>NA</v>
          </cell>
          <cell r="DY822" t="str">
            <v>NA</v>
          </cell>
          <cell r="DZ822" t="str">
            <v>NA</v>
          </cell>
          <cell r="EA822" t="str">
            <v>NA</v>
          </cell>
          <cell r="EB822" t="str">
            <v>NA</v>
          </cell>
          <cell r="EC822" t="str">
            <v>NA</v>
          </cell>
          <cell r="ED822" t="str">
            <v>NA</v>
          </cell>
          <cell r="EE822" t="str">
            <v>NA</v>
          </cell>
          <cell r="EF822" t="str">
            <v>NA</v>
          </cell>
          <cell r="EG822" t="str">
            <v>NA</v>
          </cell>
          <cell r="EH822" t="str">
            <v>NA</v>
          </cell>
          <cell r="EI822" t="str">
            <v>NA</v>
          </cell>
          <cell r="EJ822" t="str">
            <v>NA</v>
          </cell>
          <cell r="EK822" t="str">
            <v>NA</v>
          </cell>
          <cell r="EL822" t="str">
            <v>NA</v>
          </cell>
          <cell r="EM822" t="str">
            <v>NA</v>
          </cell>
          <cell r="EN822" t="str">
            <v>NA</v>
          </cell>
          <cell r="EO822" t="str">
            <v>NA</v>
          </cell>
          <cell r="EP822" t="str">
            <v>NA</v>
          </cell>
          <cell r="EQ822" t="str">
            <v>NA</v>
          </cell>
          <cell r="ER822" t="str">
            <v>NA</v>
          </cell>
          <cell r="ES822" t="str">
            <v>NA</v>
          </cell>
          <cell r="ET822" t="str">
            <v>NA</v>
          </cell>
          <cell r="EU822" t="str">
            <v>NA</v>
          </cell>
          <cell r="EV822" t="str">
            <v>NA</v>
          </cell>
          <cell r="EW822" t="str">
            <v>NA</v>
          </cell>
          <cell r="EX822" t="str">
            <v>NA</v>
          </cell>
          <cell r="EY822" t="str">
            <v>NA</v>
          </cell>
          <cell r="EZ822" t="str">
            <v>NA</v>
          </cell>
          <cell r="FA822" t="str">
            <v>NA</v>
          </cell>
          <cell r="FB822" t="str">
            <v>NA</v>
          </cell>
        </row>
        <row r="823">
          <cell r="B823"/>
          <cell r="C823"/>
          <cell r="D823" t="str">
            <v>Research Methodology</v>
          </cell>
          <cell r="E823"/>
          <cell r="F823"/>
          <cell r="G823"/>
          <cell r="H823"/>
          <cell r="I823"/>
          <cell r="J823"/>
          <cell r="K823"/>
          <cell r="L823"/>
          <cell r="M823"/>
          <cell r="N823"/>
          <cell r="O823"/>
          <cell r="P823"/>
          <cell r="Q823"/>
          <cell r="R823"/>
          <cell r="S823"/>
          <cell r="T823"/>
          <cell r="U823"/>
          <cell r="V823"/>
          <cell r="W823"/>
          <cell r="DT823" t="str">
            <v>NA</v>
          </cell>
          <cell r="DU823" t="str">
            <v>NA</v>
          </cell>
          <cell r="DV823" t="str">
            <v>NA</v>
          </cell>
          <cell r="DW823" t="str">
            <v>NA</v>
          </cell>
          <cell r="DX823" t="str">
            <v>NA</v>
          </cell>
          <cell r="DY823" t="str">
            <v>NA</v>
          </cell>
          <cell r="DZ823" t="str">
            <v>NA</v>
          </cell>
          <cell r="EA823" t="str">
            <v>NA</v>
          </cell>
          <cell r="EB823" t="str">
            <v>NA</v>
          </cell>
          <cell r="EC823" t="str">
            <v>NA</v>
          </cell>
          <cell r="ED823" t="str">
            <v>NA</v>
          </cell>
          <cell r="EE823" t="str">
            <v>NA</v>
          </cell>
          <cell r="EF823" t="str">
            <v>NA</v>
          </cell>
          <cell r="EG823" t="str">
            <v>NA</v>
          </cell>
          <cell r="EH823" t="str">
            <v>NA</v>
          </cell>
          <cell r="EI823" t="str">
            <v>NA</v>
          </cell>
          <cell r="EJ823" t="str">
            <v>NA</v>
          </cell>
          <cell r="EK823" t="str">
            <v>NA</v>
          </cell>
          <cell r="EL823" t="str">
            <v>NA</v>
          </cell>
          <cell r="EM823" t="str">
            <v>NA</v>
          </cell>
          <cell r="EN823" t="str">
            <v>NA</v>
          </cell>
          <cell r="EO823" t="str">
            <v>NA</v>
          </cell>
          <cell r="EP823" t="str">
            <v>NA</v>
          </cell>
          <cell r="EQ823" t="str">
            <v>NA</v>
          </cell>
          <cell r="ER823" t="str">
            <v>NA</v>
          </cell>
          <cell r="ES823" t="str">
            <v>NA</v>
          </cell>
          <cell r="ET823" t="str">
            <v>NA</v>
          </cell>
          <cell r="EU823" t="str">
            <v>NA</v>
          </cell>
          <cell r="EV823" t="str">
            <v>NA</v>
          </cell>
          <cell r="EW823" t="str">
            <v>NA</v>
          </cell>
          <cell r="EX823" t="str">
            <v>NA</v>
          </cell>
          <cell r="EY823" t="str">
            <v>NA</v>
          </cell>
          <cell r="EZ823" t="str">
            <v>NA</v>
          </cell>
          <cell r="FA823" t="str">
            <v>NA</v>
          </cell>
          <cell r="FB823" t="str">
            <v>NA</v>
          </cell>
        </row>
        <row r="824">
          <cell r="B824" t="str">
            <v>Reg. No.</v>
          </cell>
          <cell r="C824" t="str">
            <v>Name</v>
          </cell>
          <cell r="D824" t="str">
            <v>Int</v>
          </cell>
          <cell r="E824" t="str">
            <v>ESE</v>
          </cell>
          <cell r="F824" t="str">
            <v>Tot</v>
          </cell>
          <cell r="G824" t="str">
            <v>P/F</v>
          </cell>
          <cell r="H824"/>
          <cell r="I824"/>
          <cell r="J824"/>
          <cell r="K824"/>
          <cell r="L824"/>
          <cell r="M824"/>
          <cell r="N824"/>
          <cell r="O824"/>
          <cell r="P824"/>
          <cell r="Q824"/>
          <cell r="R824"/>
          <cell r="S824"/>
          <cell r="T824"/>
          <cell r="U824"/>
          <cell r="V824"/>
          <cell r="W824"/>
          <cell r="DT824" t="str">
            <v>NA</v>
          </cell>
          <cell r="DU824" t="str">
            <v>NA</v>
          </cell>
          <cell r="DV824" t="str">
            <v>NA</v>
          </cell>
          <cell r="DW824" t="str">
            <v>NA</v>
          </cell>
          <cell r="DX824" t="str">
            <v>NA</v>
          </cell>
          <cell r="DY824" t="str">
            <v>NA</v>
          </cell>
          <cell r="DZ824" t="str">
            <v>NA</v>
          </cell>
          <cell r="EA824" t="str">
            <v>NA</v>
          </cell>
          <cell r="EB824" t="str">
            <v>NA</v>
          </cell>
          <cell r="EC824" t="str">
            <v>NA</v>
          </cell>
          <cell r="ED824" t="str">
            <v>NA</v>
          </cell>
          <cell r="EE824" t="str">
            <v>NA</v>
          </cell>
          <cell r="EF824" t="str">
            <v>NA</v>
          </cell>
          <cell r="EG824" t="str">
            <v>NA</v>
          </cell>
          <cell r="EH824" t="str">
            <v>NA</v>
          </cell>
          <cell r="EI824" t="str">
            <v>NA</v>
          </cell>
          <cell r="EJ824" t="str">
            <v>NA</v>
          </cell>
          <cell r="EK824" t="str">
            <v>NA</v>
          </cell>
          <cell r="EL824" t="str">
            <v>NA</v>
          </cell>
          <cell r="EM824" t="str">
            <v>NA</v>
          </cell>
          <cell r="EN824" t="str">
            <v>NA</v>
          </cell>
          <cell r="EO824" t="str">
            <v>NA</v>
          </cell>
          <cell r="EP824" t="str">
            <v>NA</v>
          </cell>
          <cell r="EQ824" t="str">
            <v>NA</v>
          </cell>
          <cell r="ER824" t="str">
            <v>NA</v>
          </cell>
          <cell r="ES824" t="str">
            <v>NA</v>
          </cell>
          <cell r="ET824" t="str">
            <v>NA</v>
          </cell>
          <cell r="EU824" t="str">
            <v>NA</v>
          </cell>
          <cell r="EV824" t="str">
            <v>NA</v>
          </cell>
          <cell r="EW824" t="str">
            <v>NA</v>
          </cell>
          <cell r="EX824" t="str">
            <v>NA</v>
          </cell>
          <cell r="EY824" t="str">
            <v>NA</v>
          </cell>
          <cell r="EZ824" t="str">
            <v>NA</v>
          </cell>
          <cell r="FA824" t="str">
            <v>NA</v>
          </cell>
          <cell r="FB824" t="str">
            <v>NA</v>
          </cell>
        </row>
        <row r="825">
          <cell r="B825" t="str">
            <v>R151801</v>
          </cell>
          <cell r="C825" t="str">
            <v>Justin Joy</v>
          </cell>
          <cell r="D825">
            <v>18</v>
          </cell>
          <cell r="E825">
            <v>58</v>
          </cell>
          <cell r="F825">
            <v>76</v>
          </cell>
          <cell r="G825" t="str">
            <v>P</v>
          </cell>
          <cell r="DT825" t="str">
            <v>NA</v>
          </cell>
          <cell r="DU825" t="str">
            <v>NA</v>
          </cell>
          <cell r="DV825" t="str">
            <v>NA</v>
          </cell>
          <cell r="DW825" t="str">
            <v>NA</v>
          </cell>
          <cell r="DX825" t="str">
            <v>NA</v>
          </cell>
          <cell r="DY825" t="str">
            <v>NA</v>
          </cell>
          <cell r="DZ825" t="str">
            <v>NA</v>
          </cell>
          <cell r="EA825" t="str">
            <v>NA</v>
          </cell>
          <cell r="EB825" t="str">
            <v>NA</v>
          </cell>
          <cell r="EC825" t="str">
            <v>NA</v>
          </cell>
          <cell r="ED825" t="str">
            <v>NA</v>
          </cell>
          <cell r="EE825" t="str">
            <v>NA</v>
          </cell>
          <cell r="EF825" t="str">
            <v>NA</v>
          </cell>
          <cell r="EG825" t="str">
            <v>NA</v>
          </cell>
          <cell r="EH825" t="str">
            <v>NA</v>
          </cell>
          <cell r="EI825" t="str">
            <v>NA</v>
          </cell>
          <cell r="EJ825" t="str">
            <v>NA</v>
          </cell>
          <cell r="EK825" t="str">
            <v>NA</v>
          </cell>
          <cell r="EL825" t="str">
            <v>NA</v>
          </cell>
          <cell r="EM825" t="str">
            <v>NA</v>
          </cell>
          <cell r="EN825" t="str">
            <v>NA</v>
          </cell>
          <cell r="EO825" t="str">
            <v>NA</v>
          </cell>
          <cell r="EP825" t="str">
            <v>NA</v>
          </cell>
          <cell r="EQ825" t="str">
            <v>NA</v>
          </cell>
          <cell r="ER825" t="str">
            <v>NA</v>
          </cell>
          <cell r="ES825" t="str">
            <v>NA</v>
          </cell>
          <cell r="ET825" t="str">
            <v>NA</v>
          </cell>
          <cell r="EU825" t="str">
            <v>NA</v>
          </cell>
          <cell r="EV825" t="str">
            <v>NA</v>
          </cell>
          <cell r="EW825" t="str">
            <v>NA</v>
          </cell>
          <cell r="EX825" t="str">
            <v>NA</v>
          </cell>
          <cell r="EY825" t="str">
            <v>NA</v>
          </cell>
          <cell r="EZ825" t="str">
            <v>NA</v>
          </cell>
          <cell r="FA825" t="str">
            <v>NA</v>
          </cell>
          <cell r="FB825" t="str">
            <v>NA</v>
          </cell>
        </row>
        <row r="826">
          <cell r="B826" t="str">
            <v>R151802</v>
          </cell>
          <cell r="C826" t="str">
            <v>Raghutla Chandrashekar</v>
          </cell>
          <cell r="D826">
            <v>16</v>
          </cell>
          <cell r="E826">
            <v>59</v>
          </cell>
          <cell r="F826">
            <v>75</v>
          </cell>
          <cell r="G826" t="str">
            <v>P</v>
          </cell>
          <cell r="DT826" t="str">
            <v>NA</v>
          </cell>
          <cell r="DU826" t="str">
            <v>NA</v>
          </cell>
          <cell r="DV826" t="str">
            <v>NA</v>
          </cell>
          <cell r="DW826" t="str">
            <v>NA</v>
          </cell>
          <cell r="DX826" t="str">
            <v>NA</v>
          </cell>
          <cell r="DY826" t="str">
            <v>NA</v>
          </cell>
          <cell r="DZ826" t="str">
            <v>NA</v>
          </cell>
          <cell r="EA826" t="str">
            <v>NA</v>
          </cell>
          <cell r="EB826" t="str">
            <v>NA</v>
          </cell>
          <cell r="EC826" t="str">
            <v>NA</v>
          </cell>
          <cell r="ED826" t="str">
            <v>NA</v>
          </cell>
          <cell r="EE826" t="str">
            <v>NA</v>
          </cell>
          <cell r="EF826" t="str">
            <v>NA</v>
          </cell>
          <cell r="EG826" t="str">
            <v>NA</v>
          </cell>
          <cell r="EH826" t="str">
            <v>NA</v>
          </cell>
          <cell r="EI826" t="str">
            <v>NA</v>
          </cell>
          <cell r="EJ826" t="str">
            <v>NA</v>
          </cell>
          <cell r="EK826" t="str">
            <v>NA</v>
          </cell>
          <cell r="EL826" t="str">
            <v>NA</v>
          </cell>
          <cell r="EM826" t="str">
            <v>NA</v>
          </cell>
          <cell r="EN826" t="str">
            <v>NA</v>
          </cell>
          <cell r="EO826" t="str">
            <v>NA</v>
          </cell>
          <cell r="EP826" t="str">
            <v>NA</v>
          </cell>
          <cell r="EQ826" t="str">
            <v>NA</v>
          </cell>
          <cell r="ER826" t="str">
            <v>NA</v>
          </cell>
          <cell r="ES826" t="str">
            <v>NA</v>
          </cell>
          <cell r="ET826" t="str">
            <v>NA</v>
          </cell>
          <cell r="EU826" t="str">
            <v>NA</v>
          </cell>
          <cell r="EV826" t="str">
            <v>NA</v>
          </cell>
          <cell r="EW826" t="str">
            <v>NA</v>
          </cell>
          <cell r="EX826" t="str">
            <v>NA</v>
          </cell>
          <cell r="EY826" t="str">
            <v>NA</v>
          </cell>
          <cell r="EZ826" t="str">
            <v>NA</v>
          </cell>
          <cell r="FA826" t="str">
            <v>NA</v>
          </cell>
          <cell r="FB826" t="str">
            <v>NA</v>
          </cell>
        </row>
        <row r="827">
          <cell r="B827" t="str">
            <v>R151803</v>
          </cell>
          <cell r="C827" t="str">
            <v>Rittu Susan Varkey</v>
          </cell>
          <cell r="D827">
            <v>16</v>
          </cell>
          <cell r="E827">
            <v>62</v>
          </cell>
          <cell r="F827">
            <v>78</v>
          </cell>
          <cell r="G827" t="str">
            <v>P</v>
          </cell>
          <cell r="DT827" t="str">
            <v>NA</v>
          </cell>
          <cell r="DU827" t="str">
            <v>NA</v>
          </cell>
          <cell r="DV827" t="str">
            <v>NA</v>
          </cell>
          <cell r="DW827" t="str">
            <v>NA</v>
          </cell>
          <cell r="DX827" t="str">
            <v>NA</v>
          </cell>
          <cell r="DY827" t="str">
            <v>NA</v>
          </cell>
          <cell r="DZ827" t="str">
            <v>NA</v>
          </cell>
          <cell r="EA827" t="str">
            <v>NA</v>
          </cell>
          <cell r="EB827" t="str">
            <v>NA</v>
          </cell>
          <cell r="EC827" t="str">
            <v>NA</v>
          </cell>
          <cell r="ED827" t="str">
            <v>NA</v>
          </cell>
          <cell r="EE827" t="str">
            <v>NA</v>
          </cell>
          <cell r="EF827" t="str">
            <v>NA</v>
          </cell>
          <cell r="EG827" t="str">
            <v>NA</v>
          </cell>
          <cell r="EH827" t="str">
            <v>NA</v>
          </cell>
          <cell r="EI827" t="str">
            <v>NA</v>
          </cell>
          <cell r="EJ827" t="str">
            <v>NA</v>
          </cell>
          <cell r="EK827" t="str">
            <v>NA</v>
          </cell>
          <cell r="EL827" t="str">
            <v>NA</v>
          </cell>
          <cell r="EM827" t="str">
            <v>NA</v>
          </cell>
          <cell r="EN827" t="str">
            <v>NA</v>
          </cell>
          <cell r="EO827" t="str">
            <v>NA</v>
          </cell>
          <cell r="EP827" t="str">
            <v>NA</v>
          </cell>
          <cell r="EQ827" t="str">
            <v>NA</v>
          </cell>
          <cell r="ER827" t="str">
            <v>NA</v>
          </cell>
          <cell r="ES827" t="str">
            <v>NA</v>
          </cell>
          <cell r="ET827" t="str">
            <v>NA</v>
          </cell>
          <cell r="EU827" t="str">
            <v>NA</v>
          </cell>
          <cell r="EV827" t="str">
            <v>NA</v>
          </cell>
          <cell r="EW827" t="str">
            <v>NA</v>
          </cell>
          <cell r="EX827" t="str">
            <v>NA</v>
          </cell>
          <cell r="EY827" t="str">
            <v>NA</v>
          </cell>
          <cell r="EZ827" t="str">
            <v>NA</v>
          </cell>
          <cell r="FA827" t="str">
            <v>NA</v>
          </cell>
          <cell r="FB827" t="str">
            <v>NA</v>
          </cell>
        </row>
        <row r="828">
          <cell r="B828"/>
          <cell r="C828"/>
          <cell r="D828"/>
          <cell r="E828"/>
          <cell r="F828"/>
          <cell r="G828"/>
          <cell r="H828"/>
          <cell r="I828"/>
          <cell r="J828"/>
          <cell r="K828"/>
          <cell r="L828"/>
          <cell r="M828"/>
          <cell r="N828"/>
          <cell r="O828"/>
          <cell r="P828"/>
          <cell r="Q828"/>
          <cell r="R828"/>
          <cell r="S828"/>
          <cell r="T828"/>
          <cell r="U828"/>
          <cell r="V828"/>
          <cell r="W828"/>
          <cell r="DT828" t="str">
            <v>NA</v>
          </cell>
          <cell r="DU828" t="str">
            <v>NA</v>
          </cell>
          <cell r="DV828" t="str">
            <v>NA</v>
          </cell>
          <cell r="DW828" t="str">
            <v>NA</v>
          </cell>
          <cell r="DX828" t="str">
            <v>NA</v>
          </cell>
          <cell r="DY828" t="str">
            <v>NA</v>
          </cell>
          <cell r="DZ828" t="str">
            <v>NA</v>
          </cell>
          <cell r="EA828" t="str">
            <v>NA</v>
          </cell>
          <cell r="EB828" t="str">
            <v>NA</v>
          </cell>
          <cell r="EC828" t="str">
            <v>NA</v>
          </cell>
          <cell r="ED828" t="str">
            <v>NA</v>
          </cell>
          <cell r="EE828" t="str">
            <v>NA</v>
          </cell>
          <cell r="EF828" t="str">
            <v>NA</v>
          </cell>
          <cell r="EG828" t="str">
            <v>NA</v>
          </cell>
          <cell r="EH828" t="str">
            <v>NA</v>
          </cell>
          <cell r="EI828" t="str">
            <v>NA</v>
          </cell>
          <cell r="EJ828" t="str">
            <v>NA</v>
          </cell>
          <cell r="EK828" t="str">
            <v>NA</v>
          </cell>
          <cell r="EL828" t="str">
            <v>NA</v>
          </cell>
          <cell r="EM828" t="str">
            <v>NA</v>
          </cell>
          <cell r="EN828" t="str">
            <v>NA</v>
          </cell>
          <cell r="EO828" t="str">
            <v>NA</v>
          </cell>
          <cell r="EP828" t="str">
            <v>NA</v>
          </cell>
          <cell r="EQ828" t="str">
            <v>NA</v>
          </cell>
          <cell r="ER828" t="str">
            <v>NA</v>
          </cell>
          <cell r="ES828" t="str">
            <v>NA</v>
          </cell>
          <cell r="ET828" t="str">
            <v>NA</v>
          </cell>
          <cell r="EU828" t="str">
            <v>NA</v>
          </cell>
          <cell r="EV828" t="str">
            <v>NA</v>
          </cell>
          <cell r="EW828" t="str">
            <v>NA</v>
          </cell>
          <cell r="EX828" t="str">
            <v>NA</v>
          </cell>
          <cell r="EY828" t="str">
            <v>NA</v>
          </cell>
          <cell r="EZ828" t="str">
            <v>NA</v>
          </cell>
          <cell r="FA828" t="str">
            <v>NA</v>
          </cell>
          <cell r="FB828" t="str">
            <v>NA</v>
          </cell>
        </row>
        <row r="829">
          <cell r="B829"/>
          <cell r="C829"/>
          <cell r="D829"/>
          <cell r="E829"/>
          <cell r="F829"/>
          <cell r="G829"/>
          <cell r="H829"/>
          <cell r="I829"/>
          <cell r="J829"/>
          <cell r="K829"/>
          <cell r="L829"/>
          <cell r="M829"/>
          <cell r="N829"/>
          <cell r="O829"/>
          <cell r="P829"/>
          <cell r="Q829"/>
          <cell r="R829"/>
          <cell r="S829"/>
          <cell r="T829"/>
          <cell r="U829"/>
          <cell r="V829"/>
          <cell r="W829"/>
          <cell r="DT829" t="str">
            <v>NA</v>
          </cell>
          <cell r="DU829" t="str">
            <v>NA</v>
          </cell>
          <cell r="DV829" t="str">
            <v>NA</v>
          </cell>
          <cell r="DW829" t="str">
            <v>NA</v>
          </cell>
          <cell r="DX829" t="str">
            <v>NA</v>
          </cell>
          <cell r="DY829" t="str">
            <v>NA</v>
          </cell>
          <cell r="DZ829" t="str">
            <v>NA</v>
          </cell>
          <cell r="EA829" t="str">
            <v>NA</v>
          </cell>
          <cell r="EB829" t="str">
            <v>NA</v>
          </cell>
          <cell r="EC829" t="str">
            <v>NA</v>
          </cell>
          <cell r="ED829" t="str">
            <v>NA</v>
          </cell>
          <cell r="EE829" t="str">
            <v>NA</v>
          </cell>
          <cell r="EF829" t="str">
            <v>NA</v>
          </cell>
          <cell r="EG829" t="str">
            <v>NA</v>
          </cell>
          <cell r="EH829" t="str">
            <v>NA</v>
          </cell>
          <cell r="EI829" t="str">
            <v>NA</v>
          </cell>
          <cell r="EJ829" t="str">
            <v>NA</v>
          </cell>
          <cell r="EK829" t="str">
            <v>NA</v>
          </cell>
          <cell r="EL829" t="str">
            <v>NA</v>
          </cell>
          <cell r="EM829" t="str">
            <v>NA</v>
          </cell>
          <cell r="EN829" t="str">
            <v>NA</v>
          </cell>
          <cell r="EO829" t="str">
            <v>NA</v>
          </cell>
          <cell r="EP829" t="str">
            <v>NA</v>
          </cell>
          <cell r="EQ829" t="str">
            <v>NA</v>
          </cell>
          <cell r="ER829" t="str">
            <v>NA</v>
          </cell>
          <cell r="ES829" t="str">
            <v>NA</v>
          </cell>
          <cell r="ET829" t="str">
            <v>NA</v>
          </cell>
          <cell r="EU829" t="str">
            <v>NA</v>
          </cell>
          <cell r="EV829" t="str">
            <v>NA</v>
          </cell>
          <cell r="EW829" t="str">
            <v>NA</v>
          </cell>
          <cell r="EX829" t="str">
            <v>NA</v>
          </cell>
          <cell r="EY829" t="str">
            <v>NA</v>
          </cell>
          <cell r="EZ829" t="str">
            <v>NA</v>
          </cell>
          <cell r="FA829" t="str">
            <v>NA</v>
          </cell>
          <cell r="FB829" t="str">
            <v>NA</v>
          </cell>
        </row>
        <row r="830">
          <cell r="B830"/>
          <cell r="C830"/>
          <cell r="D830" t="str">
            <v>ENGR01</v>
          </cell>
          <cell r="E830"/>
          <cell r="F830"/>
          <cell r="G830"/>
          <cell r="H830" t="str">
            <v>ENGR02</v>
          </cell>
          <cell r="I830"/>
          <cell r="J830"/>
          <cell r="K830"/>
          <cell r="L830"/>
          <cell r="M830"/>
          <cell r="N830"/>
          <cell r="O830"/>
          <cell r="P830"/>
          <cell r="Q830"/>
          <cell r="R830"/>
          <cell r="S830"/>
          <cell r="T830"/>
          <cell r="U830"/>
          <cell r="V830"/>
          <cell r="W830"/>
          <cell r="DT830" t="str">
            <v>NA</v>
          </cell>
          <cell r="DU830" t="str">
            <v>NA</v>
          </cell>
          <cell r="DV830" t="str">
            <v>NA</v>
          </cell>
          <cell r="DW830" t="str">
            <v>NA</v>
          </cell>
          <cell r="DX830" t="str">
            <v>NA</v>
          </cell>
          <cell r="DY830" t="str">
            <v>NA</v>
          </cell>
          <cell r="DZ830" t="str">
            <v>NA</v>
          </cell>
          <cell r="EA830" t="str">
            <v>NA</v>
          </cell>
          <cell r="EB830" t="str">
            <v>NA</v>
          </cell>
          <cell r="EC830" t="str">
            <v>NA</v>
          </cell>
          <cell r="ED830" t="str">
            <v>NA</v>
          </cell>
          <cell r="EE830" t="str">
            <v>NA</v>
          </cell>
          <cell r="EF830" t="str">
            <v>NA</v>
          </cell>
          <cell r="EG830" t="str">
            <v>NA</v>
          </cell>
          <cell r="EH830" t="str">
            <v>NA</v>
          </cell>
          <cell r="EI830" t="str">
            <v>NA</v>
          </cell>
          <cell r="EJ830" t="str">
            <v>NA</v>
          </cell>
          <cell r="EK830" t="str">
            <v>NA</v>
          </cell>
          <cell r="EL830" t="str">
            <v>NA</v>
          </cell>
          <cell r="EM830" t="str">
            <v>NA</v>
          </cell>
          <cell r="EN830" t="str">
            <v>NA</v>
          </cell>
          <cell r="EO830" t="str">
            <v>NA</v>
          </cell>
          <cell r="EP830" t="str">
            <v>NA</v>
          </cell>
          <cell r="EQ830" t="str">
            <v>NA</v>
          </cell>
          <cell r="ER830" t="str">
            <v>NA</v>
          </cell>
          <cell r="ES830" t="str">
            <v>NA</v>
          </cell>
          <cell r="ET830" t="str">
            <v>NA</v>
          </cell>
          <cell r="EU830" t="str">
            <v>NA</v>
          </cell>
          <cell r="EV830" t="str">
            <v>NA</v>
          </cell>
          <cell r="EW830" t="str">
            <v>NA</v>
          </cell>
          <cell r="EX830" t="str">
            <v>NA</v>
          </cell>
          <cell r="EY830" t="str">
            <v>NA</v>
          </cell>
          <cell r="EZ830" t="str">
            <v>NA</v>
          </cell>
          <cell r="FA830" t="str">
            <v>NA</v>
          </cell>
          <cell r="FB830" t="str">
            <v>NA</v>
          </cell>
        </row>
        <row r="831">
          <cell r="B831"/>
          <cell r="C831"/>
          <cell r="D831" t="str">
            <v>Research Methodology</v>
          </cell>
          <cell r="E831"/>
          <cell r="F831"/>
          <cell r="G831"/>
          <cell r="H831" t="str">
            <v>Broadfield (Indian Philosophy)</v>
          </cell>
          <cell r="I831"/>
          <cell r="J831"/>
          <cell r="K831"/>
          <cell r="L831"/>
          <cell r="M831"/>
          <cell r="N831"/>
          <cell r="O831"/>
          <cell r="P831"/>
          <cell r="Q831"/>
          <cell r="R831"/>
          <cell r="S831"/>
          <cell r="T831"/>
          <cell r="U831"/>
          <cell r="V831"/>
          <cell r="W831"/>
          <cell r="DT831" t="str">
            <v>NA</v>
          </cell>
          <cell r="DU831" t="str">
            <v>NA</v>
          </cell>
          <cell r="DV831" t="str">
            <v>NA</v>
          </cell>
          <cell r="DW831" t="str">
            <v>NA</v>
          </cell>
          <cell r="DX831" t="str">
            <v>NA</v>
          </cell>
          <cell r="DY831" t="str">
            <v>NA</v>
          </cell>
          <cell r="DZ831" t="str">
            <v>NA</v>
          </cell>
          <cell r="EA831" t="str">
            <v>NA</v>
          </cell>
          <cell r="EB831" t="str">
            <v>NA</v>
          </cell>
          <cell r="EC831" t="str">
            <v>NA</v>
          </cell>
          <cell r="ED831" t="str">
            <v>NA</v>
          </cell>
          <cell r="EE831" t="str">
            <v>NA</v>
          </cell>
          <cell r="EF831" t="str">
            <v>NA</v>
          </cell>
          <cell r="EG831" t="str">
            <v>NA</v>
          </cell>
          <cell r="EH831" t="str">
            <v>NA</v>
          </cell>
          <cell r="EI831" t="str">
            <v>NA</v>
          </cell>
          <cell r="EJ831" t="str">
            <v>NA</v>
          </cell>
          <cell r="EK831" t="str">
            <v>NA</v>
          </cell>
          <cell r="EL831" t="str">
            <v>NA</v>
          </cell>
          <cell r="EM831" t="str">
            <v>NA</v>
          </cell>
          <cell r="EN831" t="str">
            <v>NA</v>
          </cell>
          <cell r="EO831" t="str">
            <v>NA</v>
          </cell>
          <cell r="EP831" t="str">
            <v>NA</v>
          </cell>
          <cell r="EQ831" t="str">
            <v>NA</v>
          </cell>
          <cell r="ER831" t="str">
            <v>NA</v>
          </cell>
          <cell r="ES831" t="str">
            <v>NA</v>
          </cell>
          <cell r="ET831" t="str">
            <v>NA</v>
          </cell>
          <cell r="EU831" t="str">
            <v>NA</v>
          </cell>
          <cell r="EV831" t="str">
            <v>NA</v>
          </cell>
          <cell r="EW831" t="str">
            <v>NA</v>
          </cell>
          <cell r="EX831" t="str">
            <v>NA</v>
          </cell>
          <cell r="EY831" t="str">
            <v>NA</v>
          </cell>
          <cell r="EZ831" t="str">
            <v>NA</v>
          </cell>
          <cell r="FA831" t="str">
            <v>NA</v>
          </cell>
          <cell r="FB831" t="str">
            <v>NA</v>
          </cell>
        </row>
        <row r="832">
          <cell r="B832" t="str">
            <v>Reg. No.</v>
          </cell>
          <cell r="C832" t="str">
            <v>Name</v>
          </cell>
          <cell r="D832" t="str">
            <v>Int</v>
          </cell>
          <cell r="E832" t="str">
            <v>ESE</v>
          </cell>
          <cell r="F832" t="str">
            <v>Tot</v>
          </cell>
          <cell r="G832" t="str">
            <v>P/F</v>
          </cell>
          <cell r="H832" t="str">
            <v>Int</v>
          </cell>
          <cell r="I832" t="str">
            <v>ESE</v>
          </cell>
          <cell r="J832" t="str">
            <v>Tot</v>
          </cell>
          <cell r="K832" t="str">
            <v>P/F</v>
          </cell>
          <cell r="L832"/>
          <cell r="M832"/>
          <cell r="N832"/>
          <cell r="O832"/>
          <cell r="P832"/>
          <cell r="Q832"/>
          <cell r="R832"/>
          <cell r="S832"/>
          <cell r="T832"/>
          <cell r="U832"/>
          <cell r="V832"/>
          <cell r="W832"/>
          <cell r="DT832" t="str">
            <v>NA</v>
          </cell>
          <cell r="DU832" t="str">
            <v>NA</v>
          </cell>
          <cell r="DV832" t="str">
            <v>NA</v>
          </cell>
          <cell r="DW832" t="str">
            <v>NA</v>
          </cell>
          <cell r="DX832" t="str">
            <v>NA</v>
          </cell>
          <cell r="DY832" t="str">
            <v>NA</v>
          </cell>
          <cell r="DZ832" t="str">
            <v>NA</v>
          </cell>
          <cell r="EA832" t="str">
            <v>NA</v>
          </cell>
          <cell r="EB832" t="str">
            <v>NA</v>
          </cell>
          <cell r="EC832" t="str">
            <v>NA</v>
          </cell>
          <cell r="ED832" t="str">
            <v>NA</v>
          </cell>
          <cell r="EE832" t="str">
            <v>NA</v>
          </cell>
          <cell r="EF832" t="str">
            <v>NA</v>
          </cell>
          <cell r="EG832" t="str">
            <v>NA</v>
          </cell>
          <cell r="EH832" t="str">
            <v>NA</v>
          </cell>
          <cell r="EI832" t="str">
            <v>NA</v>
          </cell>
          <cell r="EJ832" t="str">
            <v>NA</v>
          </cell>
          <cell r="EK832" t="str">
            <v>NA</v>
          </cell>
          <cell r="EL832" t="str">
            <v>NA</v>
          </cell>
          <cell r="EM832" t="str">
            <v>NA</v>
          </cell>
          <cell r="EN832" t="str">
            <v>NA</v>
          </cell>
          <cell r="EO832" t="str">
            <v>NA</v>
          </cell>
          <cell r="EP832" t="str">
            <v>NA</v>
          </cell>
          <cell r="EQ832" t="str">
            <v>NA</v>
          </cell>
          <cell r="ER832" t="str">
            <v>NA</v>
          </cell>
          <cell r="ES832" t="str">
            <v>NA</v>
          </cell>
          <cell r="ET832" t="str">
            <v>NA</v>
          </cell>
          <cell r="EU832" t="str">
            <v>NA</v>
          </cell>
          <cell r="EV832" t="str">
            <v>NA</v>
          </cell>
          <cell r="EW832" t="str">
            <v>NA</v>
          </cell>
          <cell r="EX832" t="str">
            <v>NA</v>
          </cell>
          <cell r="EY832" t="str">
            <v>NA</v>
          </cell>
          <cell r="EZ832" t="str">
            <v>NA</v>
          </cell>
          <cell r="FA832" t="str">
            <v>NA</v>
          </cell>
          <cell r="FB832" t="str">
            <v>NA</v>
          </cell>
        </row>
        <row r="833">
          <cell r="B833" t="str">
            <v>R151201</v>
          </cell>
          <cell r="C833" t="str">
            <v>Rinky Gupta</v>
          </cell>
          <cell r="D833" t="str">
            <v>NR</v>
          </cell>
          <cell r="E833" t="str">
            <v>NR</v>
          </cell>
          <cell r="F833" t="str">
            <v>NR</v>
          </cell>
          <cell r="G833" t="str">
            <v>NR</v>
          </cell>
          <cell r="H833" t="str">
            <v>NR</v>
          </cell>
          <cell r="I833" t="str">
            <v>NR</v>
          </cell>
          <cell r="J833" t="str">
            <v>NR</v>
          </cell>
          <cell r="K833" t="str">
            <v>NR</v>
          </cell>
          <cell r="DT833" t="str">
            <v>NA</v>
          </cell>
          <cell r="DU833" t="str">
            <v>NA</v>
          </cell>
          <cell r="DV833" t="str">
            <v>NA</v>
          </cell>
          <cell r="DW833" t="str">
            <v>NA</v>
          </cell>
          <cell r="DX833" t="str">
            <v>NA</v>
          </cell>
          <cell r="DY833" t="str">
            <v>NA</v>
          </cell>
          <cell r="DZ833" t="str">
            <v>NA</v>
          </cell>
          <cell r="EA833" t="str">
            <v>NA</v>
          </cell>
          <cell r="EB833" t="str">
            <v>NA</v>
          </cell>
          <cell r="EC833" t="str">
            <v>NA</v>
          </cell>
          <cell r="ED833" t="str">
            <v>NA</v>
          </cell>
          <cell r="EE833" t="str">
            <v>NA</v>
          </cell>
          <cell r="EF833" t="str">
            <v>NA</v>
          </cell>
          <cell r="EG833" t="str">
            <v>NA</v>
          </cell>
          <cell r="EH833" t="str">
            <v>NA</v>
          </cell>
          <cell r="EI833" t="str">
            <v>NA</v>
          </cell>
          <cell r="EJ833" t="str">
            <v>NA</v>
          </cell>
          <cell r="EK833" t="str">
            <v>NA</v>
          </cell>
          <cell r="EL833" t="str">
            <v>NA</v>
          </cell>
          <cell r="EM833" t="str">
            <v>NA</v>
          </cell>
          <cell r="EN833" t="str">
            <v>NA</v>
          </cell>
          <cell r="EO833" t="str">
            <v>NA</v>
          </cell>
          <cell r="EP833" t="str">
            <v>NA</v>
          </cell>
          <cell r="EQ833" t="str">
            <v>NA</v>
          </cell>
          <cell r="ER833" t="str">
            <v>NA</v>
          </cell>
          <cell r="ES833" t="str">
            <v>NA</v>
          </cell>
          <cell r="ET833" t="str">
            <v>NA</v>
          </cell>
          <cell r="EU833" t="str">
            <v>NA</v>
          </cell>
          <cell r="EV833" t="str">
            <v>NA</v>
          </cell>
          <cell r="EW833" t="str">
            <v>NA</v>
          </cell>
          <cell r="EX833" t="str">
            <v>NA</v>
          </cell>
          <cell r="EY833" t="str">
            <v>NA</v>
          </cell>
          <cell r="EZ833" t="str">
            <v>NA</v>
          </cell>
          <cell r="FA833" t="str">
            <v>NA</v>
          </cell>
          <cell r="FB833" t="str">
            <v>NA</v>
          </cell>
        </row>
        <row r="834">
          <cell r="B834"/>
          <cell r="C834"/>
          <cell r="D834"/>
          <cell r="E834"/>
          <cell r="F834"/>
          <cell r="G834"/>
          <cell r="H834"/>
          <cell r="I834"/>
          <cell r="J834"/>
          <cell r="K834"/>
          <cell r="DT834" t="str">
            <v>NA</v>
          </cell>
          <cell r="DU834" t="str">
            <v>NA</v>
          </cell>
          <cell r="DV834" t="str">
            <v>NA</v>
          </cell>
          <cell r="DW834" t="str">
            <v>NA</v>
          </cell>
          <cell r="DX834" t="str">
            <v>NA</v>
          </cell>
          <cell r="DY834" t="str">
            <v>NA</v>
          </cell>
          <cell r="DZ834" t="str">
            <v>NA</v>
          </cell>
          <cell r="EA834" t="str">
            <v>NA</v>
          </cell>
          <cell r="EB834" t="str">
            <v>NA</v>
          </cell>
          <cell r="EC834" t="str">
            <v>NA</v>
          </cell>
          <cell r="ED834" t="str">
            <v>NA</v>
          </cell>
          <cell r="EE834" t="str">
            <v>NA</v>
          </cell>
          <cell r="EF834" t="str">
            <v>NA</v>
          </cell>
          <cell r="EG834" t="str">
            <v>NA</v>
          </cell>
          <cell r="EH834" t="str">
            <v>NA</v>
          </cell>
          <cell r="EI834" t="str">
            <v>NA</v>
          </cell>
          <cell r="EJ834" t="str">
            <v>NA</v>
          </cell>
          <cell r="EK834" t="str">
            <v>NA</v>
          </cell>
          <cell r="EL834" t="str">
            <v>NA</v>
          </cell>
          <cell r="EM834" t="str">
            <v>NA</v>
          </cell>
          <cell r="EN834" t="str">
            <v>NA</v>
          </cell>
          <cell r="EO834" t="str">
            <v>NA</v>
          </cell>
          <cell r="EP834" t="str">
            <v>NA</v>
          </cell>
          <cell r="EQ834" t="str">
            <v>NA</v>
          </cell>
          <cell r="ER834" t="str">
            <v>NA</v>
          </cell>
          <cell r="ES834" t="str">
            <v>NA</v>
          </cell>
          <cell r="ET834" t="str">
            <v>NA</v>
          </cell>
          <cell r="EU834" t="str">
            <v>NA</v>
          </cell>
          <cell r="EV834" t="str">
            <v>NA</v>
          </cell>
          <cell r="EW834" t="str">
            <v>NA</v>
          </cell>
          <cell r="EX834" t="str">
            <v>NA</v>
          </cell>
          <cell r="EY834" t="str">
            <v>NA</v>
          </cell>
          <cell r="EZ834" t="str">
            <v>NA</v>
          </cell>
          <cell r="FA834" t="str">
            <v>NA</v>
          </cell>
          <cell r="FB834" t="str">
            <v>NA</v>
          </cell>
        </row>
        <row r="835">
          <cell r="B835"/>
          <cell r="C835"/>
          <cell r="D835"/>
          <cell r="E835"/>
          <cell r="F835"/>
          <cell r="G835"/>
          <cell r="H835"/>
          <cell r="I835"/>
          <cell r="J835"/>
          <cell r="K835"/>
          <cell r="DT835" t="str">
            <v>NA</v>
          </cell>
          <cell r="DU835" t="str">
            <v>NA</v>
          </cell>
          <cell r="DV835" t="str">
            <v>NA</v>
          </cell>
          <cell r="DW835" t="str">
            <v>NA</v>
          </cell>
          <cell r="DX835" t="str">
            <v>NA</v>
          </cell>
          <cell r="DY835" t="str">
            <v>NA</v>
          </cell>
          <cell r="DZ835" t="str">
            <v>NA</v>
          </cell>
          <cell r="EA835" t="str">
            <v>NA</v>
          </cell>
          <cell r="EB835" t="str">
            <v>NA</v>
          </cell>
          <cell r="EC835" t="str">
            <v>NA</v>
          </cell>
          <cell r="ED835" t="str">
            <v>NA</v>
          </cell>
          <cell r="EE835" t="str">
            <v>NA</v>
          </cell>
          <cell r="EF835" t="str">
            <v>NA</v>
          </cell>
          <cell r="EG835" t="str">
            <v>NA</v>
          </cell>
          <cell r="EH835" t="str">
            <v>NA</v>
          </cell>
          <cell r="EI835" t="str">
            <v>NA</v>
          </cell>
          <cell r="EJ835" t="str">
            <v>NA</v>
          </cell>
          <cell r="EK835" t="str">
            <v>NA</v>
          </cell>
          <cell r="EL835" t="str">
            <v>NA</v>
          </cell>
          <cell r="EM835" t="str">
            <v>NA</v>
          </cell>
          <cell r="EN835" t="str">
            <v>NA</v>
          </cell>
          <cell r="EO835" t="str">
            <v>NA</v>
          </cell>
          <cell r="EP835" t="str">
            <v>NA</v>
          </cell>
          <cell r="EQ835" t="str">
            <v>NA</v>
          </cell>
          <cell r="ER835" t="str">
            <v>NA</v>
          </cell>
          <cell r="ES835" t="str">
            <v>NA</v>
          </cell>
          <cell r="ET835" t="str">
            <v>NA</v>
          </cell>
          <cell r="EU835" t="str">
            <v>NA</v>
          </cell>
          <cell r="EV835" t="str">
            <v>NA</v>
          </cell>
          <cell r="EW835" t="str">
            <v>NA</v>
          </cell>
          <cell r="EX835" t="str">
            <v>NA</v>
          </cell>
          <cell r="EY835" t="str">
            <v>NA</v>
          </cell>
          <cell r="EZ835" t="str">
            <v>NA</v>
          </cell>
          <cell r="FA835" t="str">
            <v>NA</v>
          </cell>
          <cell r="FB835" t="str">
            <v>NA</v>
          </cell>
        </row>
        <row r="836">
          <cell r="B836"/>
          <cell r="C836"/>
          <cell r="D836" t="str">
            <v>LIF0601</v>
          </cell>
          <cell r="E836"/>
          <cell r="F836"/>
          <cell r="G836"/>
          <cell r="H836" t="str">
            <v>LIF0602</v>
          </cell>
          <cell r="I836"/>
          <cell r="J836"/>
          <cell r="K836"/>
          <cell r="DT836" t="str">
            <v>NA</v>
          </cell>
          <cell r="DU836" t="str">
            <v>NA</v>
          </cell>
          <cell r="DV836" t="str">
            <v>NA</v>
          </cell>
          <cell r="DW836" t="str">
            <v>NA</v>
          </cell>
          <cell r="DX836" t="str">
            <v>NA</v>
          </cell>
          <cell r="DY836" t="str">
            <v>NA</v>
          </cell>
          <cell r="DZ836" t="str">
            <v>NA</v>
          </cell>
          <cell r="EA836" t="str">
            <v>NA</v>
          </cell>
          <cell r="EB836" t="str">
            <v>NA</v>
          </cell>
          <cell r="EC836" t="str">
            <v>NA</v>
          </cell>
          <cell r="ED836" t="str">
            <v>NA</v>
          </cell>
          <cell r="EE836" t="str">
            <v>NA</v>
          </cell>
          <cell r="EF836" t="str">
            <v>NA</v>
          </cell>
          <cell r="EG836" t="str">
            <v>NA</v>
          </cell>
          <cell r="EH836" t="str">
            <v>NA</v>
          </cell>
          <cell r="EI836" t="str">
            <v>NA</v>
          </cell>
          <cell r="EJ836" t="str">
            <v>NA</v>
          </cell>
          <cell r="EK836" t="str">
            <v>NA</v>
          </cell>
          <cell r="EL836" t="str">
            <v>NA</v>
          </cell>
          <cell r="EM836" t="str">
            <v>NA</v>
          </cell>
          <cell r="EN836" t="str">
            <v>NA</v>
          </cell>
          <cell r="EO836" t="str">
            <v>NA</v>
          </cell>
          <cell r="EP836" t="str">
            <v>NA</v>
          </cell>
          <cell r="EQ836" t="str">
            <v>NA</v>
          </cell>
          <cell r="ER836" t="str">
            <v>NA</v>
          </cell>
          <cell r="ES836" t="str">
            <v>NA</v>
          </cell>
          <cell r="ET836" t="str">
            <v>NA</v>
          </cell>
          <cell r="EU836" t="str">
            <v>NA</v>
          </cell>
          <cell r="EV836" t="str">
            <v>NA</v>
          </cell>
          <cell r="EW836" t="str">
            <v>NA</v>
          </cell>
          <cell r="EX836" t="str">
            <v>NA</v>
          </cell>
          <cell r="EY836" t="str">
            <v>NA</v>
          </cell>
          <cell r="EZ836" t="str">
            <v>NA</v>
          </cell>
          <cell r="FA836" t="str">
            <v>NA</v>
          </cell>
          <cell r="FB836" t="str">
            <v>NA</v>
          </cell>
        </row>
        <row r="837">
          <cell r="B837"/>
          <cell r="C837"/>
          <cell r="D837" t="str">
            <v>Research Methodology and Trends in Life Sciences</v>
          </cell>
          <cell r="E837"/>
          <cell r="F837"/>
          <cell r="G837"/>
          <cell r="H837" t="str">
            <v>Research Ethics, Data Analysis, Bio Informatics and Bio Statistics</v>
          </cell>
          <cell r="I837"/>
          <cell r="J837"/>
          <cell r="K837"/>
          <cell r="DT837" t="str">
            <v>NA</v>
          </cell>
          <cell r="DU837" t="str">
            <v>NA</v>
          </cell>
          <cell r="DV837" t="str">
            <v>NA</v>
          </cell>
          <cell r="DW837" t="str">
            <v>NA</v>
          </cell>
          <cell r="DX837" t="str">
            <v>NA</v>
          </cell>
          <cell r="DY837" t="str">
            <v>NA</v>
          </cell>
          <cell r="DZ837" t="str">
            <v>NA</v>
          </cell>
          <cell r="EA837" t="str">
            <v>NA</v>
          </cell>
          <cell r="EB837" t="str">
            <v>NA</v>
          </cell>
          <cell r="EC837" t="str">
            <v>NA</v>
          </cell>
          <cell r="ED837" t="str">
            <v>NA</v>
          </cell>
          <cell r="EE837" t="str">
            <v>NA</v>
          </cell>
          <cell r="EF837" t="str">
            <v>NA</v>
          </cell>
          <cell r="EG837" t="str">
            <v>NA</v>
          </cell>
          <cell r="EH837" t="str">
            <v>NA</v>
          </cell>
          <cell r="EI837" t="str">
            <v>NA</v>
          </cell>
          <cell r="EJ837" t="str">
            <v>NA</v>
          </cell>
          <cell r="EK837" t="str">
            <v>NA</v>
          </cell>
          <cell r="EL837" t="str">
            <v>NA</v>
          </cell>
          <cell r="EM837" t="str">
            <v>NA</v>
          </cell>
          <cell r="EN837" t="str">
            <v>NA</v>
          </cell>
          <cell r="EO837" t="str">
            <v>NA</v>
          </cell>
          <cell r="EP837" t="str">
            <v>NA</v>
          </cell>
          <cell r="EQ837" t="str">
            <v>NA</v>
          </cell>
          <cell r="ER837" t="str">
            <v>NA</v>
          </cell>
          <cell r="ES837" t="str">
            <v>NA</v>
          </cell>
          <cell r="ET837" t="str">
            <v>NA</v>
          </cell>
          <cell r="EU837" t="str">
            <v>NA</v>
          </cell>
          <cell r="EV837" t="str">
            <v>NA</v>
          </cell>
          <cell r="EW837" t="str">
            <v>NA</v>
          </cell>
          <cell r="EX837" t="str">
            <v>NA</v>
          </cell>
          <cell r="EY837" t="str">
            <v>NA</v>
          </cell>
          <cell r="EZ837" t="str">
            <v>NA</v>
          </cell>
          <cell r="FA837" t="str">
            <v>NA</v>
          </cell>
          <cell r="FB837" t="str">
            <v>NA</v>
          </cell>
        </row>
        <row r="838">
          <cell r="B838" t="str">
            <v>Reg. No.</v>
          </cell>
          <cell r="C838" t="str">
            <v>Name</v>
          </cell>
          <cell r="D838" t="str">
            <v>Int</v>
          </cell>
          <cell r="E838" t="str">
            <v>ESE</v>
          </cell>
          <cell r="F838" t="str">
            <v>Tot</v>
          </cell>
          <cell r="G838" t="str">
            <v>P/F</v>
          </cell>
          <cell r="H838" t="str">
            <v>Int</v>
          </cell>
          <cell r="I838" t="str">
            <v>ESE</v>
          </cell>
          <cell r="J838" t="str">
            <v>Tot</v>
          </cell>
          <cell r="K838" t="str">
            <v>P/F</v>
          </cell>
          <cell r="DT838" t="str">
            <v>NA</v>
          </cell>
          <cell r="DU838" t="str">
            <v>NA</v>
          </cell>
          <cell r="DV838" t="str">
            <v>NA</v>
          </cell>
          <cell r="DW838" t="str">
            <v>NA</v>
          </cell>
          <cell r="DX838" t="str">
            <v>NA</v>
          </cell>
          <cell r="DY838" t="str">
            <v>NA</v>
          </cell>
          <cell r="DZ838" t="str">
            <v>NA</v>
          </cell>
          <cell r="EA838" t="str">
            <v>NA</v>
          </cell>
          <cell r="EB838" t="str">
            <v>NA</v>
          </cell>
          <cell r="EC838" t="str">
            <v>NA</v>
          </cell>
          <cell r="ED838" t="str">
            <v>NA</v>
          </cell>
          <cell r="EE838" t="str">
            <v>NA</v>
          </cell>
          <cell r="EF838" t="str">
            <v>NA</v>
          </cell>
          <cell r="EG838" t="str">
            <v>NA</v>
          </cell>
          <cell r="EH838" t="str">
            <v>NA</v>
          </cell>
          <cell r="EI838" t="str">
            <v>NA</v>
          </cell>
          <cell r="EJ838" t="str">
            <v>NA</v>
          </cell>
          <cell r="EK838" t="str">
            <v>NA</v>
          </cell>
          <cell r="EL838" t="str">
            <v>NA</v>
          </cell>
          <cell r="EM838" t="str">
            <v>NA</v>
          </cell>
          <cell r="EN838" t="str">
            <v>NA</v>
          </cell>
          <cell r="EO838" t="str">
            <v>NA</v>
          </cell>
          <cell r="EP838" t="str">
            <v>NA</v>
          </cell>
          <cell r="EQ838" t="str">
            <v>NA</v>
          </cell>
          <cell r="ER838" t="str">
            <v>NA</v>
          </cell>
          <cell r="ES838" t="str">
            <v>NA</v>
          </cell>
          <cell r="ET838" t="str">
            <v>NA</v>
          </cell>
          <cell r="EU838" t="str">
            <v>NA</v>
          </cell>
          <cell r="EV838" t="str">
            <v>NA</v>
          </cell>
          <cell r="EW838" t="str">
            <v>NA</v>
          </cell>
          <cell r="EX838" t="str">
            <v>NA</v>
          </cell>
          <cell r="EY838" t="str">
            <v>NA</v>
          </cell>
          <cell r="EZ838" t="str">
            <v>NA</v>
          </cell>
          <cell r="FA838" t="str">
            <v>NA</v>
          </cell>
          <cell r="FB838" t="str">
            <v>NA</v>
          </cell>
        </row>
        <row r="839">
          <cell r="B839" t="str">
            <v>R152001</v>
          </cell>
          <cell r="C839" t="str">
            <v>Akhil. M</v>
          </cell>
          <cell r="D839">
            <v>24</v>
          </cell>
          <cell r="E839">
            <v>29</v>
          </cell>
          <cell r="F839">
            <v>53</v>
          </cell>
          <cell r="G839" t="str">
            <v>P</v>
          </cell>
          <cell r="H839">
            <v>25</v>
          </cell>
          <cell r="I839">
            <v>20</v>
          </cell>
          <cell r="J839">
            <v>45</v>
          </cell>
          <cell r="K839" t="str">
            <v>F</v>
          </cell>
          <cell r="DT839" t="str">
            <v>NA</v>
          </cell>
          <cell r="DU839" t="str">
            <v>NA</v>
          </cell>
          <cell r="DV839" t="str">
            <v>NA</v>
          </cell>
          <cell r="DW839" t="str">
            <v>NA</v>
          </cell>
          <cell r="DX839" t="str">
            <v>NA</v>
          </cell>
          <cell r="DY839" t="str">
            <v>NA</v>
          </cell>
          <cell r="DZ839" t="str">
            <v>NA</v>
          </cell>
          <cell r="EA839" t="str">
            <v>NA</v>
          </cell>
          <cell r="EB839" t="str">
            <v>NA</v>
          </cell>
          <cell r="EC839" t="str">
            <v>NA</v>
          </cell>
          <cell r="ED839" t="str">
            <v>NA</v>
          </cell>
          <cell r="EE839" t="str">
            <v>NA</v>
          </cell>
          <cell r="EF839" t="str">
            <v>NA</v>
          </cell>
          <cell r="EG839" t="str">
            <v>NA</v>
          </cell>
          <cell r="EH839" t="str">
            <v>NA</v>
          </cell>
          <cell r="EI839" t="str">
            <v>NA</v>
          </cell>
          <cell r="EJ839" t="str">
            <v>NA</v>
          </cell>
          <cell r="EK839" t="str">
            <v>NA</v>
          </cell>
          <cell r="EL839" t="str">
            <v>NA</v>
          </cell>
          <cell r="EM839" t="str">
            <v>NA</v>
          </cell>
          <cell r="EN839" t="str">
            <v>NA</v>
          </cell>
          <cell r="EO839" t="str">
            <v>NA</v>
          </cell>
          <cell r="EP839" t="str">
            <v>NA</v>
          </cell>
          <cell r="EQ839" t="str">
            <v>NA</v>
          </cell>
          <cell r="ER839" t="str">
            <v>NA</v>
          </cell>
          <cell r="ES839" t="str">
            <v>NA</v>
          </cell>
          <cell r="ET839" t="str">
            <v>NA</v>
          </cell>
          <cell r="EU839" t="str">
            <v>NA</v>
          </cell>
          <cell r="EV839" t="str">
            <v>NA</v>
          </cell>
          <cell r="EW839" t="str">
            <v>NA</v>
          </cell>
          <cell r="EX839" t="str">
            <v>NA</v>
          </cell>
          <cell r="EY839" t="str">
            <v>NA</v>
          </cell>
          <cell r="EZ839" t="str">
            <v>NA</v>
          </cell>
          <cell r="FA839" t="str">
            <v>NA</v>
          </cell>
          <cell r="FB839" t="str">
            <v>NA</v>
          </cell>
        </row>
        <row r="840">
          <cell r="B840" t="str">
            <v>R152002</v>
          </cell>
          <cell r="C840" t="str">
            <v>Benedict Analin. A</v>
          </cell>
          <cell r="D840">
            <v>24</v>
          </cell>
          <cell r="E840">
            <v>42</v>
          </cell>
          <cell r="F840">
            <v>66</v>
          </cell>
          <cell r="G840" t="str">
            <v>P</v>
          </cell>
          <cell r="H840">
            <v>29</v>
          </cell>
          <cell r="I840">
            <v>36</v>
          </cell>
          <cell r="J840">
            <v>65</v>
          </cell>
          <cell r="K840" t="str">
            <v>P</v>
          </cell>
          <cell r="DT840" t="str">
            <v>NA</v>
          </cell>
          <cell r="DU840" t="str">
            <v>NA</v>
          </cell>
          <cell r="DV840" t="str">
            <v>NA</v>
          </cell>
          <cell r="DW840" t="str">
            <v>NA</v>
          </cell>
          <cell r="DX840" t="str">
            <v>NA</v>
          </cell>
          <cell r="DY840" t="str">
            <v>NA</v>
          </cell>
          <cell r="DZ840" t="str">
            <v>NA</v>
          </cell>
          <cell r="EA840" t="str">
            <v>NA</v>
          </cell>
          <cell r="EB840" t="str">
            <v>NA</v>
          </cell>
          <cell r="EC840" t="str">
            <v>NA</v>
          </cell>
          <cell r="ED840" t="str">
            <v>NA</v>
          </cell>
          <cell r="EE840" t="str">
            <v>NA</v>
          </cell>
          <cell r="EF840" t="str">
            <v>NA</v>
          </cell>
          <cell r="EG840" t="str">
            <v>NA</v>
          </cell>
          <cell r="EH840" t="str">
            <v>NA</v>
          </cell>
          <cell r="EI840" t="str">
            <v>NA</v>
          </cell>
          <cell r="EJ840" t="str">
            <v>NA</v>
          </cell>
          <cell r="EK840" t="str">
            <v>NA</v>
          </cell>
          <cell r="EL840" t="str">
            <v>NA</v>
          </cell>
          <cell r="EM840" t="str">
            <v>NA</v>
          </cell>
          <cell r="EN840" t="str">
            <v>NA</v>
          </cell>
          <cell r="EO840" t="str">
            <v>NA</v>
          </cell>
          <cell r="EP840" t="str">
            <v>NA</v>
          </cell>
          <cell r="EQ840" t="str">
            <v>NA</v>
          </cell>
          <cell r="ER840" t="str">
            <v>NA</v>
          </cell>
          <cell r="ES840" t="str">
            <v>NA</v>
          </cell>
          <cell r="ET840" t="str">
            <v>NA</v>
          </cell>
          <cell r="EU840" t="str">
            <v>NA</v>
          </cell>
          <cell r="EV840" t="str">
            <v>NA</v>
          </cell>
          <cell r="EW840" t="str">
            <v>NA</v>
          </cell>
          <cell r="EX840" t="str">
            <v>NA</v>
          </cell>
          <cell r="EY840" t="str">
            <v>NA</v>
          </cell>
          <cell r="EZ840" t="str">
            <v>NA</v>
          </cell>
          <cell r="FA840" t="str">
            <v>NA</v>
          </cell>
          <cell r="FB840" t="str">
            <v>NA</v>
          </cell>
        </row>
        <row r="841">
          <cell r="B841" t="str">
            <v>R152003</v>
          </cell>
          <cell r="C841" t="str">
            <v>Samarjit Maharana</v>
          </cell>
          <cell r="D841">
            <v>33</v>
          </cell>
          <cell r="E841">
            <v>43</v>
          </cell>
          <cell r="F841">
            <v>76</v>
          </cell>
          <cell r="G841" t="str">
            <v>P</v>
          </cell>
          <cell r="H841">
            <v>29</v>
          </cell>
          <cell r="I841">
            <v>35</v>
          </cell>
          <cell r="J841">
            <v>64</v>
          </cell>
          <cell r="K841" t="str">
            <v>P</v>
          </cell>
          <cell r="DT841" t="str">
            <v>NA</v>
          </cell>
          <cell r="DU841" t="str">
            <v>NA</v>
          </cell>
          <cell r="DV841" t="str">
            <v>NA</v>
          </cell>
          <cell r="DW841" t="str">
            <v>NA</v>
          </cell>
          <cell r="DX841" t="str">
            <v>NA</v>
          </cell>
          <cell r="DY841" t="str">
            <v>NA</v>
          </cell>
          <cell r="DZ841" t="str">
            <v>NA</v>
          </cell>
          <cell r="EA841" t="str">
            <v>NA</v>
          </cell>
          <cell r="EB841" t="str">
            <v>NA</v>
          </cell>
          <cell r="EC841" t="str">
            <v>NA</v>
          </cell>
          <cell r="ED841" t="str">
            <v>NA</v>
          </cell>
          <cell r="EE841" t="str">
            <v>NA</v>
          </cell>
          <cell r="EF841" t="str">
            <v>NA</v>
          </cell>
          <cell r="EG841" t="str">
            <v>NA</v>
          </cell>
          <cell r="EH841" t="str">
            <v>NA</v>
          </cell>
          <cell r="EI841" t="str">
            <v>NA</v>
          </cell>
          <cell r="EJ841" t="str">
            <v>NA</v>
          </cell>
          <cell r="EK841" t="str">
            <v>NA</v>
          </cell>
          <cell r="EL841" t="str">
            <v>NA</v>
          </cell>
          <cell r="EM841" t="str">
            <v>NA</v>
          </cell>
          <cell r="EN841" t="str">
            <v>NA</v>
          </cell>
          <cell r="EO841" t="str">
            <v>NA</v>
          </cell>
          <cell r="EP841" t="str">
            <v>NA</v>
          </cell>
          <cell r="EQ841" t="str">
            <v>NA</v>
          </cell>
          <cell r="ER841" t="str">
            <v>NA</v>
          </cell>
          <cell r="ES841" t="str">
            <v>NA</v>
          </cell>
          <cell r="ET841" t="str">
            <v>NA</v>
          </cell>
          <cell r="EU841" t="str">
            <v>NA</v>
          </cell>
          <cell r="EV841" t="str">
            <v>NA</v>
          </cell>
          <cell r="EW841" t="str">
            <v>NA</v>
          </cell>
          <cell r="EX841" t="str">
            <v>NA</v>
          </cell>
          <cell r="EY841" t="str">
            <v>NA</v>
          </cell>
          <cell r="EZ841" t="str">
            <v>NA</v>
          </cell>
          <cell r="FA841" t="str">
            <v>NA</v>
          </cell>
          <cell r="FB841" t="str">
            <v>NA</v>
          </cell>
        </row>
        <row r="842">
          <cell r="B842" t="str">
            <v>R152004</v>
          </cell>
          <cell r="C842" t="str">
            <v>Zarin Taj. Z</v>
          </cell>
          <cell r="D842">
            <v>34</v>
          </cell>
          <cell r="E842">
            <v>48</v>
          </cell>
          <cell r="F842">
            <v>82</v>
          </cell>
          <cell r="G842" t="str">
            <v>P</v>
          </cell>
          <cell r="H842">
            <v>31</v>
          </cell>
          <cell r="I842">
            <v>42</v>
          </cell>
          <cell r="J842">
            <v>73</v>
          </cell>
          <cell r="K842" t="str">
            <v>P</v>
          </cell>
          <cell r="DT842" t="str">
            <v>NA</v>
          </cell>
          <cell r="DU842" t="str">
            <v>NA</v>
          </cell>
          <cell r="DV842" t="str">
            <v>NA</v>
          </cell>
          <cell r="DW842" t="str">
            <v>NA</v>
          </cell>
          <cell r="DX842" t="str">
            <v>NA</v>
          </cell>
          <cell r="DY842" t="str">
            <v>NA</v>
          </cell>
          <cell r="DZ842" t="str">
            <v>NA</v>
          </cell>
          <cell r="EA842" t="str">
            <v>NA</v>
          </cell>
          <cell r="EB842" t="str">
            <v>NA</v>
          </cell>
          <cell r="EC842" t="str">
            <v>NA</v>
          </cell>
          <cell r="ED842" t="str">
            <v>NA</v>
          </cell>
          <cell r="EE842" t="str">
            <v>NA</v>
          </cell>
          <cell r="EF842" t="str">
            <v>NA</v>
          </cell>
          <cell r="EG842" t="str">
            <v>NA</v>
          </cell>
          <cell r="EH842" t="str">
            <v>NA</v>
          </cell>
          <cell r="EI842" t="str">
            <v>NA</v>
          </cell>
          <cell r="EJ842" t="str">
            <v>NA</v>
          </cell>
          <cell r="EK842" t="str">
            <v>NA</v>
          </cell>
          <cell r="EL842" t="str">
            <v>NA</v>
          </cell>
          <cell r="EM842" t="str">
            <v>NA</v>
          </cell>
          <cell r="EN842" t="str">
            <v>NA</v>
          </cell>
          <cell r="EO842" t="str">
            <v>NA</v>
          </cell>
          <cell r="EP842" t="str">
            <v>NA</v>
          </cell>
          <cell r="EQ842" t="str">
            <v>NA</v>
          </cell>
          <cell r="ER842" t="str">
            <v>NA</v>
          </cell>
          <cell r="ES842" t="str">
            <v>NA</v>
          </cell>
          <cell r="ET842" t="str">
            <v>NA</v>
          </cell>
          <cell r="EU842" t="str">
            <v>NA</v>
          </cell>
          <cell r="EV842" t="str">
            <v>NA</v>
          </cell>
          <cell r="EW842" t="str">
            <v>NA</v>
          </cell>
          <cell r="EX842" t="str">
            <v>NA</v>
          </cell>
          <cell r="EY842" t="str">
            <v>NA</v>
          </cell>
          <cell r="EZ842" t="str">
            <v>NA</v>
          </cell>
          <cell r="FA842" t="str">
            <v>NA</v>
          </cell>
          <cell r="FB842" t="str">
            <v>NA</v>
          </cell>
        </row>
        <row r="843">
          <cell r="B843" t="str">
            <v>R152005</v>
          </cell>
          <cell r="C843" t="str">
            <v>Rajalakshmi. A</v>
          </cell>
          <cell r="D843">
            <v>22</v>
          </cell>
          <cell r="E843">
            <v>36</v>
          </cell>
          <cell r="F843">
            <v>58</v>
          </cell>
          <cell r="G843" t="str">
            <v>P</v>
          </cell>
          <cell r="H843">
            <v>29</v>
          </cell>
          <cell r="I843">
            <v>36</v>
          </cell>
          <cell r="J843">
            <v>65</v>
          </cell>
          <cell r="K843" t="str">
            <v>P</v>
          </cell>
          <cell r="DT843" t="str">
            <v>NA</v>
          </cell>
          <cell r="DU843" t="str">
            <v>NA</v>
          </cell>
          <cell r="DV843" t="str">
            <v>NA</v>
          </cell>
          <cell r="DW843" t="str">
            <v>NA</v>
          </cell>
          <cell r="DX843" t="str">
            <v>NA</v>
          </cell>
          <cell r="DY843" t="str">
            <v>NA</v>
          </cell>
          <cell r="DZ843" t="str">
            <v>NA</v>
          </cell>
          <cell r="EA843" t="str">
            <v>NA</v>
          </cell>
          <cell r="EB843" t="str">
            <v>NA</v>
          </cell>
          <cell r="EC843" t="str">
            <v>NA</v>
          </cell>
          <cell r="ED843" t="str">
            <v>NA</v>
          </cell>
          <cell r="EE843" t="str">
            <v>NA</v>
          </cell>
          <cell r="EF843" t="str">
            <v>NA</v>
          </cell>
          <cell r="EG843" t="str">
            <v>NA</v>
          </cell>
          <cell r="EH843" t="str">
            <v>NA</v>
          </cell>
          <cell r="EI843" t="str">
            <v>NA</v>
          </cell>
          <cell r="EJ843" t="str">
            <v>NA</v>
          </cell>
          <cell r="EK843" t="str">
            <v>NA</v>
          </cell>
          <cell r="EL843" t="str">
            <v>NA</v>
          </cell>
          <cell r="EM843" t="str">
            <v>NA</v>
          </cell>
          <cell r="EN843" t="str">
            <v>NA</v>
          </cell>
          <cell r="EO843" t="str">
            <v>NA</v>
          </cell>
          <cell r="EP843" t="str">
            <v>NA</v>
          </cell>
          <cell r="EQ843" t="str">
            <v>NA</v>
          </cell>
          <cell r="ER843" t="str">
            <v>NA</v>
          </cell>
          <cell r="ES843" t="str">
            <v>NA</v>
          </cell>
          <cell r="ET843" t="str">
            <v>NA</v>
          </cell>
          <cell r="EU843" t="str">
            <v>NA</v>
          </cell>
          <cell r="EV843" t="str">
            <v>NA</v>
          </cell>
          <cell r="EW843" t="str">
            <v>NA</v>
          </cell>
          <cell r="EX843" t="str">
            <v>NA</v>
          </cell>
          <cell r="EY843" t="str">
            <v>NA</v>
          </cell>
          <cell r="EZ843" t="str">
            <v>NA</v>
          </cell>
          <cell r="FA843" t="str">
            <v>NA</v>
          </cell>
          <cell r="FB843" t="str">
            <v>NA</v>
          </cell>
        </row>
        <row r="844">
          <cell r="B844"/>
          <cell r="C844"/>
          <cell r="D844"/>
          <cell r="E844"/>
          <cell r="F844"/>
          <cell r="G844"/>
          <cell r="H844"/>
          <cell r="I844"/>
          <cell r="J844"/>
          <cell r="K844"/>
          <cell r="L844"/>
          <cell r="M844"/>
          <cell r="N844"/>
          <cell r="O844"/>
          <cell r="P844"/>
          <cell r="Q844"/>
          <cell r="R844"/>
          <cell r="S844"/>
          <cell r="T844"/>
          <cell r="U844"/>
          <cell r="V844"/>
          <cell r="W844"/>
          <cell r="DT844" t="str">
            <v>NA</v>
          </cell>
          <cell r="DU844" t="str">
            <v>NA</v>
          </cell>
          <cell r="DV844" t="str">
            <v>NA</v>
          </cell>
          <cell r="DW844" t="str">
            <v>NA</v>
          </cell>
          <cell r="DX844" t="str">
            <v>NA</v>
          </cell>
          <cell r="DY844" t="str">
            <v>NA</v>
          </cell>
          <cell r="DZ844" t="str">
            <v>NA</v>
          </cell>
          <cell r="EA844" t="str">
            <v>NA</v>
          </cell>
          <cell r="EB844" t="str">
            <v>NA</v>
          </cell>
          <cell r="EC844" t="str">
            <v>NA</v>
          </cell>
          <cell r="ED844" t="str">
            <v>NA</v>
          </cell>
          <cell r="EE844" t="str">
            <v>NA</v>
          </cell>
          <cell r="EF844" t="str">
            <v>NA</v>
          </cell>
          <cell r="EG844" t="str">
            <v>NA</v>
          </cell>
          <cell r="EH844" t="str">
            <v>NA</v>
          </cell>
          <cell r="EI844" t="str">
            <v>NA</v>
          </cell>
          <cell r="EJ844" t="str">
            <v>NA</v>
          </cell>
          <cell r="EK844" t="str">
            <v>NA</v>
          </cell>
          <cell r="EL844" t="str">
            <v>NA</v>
          </cell>
          <cell r="EM844" t="str">
            <v>NA</v>
          </cell>
          <cell r="EN844" t="str">
            <v>NA</v>
          </cell>
          <cell r="EO844" t="str">
            <v>NA</v>
          </cell>
          <cell r="EP844" t="str">
            <v>NA</v>
          </cell>
          <cell r="EQ844" t="str">
            <v>NA</v>
          </cell>
          <cell r="ER844" t="str">
            <v>NA</v>
          </cell>
          <cell r="ES844" t="str">
            <v>NA</v>
          </cell>
          <cell r="ET844" t="str">
            <v>NA</v>
          </cell>
          <cell r="EU844" t="str">
            <v>NA</v>
          </cell>
          <cell r="EV844" t="str">
            <v>NA</v>
          </cell>
          <cell r="EW844" t="str">
            <v>NA</v>
          </cell>
          <cell r="EX844" t="str">
            <v>NA</v>
          </cell>
          <cell r="EY844" t="str">
            <v>NA</v>
          </cell>
          <cell r="EZ844" t="str">
            <v>NA</v>
          </cell>
          <cell r="FA844" t="str">
            <v>NA</v>
          </cell>
          <cell r="FB844" t="str">
            <v>NA</v>
          </cell>
        </row>
        <row r="845">
          <cell r="B845"/>
          <cell r="C845"/>
          <cell r="D845"/>
          <cell r="E845"/>
          <cell r="F845"/>
          <cell r="G845"/>
          <cell r="H845"/>
          <cell r="I845"/>
          <cell r="J845"/>
          <cell r="K845"/>
          <cell r="L845"/>
          <cell r="M845"/>
          <cell r="N845"/>
          <cell r="O845"/>
          <cell r="P845"/>
          <cell r="Q845"/>
          <cell r="R845"/>
          <cell r="S845"/>
          <cell r="T845"/>
          <cell r="U845"/>
          <cell r="V845"/>
          <cell r="W845"/>
          <cell r="DT845" t="str">
            <v>NA</v>
          </cell>
          <cell r="DU845" t="str">
            <v>NA</v>
          </cell>
          <cell r="DV845" t="str">
            <v>NA</v>
          </cell>
          <cell r="DW845" t="str">
            <v>NA</v>
          </cell>
          <cell r="DX845" t="str">
            <v>NA</v>
          </cell>
          <cell r="DY845" t="str">
            <v>NA</v>
          </cell>
          <cell r="DZ845" t="str">
            <v>NA</v>
          </cell>
          <cell r="EA845" t="str">
            <v>NA</v>
          </cell>
          <cell r="EB845" t="str">
            <v>NA</v>
          </cell>
          <cell r="EC845" t="str">
            <v>NA</v>
          </cell>
          <cell r="ED845" t="str">
            <v>NA</v>
          </cell>
          <cell r="EE845" t="str">
            <v>NA</v>
          </cell>
          <cell r="EF845" t="str">
            <v>NA</v>
          </cell>
          <cell r="EG845" t="str">
            <v>NA</v>
          </cell>
          <cell r="EH845" t="str">
            <v>NA</v>
          </cell>
          <cell r="EI845" t="str">
            <v>NA</v>
          </cell>
          <cell r="EJ845" t="str">
            <v>NA</v>
          </cell>
          <cell r="EK845" t="str">
            <v>NA</v>
          </cell>
          <cell r="EL845" t="str">
            <v>NA</v>
          </cell>
          <cell r="EM845" t="str">
            <v>NA</v>
          </cell>
          <cell r="EN845" t="str">
            <v>NA</v>
          </cell>
          <cell r="EO845" t="str">
            <v>NA</v>
          </cell>
          <cell r="EP845" t="str">
            <v>NA</v>
          </cell>
          <cell r="EQ845" t="str">
            <v>NA</v>
          </cell>
          <cell r="ER845" t="str">
            <v>NA</v>
          </cell>
          <cell r="ES845" t="str">
            <v>NA</v>
          </cell>
          <cell r="ET845" t="str">
            <v>NA</v>
          </cell>
          <cell r="EU845" t="str">
            <v>NA</v>
          </cell>
          <cell r="EV845" t="str">
            <v>NA</v>
          </cell>
          <cell r="EW845" t="str">
            <v>NA</v>
          </cell>
          <cell r="EX845" t="str">
            <v>NA</v>
          </cell>
          <cell r="EY845" t="str">
            <v>NA</v>
          </cell>
          <cell r="EZ845" t="str">
            <v>NA</v>
          </cell>
          <cell r="FA845" t="str">
            <v>NA</v>
          </cell>
          <cell r="FB845" t="str">
            <v>NA</v>
          </cell>
        </row>
        <row r="846">
          <cell r="B846"/>
          <cell r="C846"/>
          <cell r="D846" t="str">
            <v>MAT601</v>
          </cell>
          <cell r="E846"/>
          <cell r="F846"/>
          <cell r="G846"/>
          <cell r="H846" t="str">
            <v>MAT602</v>
          </cell>
          <cell r="I846"/>
          <cell r="J846"/>
          <cell r="K846"/>
          <cell r="L846" t="str">
            <v>MAT603</v>
          </cell>
          <cell r="M846"/>
          <cell r="N846"/>
          <cell r="O846"/>
          <cell r="P846" t="str">
            <v>MAT604</v>
          </cell>
          <cell r="Q846"/>
          <cell r="R846"/>
          <cell r="S846"/>
          <cell r="T846"/>
          <cell r="U846"/>
          <cell r="V846"/>
          <cell r="W846"/>
          <cell r="DT846" t="str">
            <v>NA</v>
          </cell>
          <cell r="DU846" t="str">
            <v>NA</v>
          </cell>
          <cell r="DV846" t="str">
            <v>NA</v>
          </cell>
          <cell r="DW846" t="str">
            <v>NA</v>
          </cell>
          <cell r="DX846" t="str">
            <v>NA</v>
          </cell>
          <cell r="DY846" t="str">
            <v>NA</v>
          </cell>
          <cell r="DZ846" t="str">
            <v>NA</v>
          </cell>
          <cell r="EA846" t="str">
            <v>NA</v>
          </cell>
          <cell r="EB846" t="str">
            <v>NA</v>
          </cell>
          <cell r="EC846" t="str">
            <v>NA</v>
          </cell>
          <cell r="ED846" t="str">
            <v>NA</v>
          </cell>
          <cell r="EE846" t="str">
            <v>NA</v>
          </cell>
          <cell r="EF846" t="str">
            <v>NA</v>
          </cell>
          <cell r="EG846" t="str">
            <v>NA</v>
          </cell>
          <cell r="EH846" t="str">
            <v>NA</v>
          </cell>
          <cell r="EI846" t="str">
            <v>NA</v>
          </cell>
          <cell r="EJ846" t="str">
            <v>NA</v>
          </cell>
          <cell r="EK846" t="str">
            <v>NA</v>
          </cell>
          <cell r="EL846" t="str">
            <v>NA</v>
          </cell>
          <cell r="EM846" t="str">
            <v>NA</v>
          </cell>
          <cell r="EN846" t="str">
            <v>NA</v>
          </cell>
          <cell r="EO846" t="str">
            <v>NA</v>
          </cell>
          <cell r="EP846" t="str">
            <v>NA</v>
          </cell>
          <cell r="EQ846" t="str">
            <v>NA</v>
          </cell>
          <cell r="ER846" t="str">
            <v>NA</v>
          </cell>
          <cell r="ES846" t="str">
            <v>NA</v>
          </cell>
          <cell r="ET846" t="str">
            <v>NA</v>
          </cell>
          <cell r="EU846" t="str">
            <v>NA</v>
          </cell>
          <cell r="EV846" t="str">
            <v>NA</v>
          </cell>
          <cell r="EW846" t="str">
            <v>NA</v>
          </cell>
          <cell r="EX846" t="str">
            <v>NA</v>
          </cell>
          <cell r="EY846" t="str">
            <v>NA</v>
          </cell>
          <cell r="EZ846" t="str">
            <v>NA</v>
          </cell>
          <cell r="FA846" t="str">
            <v>NA</v>
          </cell>
          <cell r="FB846" t="str">
            <v>NA</v>
          </cell>
        </row>
        <row r="847">
          <cell r="B847"/>
          <cell r="C847"/>
          <cell r="D847" t="str">
            <v>Research Methodology</v>
          </cell>
          <cell r="E847"/>
          <cell r="F847"/>
          <cell r="G847"/>
          <cell r="H847" t="str">
            <v>Topics in Algebra</v>
          </cell>
          <cell r="I847"/>
          <cell r="J847"/>
          <cell r="K847"/>
          <cell r="L847" t="str">
            <v>Topics in Linear Algebra</v>
          </cell>
          <cell r="M847"/>
          <cell r="N847"/>
          <cell r="O847"/>
          <cell r="P847" t="str">
            <v>Topics in Analysis</v>
          </cell>
          <cell r="Q847"/>
          <cell r="R847"/>
          <cell r="S847"/>
          <cell r="T847"/>
          <cell r="U847"/>
          <cell r="V847"/>
          <cell r="W847"/>
          <cell r="DT847" t="str">
            <v>NA</v>
          </cell>
          <cell r="DU847" t="str">
            <v>NA</v>
          </cell>
          <cell r="DV847" t="str">
            <v>NA</v>
          </cell>
          <cell r="DW847" t="str">
            <v>NA</v>
          </cell>
          <cell r="DX847" t="str">
            <v>NA</v>
          </cell>
          <cell r="DY847" t="str">
            <v>NA</v>
          </cell>
          <cell r="DZ847" t="str">
            <v>NA</v>
          </cell>
          <cell r="EA847" t="str">
            <v>NA</v>
          </cell>
          <cell r="EB847" t="str">
            <v>NA</v>
          </cell>
          <cell r="EC847" t="str">
            <v>NA</v>
          </cell>
          <cell r="ED847" t="str">
            <v>NA</v>
          </cell>
          <cell r="EE847" t="str">
            <v>NA</v>
          </cell>
          <cell r="EF847" t="str">
            <v>NA</v>
          </cell>
          <cell r="EG847" t="str">
            <v>NA</v>
          </cell>
          <cell r="EH847" t="str">
            <v>NA</v>
          </cell>
          <cell r="EI847" t="str">
            <v>NA</v>
          </cell>
          <cell r="EJ847" t="str">
            <v>NA</v>
          </cell>
          <cell r="EK847" t="str">
            <v>NA</v>
          </cell>
          <cell r="EL847" t="str">
            <v>NA</v>
          </cell>
          <cell r="EM847" t="str">
            <v>NA</v>
          </cell>
          <cell r="EN847" t="str">
            <v>NA</v>
          </cell>
          <cell r="EO847" t="str">
            <v>NA</v>
          </cell>
          <cell r="EP847" t="str">
            <v>NA</v>
          </cell>
          <cell r="EQ847" t="str">
            <v>NA</v>
          </cell>
          <cell r="ER847" t="str">
            <v>NA</v>
          </cell>
          <cell r="ES847" t="str">
            <v>NA</v>
          </cell>
          <cell r="ET847" t="str">
            <v>NA</v>
          </cell>
          <cell r="EU847" t="str">
            <v>NA</v>
          </cell>
          <cell r="EV847" t="str">
            <v>NA</v>
          </cell>
          <cell r="EW847" t="str">
            <v>NA</v>
          </cell>
          <cell r="EX847" t="str">
            <v>NA</v>
          </cell>
          <cell r="EY847" t="str">
            <v>NA</v>
          </cell>
          <cell r="EZ847" t="str">
            <v>NA</v>
          </cell>
          <cell r="FA847" t="str">
            <v>NA</v>
          </cell>
          <cell r="FB847" t="str">
            <v>NA</v>
          </cell>
        </row>
        <row r="848">
          <cell r="B848" t="str">
            <v>Reg. No.</v>
          </cell>
          <cell r="C848" t="str">
            <v>Name</v>
          </cell>
          <cell r="D848" t="str">
            <v>Int</v>
          </cell>
          <cell r="E848" t="str">
            <v>ESE</v>
          </cell>
          <cell r="F848" t="str">
            <v>Tot</v>
          </cell>
          <cell r="G848" t="str">
            <v>P/F</v>
          </cell>
          <cell r="H848" t="str">
            <v>Int</v>
          </cell>
          <cell r="I848" t="str">
            <v>ESE</v>
          </cell>
          <cell r="J848" t="str">
            <v>Tot</v>
          </cell>
          <cell r="K848" t="str">
            <v>P/F</v>
          </cell>
          <cell r="L848" t="str">
            <v>Int</v>
          </cell>
          <cell r="M848" t="str">
            <v>ESE</v>
          </cell>
          <cell r="N848" t="str">
            <v>Tot</v>
          </cell>
          <cell r="O848" t="str">
            <v>P/F</v>
          </cell>
          <cell r="P848" t="str">
            <v>Int</v>
          </cell>
          <cell r="Q848" t="str">
            <v>ESE</v>
          </cell>
          <cell r="R848" t="str">
            <v>Tot</v>
          </cell>
          <cell r="S848" t="str">
            <v>P/F</v>
          </cell>
          <cell r="T848"/>
          <cell r="U848"/>
          <cell r="V848"/>
          <cell r="W848"/>
          <cell r="DT848" t="str">
            <v>NA</v>
          </cell>
          <cell r="DU848" t="str">
            <v>NA</v>
          </cell>
          <cell r="DV848" t="str">
            <v>NA</v>
          </cell>
          <cell r="DW848" t="str">
            <v>NA</v>
          </cell>
          <cell r="DX848" t="str">
            <v>NA</v>
          </cell>
          <cell r="DY848" t="str">
            <v>NA</v>
          </cell>
          <cell r="DZ848" t="str">
            <v>NA</v>
          </cell>
          <cell r="EA848" t="str">
            <v>NA</v>
          </cell>
          <cell r="EB848" t="str">
            <v>NA</v>
          </cell>
          <cell r="EC848" t="str">
            <v>NA</v>
          </cell>
          <cell r="ED848" t="str">
            <v>NA</v>
          </cell>
          <cell r="EE848" t="str">
            <v>NA</v>
          </cell>
          <cell r="EF848" t="str">
            <v>NA</v>
          </cell>
          <cell r="EG848" t="str">
            <v>NA</v>
          </cell>
          <cell r="EH848" t="str">
            <v>NA</v>
          </cell>
          <cell r="EI848" t="str">
            <v>NA</v>
          </cell>
          <cell r="EJ848" t="str">
            <v>NA</v>
          </cell>
          <cell r="EK848" t="str">
            <v>NA</v>
          </cell>
          <cell r="EL848" t="str">
            <v>NA</v>
          </cell>
          <cell r="EM848" t="str">
            <v>NA</v>
          </cell>
          <cell r="EN848" t="str">
            <v>NA</v>
          </cell>
          <cell r="EO848" t="str">
            <v>NA</v>
          </cell>
          <cell r="EP848" t="str">
            <v>NA</v>
          </cell>
          <cell r="EQ848" t="str">
            <v>NA</v>
          </cell>
          <cell r="ER848" t="str">
            <v>NA</v>
          </cell>
          <cell r="ES848" t="str">
            <v>NA</v>
          </cell>
          <cell r="ET848" t="str">
            <v>NA</v>
          </cell>
          <cell r="EU848" t="str">
            <v>NA</v>
          </cell>
          <cell r="EV848" t="str">
            <v>NA</v>
          </cell>
          <cell r="EW848" t="str">
            <v>NA</v>
          </cell>
          <cell r="EX848" t="str">
            <v>NA</v>
          </cell>
          <cell r="EY848" t="str">
            <v>NA</v>
          </cell>
          <cell r="EZ848" t="str">
            <v>NA</v>
          </cell>
          <cell r="FA848" t="str">
            <v>NA</v>
          </cell>
          <cell r="FB848" t="str">
            <v>NA</v>
          </cell>
        </row>
        <row r="849">
          <cell r="B849" t="str">
            <v>R151301</v>
          </cell>
          <cell r="C849" t="str">
            <v>Arivazhagan A</v>
          </cell>
          <cell r="D849" t="str">
            <v>NR</v>
          </cell>
          <cell r="E849" t="str">
            <v>NR</v>
          </cell>
          <cell r="F849" t="str">
            <v>NR</v>
          </cell>
          <cell r="G849" t="str">
            <v>NR</v>
          </cell>
          <cell r="H849" t="str">
            <v>NR</v>
          </cell>
          <cell r="I849" t="str">
            <v>NR</v>
          </cell>
          <cell r="J849" t="str">
            <v>NR</v>
          </cell>
          <cell r="K849" t="str">
            <v>NR</v>
          </cell>
          <cell r="L849" t="str">
            <v>NR</v>
          </cell>
          <cell r="M849" t="str">
            <v>NR</v>
          </cell>
          <cell r="N849" t="str">
            <v>NR</v>
          </cell>
          <cell r="O849" t="str">
            <v>NR</v>
          </cell>
          <cell r="P849" t="str">
            <v>NR</v>
          </cell>
          <cell r="Q849" t="str">
            <v>NR</v>
          </cell>
          <cell r="R849" t="str">
            <v>NR</v>
          </cell>
          <cell r="S849" t="str">
            <v>NR</v>
          </cell>
          <cell r="DT849" t="str">
            <v>NA</v>
          </cell>
          <cell r="DU849" t="str">
            <v>NA</v>
          </cell>
          <cell r="DV849" t="str">
            <v>NA</v>
          </cell>
          <cell r="DW849" t="str">
            <v>NA</v>
          </cell>
          <cell r="DX849" t="str">
            <v>NA</v>
          </cell>
          <cell r="DY849" t="str">
            <v>NA</v>
          </cell>
          <cell r="DZ849" t="str">
            <v>NA</v>
          </cell>
          <cell r="EA849" t="str">
            <v>NA</v>
          </cell>
          <cell r="EB849" t="str">
            <v>NA</v>
          </cell>
          <cell r="EC849" t="str">
            <v>NA</v>
          </cell>
          <cell r="ED849" t="str">
            <v>NA</v>
          </cell>
          <cell r="EE849" t="str">
            <v>NA</v>
          </cell>
          <cell r="EF849" t="str">
            <v>NA</v>
          </cell>
          <cell r="EG849" t="str">
            <v>NA</v>
          </cell>
          <cell r="EH849" t="str">
            <v>NA</v>
          </cell>
          <cell r="EI849" t="str">
            <v>NA</v>
          </cell>
          <cell r="EJ849" t="str">
            <v>NA</v>
          </cell>
          <cell r="EK849" t="str">
            <v>NA</v>
          </cell>
          <cell r="EL849" t="str">
            <v>NA</v>
          </cell>
          <cell r="EM849" t="str">
            <v>NA</v>
          </cell>
          <cell r="EN849" t="str">
            <v>NA</v>
          </cell>
          <cell r="EO849" t="str">
            <v>NA</v>
          </cell>
          <cell r="EP849" t="str">
            <v>NA</v>
          </cell>
          <cell r="EQ849" t="str">
            <v>NA</v>
          </cell>
          <cell r="ER849" t="str">
            <v>NA</v>
          </cell>
          <cell r="ES849" t="str">
            <v>NA</v>
          </cell>
          <cell r="ET849" t="str">
            <v>NA</v>
          </cell>
          <cell r="EU849" t="str">
            <v>NA</v>
          </cell>
          <cell r="EV849" t="str">
            <v>NA</v>
          </cell>
          <cell r="EW849" t="str">
            <v>NA</v>
          </cell>
          <cell r="EX849" t="str">
            <v>NA</v>
          </cell>
          <cell r="EY849" t="str">
            <v>NA</v>
          </cell>
          <cell r="EZ849" t="str">
            <v>NA</v>
          </cell>
          <cell r="FA849" t="str">
            <v>NA</v>
          </cell>
          <cell r="FB849" t="str">
            <v>NA</v>
          </cell>
        </row>
        <row r="850">
          <cell r="B850" t="str">
            <v>R151302</v>
          </cell>
          <cell r="C850" t="str">
            <v>Divyabharathi G</v>
          </cell>
          <cell r="D850" t="str">
            <v>NR</v>
          </cell>
          <cell r="E850" t="str">
            <v>NR</v>
          </cell>
          <cell r="F850" t="str">
            <v>NR</v>
          </cell>
          <cell r="G850" t="str">
            <v>NR</v>
          </cell>
          <cell r="H850" t="str">
            <v>NR</v>
          </cell>
          <cell r="I850" t="str">
            <v>NR</v>
          </cell>
          <cell r="J850" t="str">
            <v>NR</v>
          </cell>
          <cell r="K850" t="str">
            <v>NR</v>
          </cell>
          <cell r="L850" t="str">
            <v>NR</v>
          </cell>
          <cell r="M850" t="str">
            <v>NR</v>
          </cell>
          <cell r="N850" t="str">
            <v>NR</v>
          </cell>
          <cell r="O850" t="str">
            <v>NR</v>
          </cell>
          <cell r="P850" t="str">
            <v>NR</v>
          </cell>
          <cell r="Q850" t="str">
            <v>NR</v>
          </cell>
          <cell r="R850" t="str">
            <v>NR</v>
          </cell>
          <cell r="S850" t="str">
            <v>NR</v>
          </cell>
          <cell r="DT850" t="str">
            <v>NA</v>
          </cell>
          <cell r="DU850" t="str">
            <v>NA</v>
          </cell>
          <cell r="DV850" t="str">
            <v>NA</v>
          </cell>
          <cell r="DW850" t="str">
            <v>NA</v>
          </cell>
          <cell r="DX850" t="str">
            <v>NA</v>
          </cell>
          <cell r="DY850" t="str">
            <v>NA</v>
          </cell>
          <cell r="DZ850" t="str">
            <v>NA</v>
          </cell>
          <cell r="EA850" t="str">
            <v>NA</v>
          </cell>
          <cell r="EB850" t="str">
            <v>NA</v>
          </cell>
          <cell r="EC850" t="str">
            <v>NA</v>
          </cell>
          <cell r="ED850" t="str">
            <v>NA</v>
          </cell>
          <cell r="EE850" t="str">
            <v>NA</v>
          </cell>
          <cell r="EF850" t="str">
            <v>NA</v>
          </cell>
          <cell r="EG850" t="str">
            <v>NA</v>
          </cell>
          <cell r="EH850" t="str">
            <v>NA</v>
          </cell>
          <cell r="EI850" t="str">
            <v>NA</v>
          </cell>
          <cell r="EJ850" t="str">
            <v>NA</v>
          </cell>
          <cell r="EK850" t="str">
            <v>NA</v>
          </cell>
          <cell r="EL850" t="str">
            <v>NA</v>
          </cell>
          <cell r="EM850" t="str">
            <v>NA</v>
          </cell>
          <cell r="EN850" t="str">
            <v>NA</v>
          </cell>
          <cell r="EO850" t="str">
            <v>NA</v>
          </cell>
          <cell r="EP850" t="str">
            <v>NA</v>
          </cell>
          <cell r="EQ850" t="str">
            <v>NA</v>
          </cell>
          <cell r="ER850" t="str">
            <v>NA</v>
          </cell>
          <cell r="ES850" t="str">
            <v>NA</v>
          </cell>
          <cell r="ET850" t="str">
            <v>NA</v>
          </cell>
          <cell r="EU850" t="str">
            <v>NA</v>
          </cell>
          <cell r="EV850" t="str">
            <v>NA</v>
          </cell>
          <cell r="EW850" t="str">
            <v>NA</v>
          </cell>
          <cell r="EX850" t="str">
            <v>NA</v>
          </cell>
          <cell r="EY850" t="str">
            <v>NA</v>
          </cell>
          <cell r="EZ850" t="str">
            <v>NA</v>
          </cell>
          <cell r="FA850" t="str">
            <v>NA</v>
          </cell>
          <cell r="FB850" t="str">
            <v>NA</v>
          </cell>
        </row>
        <row r="851">
          <cell r="B851" t="str">
            <v>R151303</v>
          </cell>
          <cell r="C851" t="str">
            <v>Gokulraj S</v>
          </cell>
          <cell r="D851" t="str">
            <v>NR</v>
          </cell>
          <cell r="E851" t="str">
            <v>NR</v>
          </cell>
          <cell r="F851" t="str">
            <v>NR</v>
          </cell>
          <cell r="G851" t="str">
            <v>NR</v>
          </cell>
          <cell r="H851" t="str">
            <v>NR</v>
          </cell>
          <cell r="I851" t="str">
            <v>NR</v>
          </cell>
          <cell r="J851" t="str">
            <v>NR</v>
          </cell>
          <cell r="K851" t="str">
            <v>NR</v>
          </cell>
          <cell r="L851" t="str">
            <v>NR</v>
          </cell>
          <cell r="M851" t="str">
            <v>NR</v>
          </cell>
          <cell r="N851" t="str">
            <v>NR</v>
          </cell>
          <cell r="O851" t="str">
            <v>NR</v>
          </cell>
          <cell r="P851" t="str">
            <v>NR</v>
          </cell>
          <cell r="Q851" t="str">
            <v>NR</v>
          </cell>
          <cell r="R851" t="str">
            <v>NR</v>
          </cell>
          <cell r="S851" t="str">
            <v>NR</v>
          </cell>
          <cell r="DT851" t="str">
            <v>NA</v>
          </cell>
          <cell r="DU851" t="str">
            <v>NA</v>
          </cell>
          <cell r="DV851" t="str">
            <v>NA</v>
          </cell>
          <cell r="DW851" t="str">
            <v>NA</v>
          </cell>
          <cell r="DX851" t="str">
            <v>NA</v>
          </cell>
          <cell r="DY851" t="str">
            <v>NA</v>
          </cell>
          <cell r="DZ851" t="str">
            <v>NA</v>
          </cell>
          <cell r="EA851" t="str">
            <v>NA</v>
          </cell>
          <cell r="EB851" t="str">
            <v>NA</v>
          </cell>
          <cell r="EC851" t="str">
            <v>NA</v>
          </cell>
          <cell r="ED851" t="str">
            <v>NA</v>
          </cell>
          <cell r="EE851" t="str">
            <v>NA</v>
          </cell>
          <cell r="EF851" t="str">
            <v>NA</v>
          </cell>
          <cell r="EG851" t="str">
            <v>NA</v>
          </cell>
          <cell r="EH851" t="str">
            <v>NA</v>
          </cell>
          <cell r="EI851" t="str">
            <v>NA</v>
          </cell>
          <cell r="EJ851" t="str">
            <v>NA</v>
          </cell>
          <cell r="EK851" t="str">
            <v>NA</v>
          </cell>
          <cell r="EL851" t="str">
            <v>NA</v>
          </cell>
          <cell r="EM851" t="str">
            <v>NA</v>
          </cell>
          <cell r="EN851" t="str">
            <v>NA</v>
          </cell>
          <cell r="EO851" t="str">
            <v>NA</v>
          </cell>
          <cell r="EP851" t="str">
            <v>NA</v>
          </cell>
          <cell r="EQ851" t="str">
            <v>NA</v>
          </cell>
          <cell r="ER851" t="str">
            <v>NA</v>
          </cell>
          <cell r="ES851" t="str">
            <v>NA</v>
          </cell>
          <cell r="ET851" t="str">
            <v>NA</v>
          </cell>
          <cell r="EU851" t="str">
            <v>NA</v>
          </cell>
          <cell r="EV851" t="str">
            <v>NA</v>
          </cell>
          <cell r="EW851" t="str">
            <v>NA</v>
          </cell>
          <cell r="EX851" t="str">
            <v>NA</v>
          </cell>
          <cell r="EY851" t="str">
            <v>NA</v>
          </cell>
          <cell r="EZ851" t="str">
            <v>NA</v>
          </cell>
          <cell r="FA851" t="str">
            <v>NA</v>
          </cell>
          <cell r="FB851" t="str">
            <v>NA</v>
          </cell>
        </row>
        <row r="852">
          <cell r="B852" t="str">
            <v>R151304</v>
          </cell>
          <cell r="C852" t="str">
            <v>Prithvi M</v>
          </cell>
          <cell r="D852" t="str">
            <v>NR</v>
          </cell>
          <cell r="E852" t="str">
            <v>NR</v>
          </cell>
          <cell r="F852" t="str">
            <v>NR</v>
          </cell>
          <cell r="G852" t="str">
            <v>NR</v>
          </cell>
          <cell r="H852" t="str">
            <v>NR</v>
          </cell>
          <cell r="I852" t="str">
            <v>NR</v>
          </cell>
          <cell r="J852" t="str">
            <v>NR</v>
          </cell>
          <cell r="K852" t="str">
            <v>NR</v>
          </cell>
          <cell r="L852" t="str">
            <v>NR</v>
          </cell>
          <cell r="M852" t="str">
            <v>NR</v>
          </cell>
          <cell r="N852" t="str">
            <v>NR</v>
          </cell>
          <cell r="O852" t="str">
            <v>NR</v>
          </cell>
          <cell r="P852" t="str">
            <v>NR</v>
          </cell>
          <cell r="Q852" t="str">
            <v>NR</v>
          </cell>
          <cell r="R852" t="str">
            <v>NR</v>
          </cell>
          <cell r="S852" t="str">
            <v>NR</v>
          </cell>
          <cell r="DT852" t="str">
            <v>NA</v>
          </cell>
          <cell r="DU852" t="str">
            <v>NA</v>
          </cell>
          <cell r="DV852" t="str">
            <v>NA</v>
          </cell>
          <cell r="DW852" t="str">
            <v>NA</v>
          </cell>
          <cell r="DX852" t="str">
            <v>NA</v>
          </cell>
          <cell r="DY852" t="str">
            <v>NA</v>
          </cell>
          <cell r="DZ852" t="str">
            <v>NA</v>
          </cell>
          <cell r="EA852" t="str">
            <v>NA</v>
          </cell>
          <cell r="EB852" t="str">
            <v>NA</v>
          </cell>
          <cell r="EC852" t="str">
            <v>NA</v>
          </cell>
          <cell r="ED852" t="str">
            <v>NA</v>
          </cell>
          <cell r="EE852" t="str">
            <v>NA</v>
          </cell>
          <cell r="EF852" t="str">
            <v>NA</v>
          </cell>
          <cell r="EG852" t="str">
            <v>NA</v>
          </cell>
          <cell r="EH852" t="str">
            <v>NA</v>
          </cell>
          <cell r="EI852" t="str">
            <v>NA</v>
          </cell>
          <cell r="EJ852" t="str">
            <v>NA</v>
          </cell>
          <cell r="EK852" t="str">
            <v>NA</v>
          </cell>
          <cell r="EL852" t="str">
            <v>NA</v>
          </cell>
          <cell r="EM852" t="str">
            <v>NA</v>
          </cell>
          <cell r="EN852" t="str">
            <v>NA</v>
          </cell>
          <cell r="EO852" t="str">
            <v>NA</v>
          </cell>
          <cell r="EP852" t="str">
            <v>NA</v>
          </cell>
          <cell r="EQ852" t="str">
            <v>NA</v>
          </cell>
          <cell r="ER852" t="str">
            <v>NA</v>
          </cell>
          <cell r="ES852" t="str">
            <v>NA</v>
          </cell>
          <cell r="ET852" t="str">
            <v>NA</v>
          </cell>
          <cell r="EU852" t="str">
            <v>NA</v>
          </cell>
          <cell r="EV852" t="str">
            <v>NA</v>
          </cell>
          <cell r="EW852" t="str">
            <v>NA</v>
          </cell>
          <cell r="EX852" t="str">
            <v>NA</v>
          </cell>
          <cell r="EY852" t="str">
            <v>NA</v>
          </cell>
          <cell r="EZ852" t="str">
            <v>NA</v>
          </cell>
          <cell r="FA852" t="str">
            <v>NA</v>
          </cell>
          <cell r="FB852" t="str">
            <v>NA</v>
          </cell>
        </row>
        <row r="853">
          <cell r="B853" t="str">
            <v>R151305</v>
          </cell>
          <cell r="C853" t="str">
            <v>Priyanga B</v>
          </cell>
          <cell r="D853" t="str">
            <v>NR</v>
          </cell>
          <cell r="E853" t="str">
            <v>NR</v>
          </cell>
          <cell r="F853" t="str">
            <v>NR</v>
          </cell>
          <cell r="G853" t="str">
            <v>NR</v>
          </cell>
          <cell r="H853" t="str">
            <v>NR</v>
          </cell>
          <cell r="I853" t="str">
            <v>NR</v>
          </cell>
          <cell r="J853" t="str">
            <v>NR</v>
          </cell>
          <cell r="K853" t="str">
            <v>NR</v>
          </cell>
          <cell r="L853" t="str">
            <v>NR</v>
          </cell>
          <cell r="M853" t="str">
            <v>NR</v>
          </cell>
          <cell r="N853" t="str">
            <v>NR</v>
          </cell>
          <cell r="O853" t="str">
            <v>NR</v>
          </cell>
          <cell r="P853" t="str">
            <v>NR</v>
          </cell>
          <cell r="Q853" t="str">
            <v>NR</v>
          </cell>
          <cell r="R853" t="str">
            <v>NR</v>
          </cell>
          <cell r="S853" t="str">
            <v>NR</v>
          </cell>
          <cell r="DT853" t="str">
            <v>NA</v>
          </cell>
          <cell r="DU853" t="str">
            <v>NA</v>
          </cell>
          <cell r="DV853" t="str">
            <v>NA</v>
          </cell>
          <cell r="DW853" t="str">
            <v>NA</v>
          </cell>
          <cell r="DX853" t="str">
            <v>NA</v>
          </cell>
          <cell r="DY853" t="str">
            <v>NA</v>
          </cell>
          <cell r="DZ853" t="str">
            <v>NA</v>
          </cell>
          <cell r="EA853" t="str">
            <v>NA</v>
          </cell>
          <cell r="EB853" t="str">
            <v>NA</v>
          </cell>
          <cell r="EC853" t="str">
            <v>NA</v>
          </cell>
          <cell r="ED853" t="str">
            <v>NA</v>
          </cell>
          <cell r="EE853" t="str">
            <v>NA</v>
          </cell>
          <cell r="EF853" t="str">
            <v>NA</v>
          </cell>
          <cell r="EG853" t="str">
            <v>NA</v>
          </cell>
          <cell r="EH853" t="str">
            <v>NA</v>
          </cell>
          <cell r="EI853" t="str">
            <v>NA</v>
          </cell>
          <cell r="EJ853" t="str">
            <v>NA</v>
          </cell>
          <cell r="EK853" t="str">
            <v>NA</v>
          </cell>
          <cell r="EL853" t="str">
            <v>NA</v>
          </cell>
          <cell r="EM853" t="str">
            <v>NA</v>
          </cell>
          <cell r="EN853" t="str">
            <v>NA</v>
          </cell>
          <cell r="EO853" t="str">
            <v>NA</v>
          </cell>
          <cell r="EP853" t="str">
            <v>NA</v>
          </cell>
          <cell r="EQ853" t="str">
            <v>NA</v>
          </cell>
          <cell r="ER853" t="str">
            <v>NA</v>
          </cell>
          <cell r="ES853" t="str">
            <v>NA</v>
          </cell>
          <cell r="ET853" t="str">
            <v>NA</v>
          </cell>
          <cell r="EU853" t="str">
            <v>NA</v>
          </cell>
          <cell r="EV853" t="str">
            <v>NA</v>
          </cell>
          <cell r="EW853" t="str">
            <v>NA</v>
          </cell>
          <cell r="EX853" t="str">
            <v>NA</v>
          </cell>
          <cell r="EY853" t="str">
            <v>NA</v>
          </cell>
          <cell r="EZ853" t="str">
            <v>NA</v>
          </cell>
          <cell r="FA853" t="str">
            <v>NA</v>
          </cell>
          <cell r="FB853" t="str">
            <v>NA</v>
          </cell>
        </row>
        <row r="854">
          <cell r="B854" t="str">
            <v>R151306</v>
          </cell>
          <cell r="C854" t="str">
            <v>Taruni S</v>
          </cell>
          <cell r="D854" t="str">
            <v>NR</v>
          </cell>
          <cell r="E854" t="str">
            <v>NR</v>
          </cell>
          <cell r="F854" t="str">
            <v>NR</v>
          </cell>
          <cell r="G854" t="str">
            <v>NR</v>
          </cell>
          <cell r="H854" t="str">
            <v>NR</v>
          </cell>
          <cell r="I854" t="str">
            <v>NR</v>
          </cell>
          <cell r="J854" t="str">
            <v>NR</v>
          </cell>
          <cell r="K854" t="str">
            <v>NR</v>
          </cell>
          <cell r="L854" t="str">
            <v>NR</v>
          </cell>
          <cell r="M854" t="str">
            <v>NR</v>
          </cell>
          <cell r="N854" t="str">
            <v>NR</v>
          </cell>
          <cell r="O854" t="str">
            <v>NR</v>
          </cell>
          <cell r="P854" t="str">
            <v>NR</v>
          </cell>
          <cell r="Q854" t="str">
            <v>NR</v>
          </cell>
          <cell r="R854" t="str">
            <v>NR</v>
          </cell>
          <cell r="S854" t="str">
            <v>NR</v>
          </cell>
          <cell r="DT854" t="str">
            <v>NA</v>
          </cell>
          <cell r="DU854" t="str">
            <v>NA</v>
          </cell>
          <cell r="DV854" t="str">
            <v>NA</v>
          </cell>
          <cell r="DW854" t="str">
            <v>NA</v>
          </cell>
          <cell r="DX854" t="str">
            <v>NA</v>
          </cell>
          <cell r="DY854" t="str">
            <v>NA</v>
          </cell>
          <cell r="DZ854" t="str">
            <v>NA</v>
          </cell>
          <cell r="EA854" t="str">
            <v>NA</v>
          </cell>
          <cell r="EB854" t="str">
            <v>NA</v>
          </cell>
          <cell r="EC854" t="str">
            <v>NA</v>
          </cell>
          <cell r="ED854" t="str">
            <v>NA</v>
          </cell>
          <cell r="EE854" t="str">
            <v>NA</v>
          </cell>
          <cell r="EF854" t="str">
            <v>NA</v>
          </cell>
          <cell r="EG854" t="str">
            <v>NA</v>
          </cell>
          <cell r="EH854" t="str">
            <v>NA</v>
          </cell>
          <cell r="EI854" t="str">
            <v>NA</v>
          </cell>
          <cell r="EJ854" t="str">
            <v>NA</v>
          </cell>
          <cell r="EK854" t="str">
            <v>NA</v>
          </cell>
          <cell r="EL854" t="str">
            <v>NA</v>
          </cell>
          <cell r="EM854" t="str">
            <v>NA</v>
          </cell>
          <cell r="EN854" t="str">
            <v>NA</v>
          </cell>
          <cell r="EO854" t="str">
            <v>NA</v>
          </cell>
          <cell r="EP854" t="str">
            <v>NA</v>
          </cell>
          <cell r="EQ854" t="str">
            <v>NA</v>
          </cell>
          <cell r="ER854" t="str">
            <v>NA</v>
          </cell>
          <cell r="ES854" t="str">
            <v>NA</v>
          </cell>
          <cell r="ET854" t="str">
            <v>NA</v>
          </cell>
          <cell r="EU854" t="str">
            <v>NA</v>
          </cell>
          <cell r="EV854" t="str">
            <v>NA</v>
          </cell>
          <cell r="EW854" t="str">
            <v>NA</v>
          </cell>
          <cell r="EX854" t="str">
            <v>NA</v>
          </cell>
          <cell r="EY854" t="str">
            <v>NA</v>
          </cell>
          <cell r="EZ854" t="str">
            <v>NA</v>
          </cell>
          <cell r="FA854" t="str">
            <v>NA</v>
          </cell>
          <cell r="FB854" t="str">
            <v>NA</v>
          </cell>
        </row>
        <row r="855">
          <cell r="B855" t="str">
            <v>R151307</v>
          </cell>
          <cell r="C855" t="str">
            <v>Thatchaayini R</v>
          </cell>
          <cell r="D855" t="str">
            <v>NR</v>
          </cell>
          <cell r="E855" t="str">
            <v>NR</v>
          </cell>
          <cell r="F855" t="str">
            <v>NR</v>
          </cell>
          <cell r="G855" t="str">
            <v>NR</v>
          </cell>
          <cell r="H855" t="str">
            <v>NR</v>
          </cell>
          <cell r="I855" t="str">
            <v>NR</v>
          </cell>
          <cell r="J855" t="str">
            <v>NR</v>
          </cell>
          <cell r="K855" t="str">
            <v>NR</v>
          </cell>
          <cell r="L855" t="str">
            <v>NR</v>
          </cell>
          <cell r="M855" t="str">
            <v>NR</v>
          </cell>
          <cell r="N855" t="str">
            <v>NR</v>
          </cell>
          <cell r="O855" t="str">
            <v>NR</v>
          </cell>
          <cell r="P855" t="str">
            <v>NR</v>
          </cell>
          <cell r="Q855" t="str">
            <v>NR</v>
          </cell>
          <cell r="R855" t="str">
            <v>NR</v>
          </cell>
          <cell r="S855" t="str">
            <v>NR</v>
          </cell>
          <cell r="DT855" t="str">
            <v>NA</v>
          </cell>
          <cell r="DU855" t="str">
            <v>NA</v>
          </cell>
          <cell r="DV855" t="str">
            <v>NA</v>
          </cell>
          <cell r="DW855" t="str">
            <v>NA</v>
          </cell>
          <cell r="DX855" t="str">
            <v>NA</v>
          </cell>
          <cell r="DY855" t="str">
            <v>NA</v>
          </cell>
          <cell r="DZ855" t="str">
            <v>NA</v>
          </cell>
          <cell r="EA855" t="str">
            <v>NA</v>
          </cell>
          <cell r="EB855" t="str">
            <v>NA</v>
          </cell>
          <cell r="EC855" t="str">
            <v>NA</v>
          </cell>
          <cell r="ED855" t="str">
            <v>NA</v>
          </cell>
          <cell r="EE855" t="str">
            <v>NA</v>
          </cell>
          <cell r="EF855" t="str">
            <v>NA</v>
          </cell>
          <cell r="EG855" t="str">
            <v>NA</v>
          </cell>
          <cell r="EH855" t="str">
            <v>NA</v>
          </cell>
          <cell r="EI855" t="str">
            <v>NA</v>
          </cell>
          <cell r="EJ855" t="str">
            <v>NA</v>
          </cell>
          <cell r="EK855" t="str">
            <v>NA</v>
          </cell>
          <cell r="EL855" t="str">
            <v>NA</v>
          </cell>
          <cell r="EM855" t="str">
            <v>NA</v>
          </cell>
          <cell r="EN855" t="str">
            <v>NA</v>
          </cell>
          <cell r="EO855" t="str">
            <v>NA</v>
          </cell>
          <cell r="EP855" t="str">
            <v>NA</v>
          </cell>
          <cell r="EQ855" t="str">
            <v>NA</v>
          </cell>
          <cell r="ER855" t="str">
            <v>NA</v>
          </cell>
          <cell r="ES855" t="str">
            <v>NA</v>
          </cell>
          <cell r="ET855" t="str">
            <v>NA</v>
          </cell>
          <cell r="EU855" t="str">
            <v>NA</v>
          </cell>
          <cell r="EV855" t="str">
            <v>NA</v>
          </cell>
          <cell r="EW855" t="str">
            <v>NA</v>
          </cell>
          <cell r="EX855" t="str">
            <v>NA</v>
          </cell>
          <cell r="EY855" t="str">
            <v>NA</v>
          </cell>
          <cell r="EZ855" t="str">
            <v>NA</v>
          </cell>
          <cell r="FA855" t="str">
            <v>NA</v>
          </cell>
          <cell r="FB855" t="str">
            <v>NA</v>
          </cell>
        </row>
        <row r="856">
          <cell r="B856"/>
          <cell r="C856"/>
          <cell r="D856"/>
          <cell r="E856"/>
          <cell r="F856"/>
          <cell r="G856"/>
          <cell r="H856"/>
          <cell r="I856"/>
          <cell r="J856"/>
          <cell r="K856"/>
          <cell r="L856"/>
          <cell r="M856"/>
          <cell r="N856"/>
          <cell r="O856"/>
          <cell r="P856"/>
          <cell r="Q856"/>
          <cell r="R856"/>
          <cell r="S856"/>
          <cell r="DT856" t="str">
            <v>NA</v>
          </cell>
          <cell r="DU856" t="str">
            <v>NA</v>
          </cell>
          <cell r="DV856" t="str">
            <v>NA</v>
          </cell>
          <cell r="DW856" t="str">
            <v>NA</v>
          </cell>
          <cell r="DX856" t="str">
            <v>NA</v>
          </cell>
          <cell r="DY856" t="str">
            <v>NA</v>
          </cell>
          <cell r="DZ856" t="str">
            <v>NA</v>
          </cell>
          <cell r="EA856" t="str">
            <v>NA</v>
          </cell>
          <cell r="EB856" t="str">
            <v>NA</v>
          </cell>
          <cell r="EC856" t="str">
            <v>NA</v>
          </cell>
          <cell r="ED856" t="str">
            <v>NA</v>
          </cell>
          <cell r="EE856" t="str">
            <v>NA</v>
          </cell>
          <cell r="EF856" t="str">
            <v>NA</v>
          </cell>
          <cell r="EG856" t="str">
            <v>NA</v>
          </cell>
          <cell r="EH856" t="str">
            <v>NA</v>
          </cell>
          <cell r="EI856" t="str">
            <v>NA</v>
          </cell>
          <cell r="EJ856" t="str">
            <v>NA</v>
          </cell>
          <cell r="EK856" t="str">
            <v>NA</v>
          </cell>
          <cell r="EL856" t="str">
            <v>NA</v>
          </cell>
          <cell r="EM856" t="str">
            <v>NA</v>
          </cell>
          <cell r="EN856" t="str">
            <v>NA</v>
          </cell>
          <cell r="EO856" t="str">
            <v>NA</v>
          </cell>
          <cell r="EP856" t="str">
            <v>NA</v>
          </cell>
          <cell r="EQ856" t="str">
            <v>NA</v>
          </cell>
          <cell r="ER856" t="str">
            <v>NA</v>
          </cell>
          <cell r="ES856" t="str">
            <v>NA</v>
          </cell>
          <cell r="ET856" t="str">
            <v>NA</v>
          </cell>
          <cell r="EU856" t="str">
            <v>NA</v>
          </cell>
          <cell r="EV856" t="str">
            <v>NA</v>
          </cell>
          <cell r="EW856" t="str">
            <v>NA</v>
          </cell>
          <cell r="EX856" t="str">
            <v>NA</v>
          </cell>
          <cell r="EY856" t="str">
            <v>NA</v>
          </cell>
          <cell r="EZ856" t="str">
            <v>NA</v>
          </cell>
          <cell r="FA856" t="str">
            <v>NA</v>
          </cell>
          <cell r="FB856" t="str">
            <v>NA</v>
          </cell>
        </row>
        <row r="857">
          <cell r="B857"/>
          <cell r="C857"/>
          <cell r="D857"/>
          <cell r="E857"/>
          <cell r="F857"/>
          <cell r="G857"/>
          <cell r="H857"/>
          <cell r="I857"/>
          <cell r="J857"/>
          <cell r="K857"/>
          <cell r="L857"/>
          <cell r="M857"/>
          <cell r="N857"/>
          <cell r="O857"/>
          <cell r="P857"/>
          <cell r="Q857"/>
          <cell r="R857"/>
          <cell r="S857"/>
          <cell r="DT857" t="str">
            <v>NA</v>
          </cell>
          <cell r="DU857" t="str">
            <v>NA</v>
          </cell>
          <cell r="DV857" t="str">
            <v>NA</v>
          </cell>
          <cell r="DW857" t="str">
            <v>NA</v>
          </cell>
          <cell r="DX857" t="str">
            <v>NA</v>
          </cell>
          <cell r="DY857" t="str">
            <v>NA</v>
          </cell>
          <cell r="DZ857" t="str">
            <v>NA</v>
          </cell>
          <cell r="EA857" t="str">
            <v>NA</v>
          </cell>
          <cell r="EB857" t="str">
            <v>NA</v>
          </cell>
          <cell r="EC857" t="str">
            <v>NA</v>
          </cell>
          <cell r="ED857" t="str">
            <v>NA</v>
          </cell>
          <cell r="EE857" t="str">
            <v>NA</v>
          </cell>
          <cell r="EF857" t="str">
            <v>NA</v>
          </cell>
          <cell r="EG857" t="str">
            <v>NA</v>
          </cell>
          <cell r="EH857" t="str">
            <v>NA</v>
          </cell>
          <cell r="EI857" t="str">
            <v>NA</v>
          </cell>
          <cell r="EJ857" t="str">
            <v>NA</v>
          </cell>
          <cell r="EK857" t="str">
            <v>NA</v>
          </cell>
          <cell r="EL857" t="str">
            <v>NA</v>
          </cell>
          <cell r="EM857" t="str">
            <v>NA</v>
          </cell>
          <cell r="EN857" t="str">
            <v>NA</v>
          </cell>
          <cell r="EO857" t="str">
            <v>NA</v>
          </cell>
          <cell r="EP857" t="str">
            <v>NA</v>
          </cell>
          <cell r="EQ857" t="str">
            <v>NA</v>
          </cell>
          <cell r="ER857" t="str">
            <v>NA</v>
          </cell>
          <cell r="ES857" t="str">
            <v>NA</v>
          </cell>
          <cell r="ET857" t="str">
            <v>NA</v>
          </cell>
          <cell r="EU857" t="str">
            <v>NA</v>
          </cell>
          <cell r="EV857" t="str">
            <v>NA</v>
          </cell>
          <cell r="EW857" t="str">
            <v>NA</v>
          </cell>
          <cell r="EX857" t="str">
            <v>NA</v>
          </cell>
          <cell r="EY857" t="str">
            <v>NA</v>
          </cell>
          <cell r="EZ857" t="str">
            <v>NA</v>
          </cell>
          <cell r="FA857" t="str">
            <v>NA</v>
          </cell>
          <cell r="FB857" t="str">
            <v>NA</v>
          </cell>
        </row>
        <row r="858">
          <cell r="B858"/>
          <cell r="C858"/>
          <cell r="D858" t="str">
            <v>PHY601</v>
          </cell>
          <cell r="E858"/>
          <cell r="F858"/>
          <cell r="G858"/>
          <cell r="H858" t="str">
            <v>PHY0E22</v>
          </cell>
          <cell r="I858"/>
          <cell r="J858"/>
          <cell r="K858"/>
          <cell r="L858"/>
          <cell r="M858"/>
          <cell r="N858"/>
          <cell r="O858"/>
          <cell r="P858"/>
          <cell r="Q858"/>
          <cell r="R858"/>
          <cell r="S858"/>
          <cell r="DT858" t="str">
            <v>NA</v>
          </cell>
          <cell r="DU858" t="str">
            <v>NA</v>
          </cell>
          <cell r="DV858" t="str">
            <v>NA</v>
          </cell>
          <cell r="DW858" t="str">
            <v>NA</v>
          </cell>
          <cell r="DX858" t="str">
            <v>NA</v>
          </cell>
          <cell r="DY858" t="str">
            <v>NA</v>
          </cell>
          <cell r="DZ858" t="str">
            <v>NA</v>
          </cell>
          <cell r="EA858" t="str">
            <v>NA</v>
          </cell>
          <cell r="EB858" t="str">
            <v>NA</v>
          </cell>
          <cell r="EC858" t="str">
            <v>NA</v>
          </cell>
          <cell r="ED858" t="str">
            <v>NA</v>
          </cell>
          <cell r="EE858" t="str">
            <v>NA</v>
          </cell>
          <cell r="EF858" t="str">
            <v>NA</v>
          </cell>
          <cell r="EG858" t="str">
            <v>NA</v>
          </cell>
          <cell r="EH858" t="str">
            <v>NA</v>
          </cell>
          <cell r="EI858" t="str">
            <v>NA</v>
          </cell>
          <cell r="EJ858" t="str">
            <v>NA</v>
          </cell>
          <cell r="EK858" t="str">
            <v>NA</v>
          </cell>
          <cell r="EL858" t="str">
            <v>NA</v>
          </cell>
          <cell r="EM858" t="str">
            <v>NA</v>
          </cell>
          <cell r="EN858" t="str">
            <v>NA</v>
          </cell>
          <cell r="EO858" t="str">
            <v>NA</v>
          </cell>
          <cell r="EP858" t="str">
            <v>NA</v>
          </cell>
          <cell r="EQ858" t="str">
            <v>NA</v>
          </cell>
          <cell r="ER858" t="str">
            <v>NA</v>
          </cell>
          <cell r="ES858" t="str">
            <v>NA</v>
          </cell>
          <cell r="ET858" t="str">
            <v>NA</v>
          </cell>
          <cell r="EU858" t="str">
            <v>NA</v>
          </cell>
          <cell r="EV858" t="str">
            <v>NA</v>
          </cell>
          <cell r="EW858" t="str">
            <v>NA</v>
          </cell>
          <cell r="EX858" t="str">
            <v>NA</v>
          </cell>
          <cell r="EY858" t="str">
            <v>NA</v>
          </cell>
          <cell r="EZ858" t="str">
            <v>NA</v>
          </cell>
          <cell r="FA858" t="str">
            <v>NA</v>
          </cell>
          <cell r="FB858" t="str">
            <v>NA</v>
          </cell>
        </row>
        <row r="859">
          <cell r="B859"/>
          <cell r="C859"/>
          <cell r="D859" t="str">
            <v>Research Methodology</v>
          </cell>
          <cell r="E859"/>
          <cell r="F859"/>
          <cell r="G859"/>
          <cell r="H859" t="str">
            <v>Computational Condensed Matter Physics</v>
          </cell>
          <cell r="I859"/>
          <cell r="J859"/>
          <cell r="K859"/>
          <cell r="L859"/>
          <cell r="M859"/>
          <cell r="N859"/>
          <cell r="O859"/>
          <cell r="P859"/>
          <cell r="Q859"/>
          <cell r="R859"/>
          <cell r="S859"/>
          <cell r="DT859" t="str">
            <v>NA</v>
          </cell>
          <cell r="DU859" t="str">
            <v>NA</v>
          </cell>
          <cell r="DV859" t="str">
            <v>NA</v>
          </cell>
          <cell r="DW859" t="str">
            <v>NA</v>
          </cell>
          <cell r="DX859" t="str">
            <v>NA</v>
          </cell>
          <cell r="DY859" t="str">
            <v>NA</v>
          </cell>
          <cell r="DZ859" t="str">
            <v>NA</v>
          </cell>
          <cell r="EA859" t="str">
            <v>NA</v>
          </cell>
          <cell r="EB859" t="str">
            <v>NA</v>
          </cell>
          <cell r="EC859" t="str">
            <v>NA</v>
          </cell>
          <cell r="ED859" t="str">
            <v>NA</v>
          </cell>
          <cell r="EE859" t="str">
            <v>NA</v>
          </cell>
          <cell r="EF859" t="str">
            <v>NA</v>
          </cell>
          <cell r="EG859" t="str">
            <v>NA</v>
          </cell>
          <cell r="EH859" t="str">
            <v>NA</v>
          </cell>
          <cell r="EI859" t="str">
            <v>NA</v>
          </cell>
          <cell r="EJ859" t="str">
            <v>NA</v>
          </cell>
          <cell r="EK859" t="str">
            <v>NA</v>
          </cell>
          <cell r="EL859" t="str">
            <v>NA</v>
          </cell>
          <cell r="EM859" t="str">
            <v>NA</v>
          </cell>
          <cell r="EN859" t="str">
            <v>NA</v>
          </cell>
          <cell r="EO859" t="str">
            <v>NA</v>
          </cell>
          <cell r="EP859" t="str">
            <v>NA</v>
          </cell>
          <cell r="EQ859" t="str">
            <v>NA</v>
          </cell>
          <cell r="ER859" t="str">
            <v>NA</v>
          </cell>
          <cell r="ES859" t="str">
            <v>NA</v>
          </cell>
          <cell r="ET859" t="str">
            <v>NA</v>
          </cell>
          <cell r="EU859" t="str">
            <v>NA</v>
          </cell>
          <cell r="EV859" t="str">
            <v>NA</v>
          </cell>
          <cell r="EW859" t="str">
            <v>NA</v>
          </cell>
          <cell r="EX859" t="str">
            <v>NA</v>
          </cell>
          <cell r="EY859" t="str">
            <v>NA</v>
          </cell>
          <cell r="EZ859" t="str">
            <v>NA</v>
          </cell>
          <cell r="FA859" t="str">
            <v>NA</v>
          </cell>
          <cell r="FB859" t="str">
            <v>NA</v>
          </cell>
        </row>
        <row r="860">
          <cell r="B860" t="str">
            <v>Reg. No.</v>
          </cell>
          <cell r="C860" t="str">
            <v>Name</v>
          </cell>
          <cell r="D860" t="str">
            <v>Int</v>
          </cell>
          <cell r="E860" t="str">
            <v>ESE</v>
          </cell>
          <cell r="F860" t="str">
            <v>Tot</v>
          </cell>
          <cell r="G860" t="str">
            <v>P/F</v>
          </cell>
          <cell r="H860" t="str">
            <v>Int</v>
          </cell>
          <cell r="I860" t="str">
            <v>ESE</v>
          </cell>
          <cell r="J860" t="str">
            <v>Tot</v>
          </cell>
          <cell r="K860" t="str">
            <v>P/F</v>
          </cell>
          <cell r="L860"/>
          <cell r="M860"/>
          <cell r="N860"/>
          <cell r="O860"/>
          <cell r="P860"/>
          <cell r="Q860"/>
          <cell r="R860"/>
          <cell r="S860"/>
          <cell r="DT860" t="str">
            <v>NA</v>
          </cell>
          <cell r="DU860" t="str">
            <v>NA</v>
          </cell>
          <cell r="DV860" t="str">
            <v>NA</v>
          </cell>
          <cell r="DW860" t="str">
            <v>NA</v>
          </cell>
          <cell r="DX860" t="str">
            <v>NA</v>
          </cell>
          <cell r="DY860" t="str">
            <v>NA</v>
          </cell>
          <cell r="DZ860" t="str">
            <v>NA</v>
          </cell>
          <cell r="EA860" t="str">
            <v>NA</v>
          </cell>
          <cell r="EB860" t="str">
            <v>NA</v>
          </cell>
          <cell r="EC860" t="str">
            <v>NA</v>
          </cell>
          <cell r="ED860" t="str">
            <v>NA</v>
          </cell>
          <cell r="EE860" t="str">
            <v>NA</v>
          </cell>
          <cell r="EF860" t="str">
            <v>NA</v>
          </cell>
          <cell r="EG860" t="str">
            <v>NA</v>
          </cell>
          <cell r="EH860" t="str">
            <v>NA</v>
          </cell>
          <cell r="EI860" t="str">
            <v>NA</v>
          </cell>
          <cell r="EJ860" t="str">
            <v>NA</v>
          </cell>
          <cell r="EK860" t="str">
            <v>NA</v>
          </cell>
          <cell r="EL860" t="str">
            <v>NA</v>
          </cell>
          <cell r="EM860" t="str">
            <v>NA</v>
          </cell>
          <cell r="EN860" t="str">
            <v>NA</v>
          </cell>
          <cell r="EO860" t="str">
            <v>NA</v>
          </cell>
          <cell r="EP860" t="str">
            <v>NA</v>
          </cell>
          <cell r="EQ860" t="str">
            <v>NA</v>
          </cell>
          <cell r="ER860" t="str">
            <v>NA</v>
          </cell>
          <cell r="ES860" t="str">
            <v>NA</v>
          </cell>
          <cell r="ET860" t="str">
            <v>NA</v>
          </cell>
          <cell r="EU860" t="str">
            <v>NA</v>
          </cell>
          <cell r="EV860" t="str">
            <v>NA</v>
          </cell>
          <cell r="EW860" t="str">
            <v>NA</v>
          </cell>
          <cell r="EX860" t="str">
            <v>NA</v>
          </cell>
          <cell r="EY860" t="str">
            <v>NA</v>
          </cell>
          <cell r="EZ860" t="str">
            <v>NA</v>
          </cell>
          <cell r="FA860" t="str">
            <v>NA</v>
          </cell>
          <cell r="FB860" t="str">
            <v>NA</v>
          </cell>
        </row>
        <row r="861">
          <cell r="B861" t="str">
            <v>R151401</v>
          </cell>
          <cell r="C861" t="str">
            <v>Anu Maria Augustine</v>
          </cell>
          <cell r="D861">
            <v>13</v>
          </cell>
          <cell r="E861">
            <v>75</v>
          </cell>
          <cell r="F861">
            <v>88</v>
          </cell>
          <cell r="G861" t="str">
            <v>P</v>
          </cell>
          <cell r="H861">
            <v>37</v>
          </cell>
          <cell r="I861">
            <v>54</v>
          </cell>
          <cell r="J861">
            <v>91</v>
          </cell>
          <cell r="K861" t="str">
            <v>P</v>
          </cell>
          <cell r="DT861" t="str">
            <v>NA</v>
          </cell>
          <cell r="DU861" t="str">
            <v>NA</v>
          </cell>
          <cell r="DV861" t="str">
            <v>NA</v>
          </cell>
          <cell r="DW861" t="str">
            <v>NA</v>
          </cell>
          <cell r="DX861" t="str">
            <v>NA</v>
          </cell>
          <cell r="DY861" t="str">
            <v>NA</v>
          </cell>
          <cell r="DZ861" t="str">
            <v>NA</v>
          </cell>
          <cell r="EA861" t="str">
            <v>NA</v>
          </cell>
          <cell r="EB861" t="str">
            <v>NA</v>
          </cell>
          <cell r="EC861" t="str">
            <v>NA</v>
          </cell>
          <cell r="ED861" t="str">
            <v>NA</v>
          </cell>
          <cell r="EE861" t="str">
            <v>NA</v>
          </cell>
          <cell r="EF861" t="str">
            <v>NA</v>
          </cell>
          <cell r="EG861" t="str">
            <v>NA</v>
          </cell>
          <cell r="EH861" t="str">
            <v>NA</v>
          </cell>
          <cell r="EI861" t="str">
            <v>NA</v>
          </cell>
          <cell r="EJ861" t="str">
            <v>NA</v>
          </cell>
          <cell r="EK861" t="str">
            <v>NA</v>
          </cell>
          <cell r="EL861" t="str">
            <v>NA</v>
          </cell>
          <cell r="EM861" t="str">
            <v>NA</v>
          </cell>
          <cell r="EN861" t="str">
            <v>NA</v>
          </cell>
          <cell r="EO861" t="str">
            <v>NA</v>
          </cell>
          <cell r="EP861" t="str">
            <v>NA</v>
          </cell>
          <cell r="EQ861" t="str">
            <v>NA</v>
          </cell>
          <cell r="ER861" t="str">
            <v>NA</v>
          </cell>
          <cell r="ES861" t="str">
            <v>NA</v>
          </cell>
          <cell r="ET861" t="str">
            <v>NA</v>
          </cell>
          <cell r="EU861" t="str">
            <v>NA</v>
          </cell>
          <cell r="EV861" t="str">
            <v>NA</v>
          </cell>
          <cell r="EW861" t="str">
            <v>NA</v>
          </cell>
          <cell r="EX861" t="str">
            <v>NA</v>
          </cell>
          <cell r="EY861" t="str">
            <v>NA</v>
          </cell>
          <cell r="EZ861" t="str">
            <v>NA</v>
          </cell>
          <cell r="FA861" t="str">
            <v>NA</v>
          </cell>
          <cell r="FB861" t="str">
            <v>NA</v>
          </cell>
        </row>
        <row r="862">
          <cell r="B862" t="str">
            <v>R151402</v>
          </cell>
          <cell r="C862" t="str">
            <v>Arul Anne Elden . A</v>
          </cell>
          <cell r="D862">
            <v>14</v>
          </cell>
          <cell r="E862">
            <v>58</v>
          </cell>
          <cell r="F862">
            <v>72</v>
          </cell>
          <cell r="G862" t="str">
            <v>P</v>
          </cell>
          <cell r="H862" t="e">
            <v>#N/A</v>
          </cell>
          <cell r="I862" t="e">
            <v>#N/A</v>
          </cell>
          <cell r="J862" t="e">
            <v>#N/A</v>
          </cell>
          <cell r="K862" t="e">
            <v>#N/A</v>
          </cell>
          <cell r="DT862" t="str">
            <v>NA</v>
          </cell>
          <cell r="DU862" t="str">
            <v>NA</v>
          </cell>
          <cell r="DV862" t="str">
            <v>NA</v>
          </cell>
          <cell r="DW862" t="str">
            <v>NA</v>
          </cell>
          <cell r="DX862" t="str">
            <v>NA</v>
          </cell>
          <cell r="DY862" t="str">
            <v>NA</v>
          </cell>
          <cell r="DZ862" t="str">
            <v>NA</v>
          </cell>
          <cell r="EA862" t="str">
            <v>NA</v>
          </cell>
          <cell r="EB862" t="str">
            <v>NA</v>
          </cell>
          <cell r="EC862" t="str">
            <v>NA</v>
          </cell>
          <cell r="ED862" t="str">
            <v>NA</v>
          </cell>
          <cell r="EE862" t="str">
            <v>NA</v>
          </cell>
          <cell r="EF862" t="str">
            <v>NA</v>
          </cell>
          <cell r="EG862" t="str">
            <v>NA</v>
          </cell>
          <cell r="EH862" t="str">
            <v>NA</v>
          </cell>
          <cell r="EI862" t="str">
            <v>NA</v>
          </cell>
          <cell r="EJ862" t="str">
            <v>NA</v>
          </cell>
          <cell r="EK862" t="str">
            <v>NA</v>
          </cell>
          <cell r="EL862" t="str">
            <v>NA</v>
          </cell>
          <cell r="EM862" t="str">
            <v>NA</v>
          </cell>
          <cell r="EN862" t="str">
            <v>NA</v>
          </cell>
          <cell r="EO862" t="str">
            <v>NA</v>
          </cell>
          <cell r="EP862" t="str">
            <v>NA</v>
          </cell>
          <cell r="EQ862" t="str">
            <v>NA</v>
          </cell>
          <cell r="ER862" t="str">
            <v>NA</v>
          </cell>
          <cell r="ES862" t="str">
            <v>NA</v>
          </cell>
          <cell r="ET862" t="str">
            <v>NA</v>
          </cell>
          <cell r="EU862" t="str">
            <v>NA</v>
          </cell>
          <cell r="EV862" t="str">
            <v>NA</v>
          </cell>
          <cell r="EW862" t="str">
            <v>NA</v>
          </cell>
          <cell r="EX862" t="str">
            <v>NA</v>
          </cell>
          <cell r="EY862" t="str">
            <v>NA</v>
          </cell>
          <cell r="EZ862" t="str">
            <v>NA</v>
          </cell>
          <cell r="FA862" t="str">
            <v>NA</v>
          </cell>
          <cell r="FB862" t="str">
            <v>NA</v>
          </cell>
        </row>
        <row r="863">
          <cell r="B863" t="str">
            <v>R151403</v>
          </cell>
          <cell r="C863" t="str">
            <v>Bhagya Mathi D</v>
          </cell>
          <cell r="D863">
            <v>14</v>
          </cell>
          <cell r="E863">
            <v>69</v>
          </cell>
          <cell r="F863">
            <v>83</v>
          </cell>
          <cell r="G863" t="str">
            <v>P</v>
          </cell>
          <cell r="H863" t="e">
            <v>#N/A</v>
          </cell>
          <cell r="I863" t="e">
            <v>#N/A</v>
          </cell>
          <cell r="J863" t="e">
            <v>#N/A</v>
          </cell>
          <cell r="K863" t="e">
            <v>#N/A</v>
          </cell>
          <cell r="DT863" t="str">
            <v>NA</v>
          </cell>
          <cell r="DU863" t="str">
            <v>NA</v>
          </cell>
          <cell r="DV863" t="str">
            <v>NA</v>
          </cell>
          <cell r="DW863" t="str">
            <v>NA</v>
          </cell>
          <cell r="DX863" t="str">
            <v>NA</v>
          </cell>
          <cell r="DY863" t="str">
            <v>NA</v>
          </cell>
          <cell r="DZ863" t="str">
            <v>NA</v>
          </cell>
          <cell r="EA863" t="str">
            <v>NA</v>
          </cell>
          <cell r="EB863" t="str">
            <v>NA</v>
          </cell>
          <cell r="EC863" t="str">
            <v>NA</v>
          </cell>
          <cell r="ED863" t="str">
            <v>NA</v>
          </cell>
          <cell r="EE863" t="str">
            <v>NA</v>
          </cell>
          <cell r="EF863" t="str">
            <v>NA</v>
          </cell>
          <cell r="EG863" t="str">
            <v>NA</v>
          </cell>
          <cell r="EH863" t="str">
            <v>NA</v>
          </cell>
          <cell r="EI863" t="str">
            <v>NA</v>
          </cell>
          <cell r="EJ863" t="str">
            <v>NA</v>
          </cell>
          <cell r="EK863" t="str">
            <v>NA</v>
          </cell>
          <cell r="EL863" t="str">
            <v>NA</v>
          </cell>
          <cell r="EM863" t="str">
            <v>NA</v>
          </cell>
          <cell r="EN863" t="str">
            <v>NA</v>
          </cell>
          <cell r="EO863" t="str">
            <v>NA</v>
          </cell>
          <cell r="EP863" t="str">
            <v>NA</v>
          </cell>
          <cell r="EQ863" t="str">
            <v>NA</v>
          </cell>
          <cell r="ER863" t="str">
            <v>NA</v>
          </cell>
          <cell r="ES863" t="str">
            <v>NA</v>
          </cell>
          <cell r="ET863" t="str">
            <v>NA</v>
          </cell>
          <cell r="EU863" t="str">
            <v>NA</v>
          </cell>
          <cell r="EV863" t="str">
            <v>NA</v>
          </cell>
          <cell r="EW863" t="str">
            <v>NA</v>
          </cell>
          <cell r="EX863" t="str">
            <v>NA</v>
          </cell>
          <cell r="EY863" t="str">
            <v>NA</v>
          </cell>
          <cell r="EZ863" t="str">
            <v>NA</v>
          </cell>
          <cell r="FA863" t="str">
            <v>NA</v>
          </cell>
          <cell r="FB863" t="str">
            <v>NA</v>
          </cell>
        </row>
        <row r="864">
          <cell r="B864" t="str">
            <v>R151404</v>
          </cell>
          <cell r="C864" t="str">
            <v>Charanprasanth S</v>
          </cell>
          <cell r="D864">
            <v>14</v>
          </cell>
          <cell r="E864">
            <v>62</v>
          </cell>
          <cell r="F864">
            <v>76</v>
          </cell>
          <cell r="G864" t="str">
            <v>P</v>
          </cell>
          <cell r="H864" t="e">
            <v>#N/A</v>
          </cell>
          <cell r="I864" t="e">
            <v>#N/A</v>
          </cell>
          <cell r="J864" t="e">
            <v>#N/A</v>
          </cell>
          <cell r="K864" t="e">
            <v>#N/A</v>
          </cell>
          <cell r="DT864" t="str">
            <v>NA</v>
          </cell>
          <cell r="DU864" t="str">
            <v>NA</v>
          </cell>
          <cell r="DV864" t="str">
            <v>NA</v>
          </cell>
          <cell r="DW864" t="str">
            <v>NA</v>
          </cell>
          <cell r="DX864" t="str">
            <v>NA</v>
          </cell>
          <cell r="DY864" t="str">
            <v>NA</v>
          </cell>
          <cell r="DZ864" t="str">
            <v>NA</v>
          </cell>
          <cell r="EA864" t="str">
            <v>NA</v>
          </cell>
          <cell r="EB864" t="str">
            <v>NA</v>
          </cell>
          <cell r="EC864" t="str">
            <v>NA</v>
          </cell>
          <cell r="ED864" t="str">
            <v>NA</v>
          </cell>
          <cell r="EE864" t="str">
            <v>NA</v>
          </cell>
          <cell r="EF864" t="str">
            <v>NA</v>
          </cell>
          <cell r="EG864" t="str">
            <v>NA</v>
          </cell>
          <cell r="EH864" t="str">
            <v>NA</v>
          </cell>
          <cell r="EI864" t="str">
            <v>NA</v>
          </cell>
          <cell r="EJ864" t="str">
            <v>NA</v>
          </cell>
          <cell r="EK864" t="str">
            <v>NA</v>
          </cell>
          <cell r="EL864" t="str">
            <v>NA</v>
          </cell>
          <cell r="EM864" t="str">
            <v>NA</v>
          </cell>
          <cell r="EN864" t="str">
            <v>NA</v>
          </cell>
          <cell r="EO864" t="str">
            <v>NA</v>
          </cell>
          <cell r="EP864" t="str">
            <v>NA</v>
          </cell>
          <cell r="EQ864" t="str">
            <v>NA</v>
          </cell>
          <cell r="ER864" t="str">
            <v>NA</v>
          </cell>
          <cell r="ES864" t="str">
            <v>NA</v>
          </cell>
          <cell r="ET864" t="str">
            <v>NA</v>
          </cell>
          <cell r="EU864" t="str">
            <v>NA</v>
          </cell>
          <cell r="EV864" t="str">
            <v>NA</v>
          </cell>
          <cell r="EW864" t="str">
            <v>NA</v>
          </cell>
          <cell r="EX864" t="str">
            <v>NA</v>
          </cell>
          <cell r="EY864" t="str">
            <v>NA</v>
          </cell>
          <cell r="EZ864" t="str">
            <v>NA</v>
          </cell>
          <cell r="FA864" t="str">
            <v>NA</v>
          </cell>
          <cell r="FB864" t="str">
            <v>NA</v>
          </cell>
        </row>
        <row r="865">
          <cell r="B865" t="str">
            <v>R151405</v>
          </cell>
          <cell r="C865" t="str">
            <v>Hebrew Benhur Crispin</v>
          </cell>
          <cell r="D865">
            <v>16</v>
          </cell>
          <cell r="E865">
            <v>67</v>
          </cell>
          <cell r="F865">
            <v>83</v>
          </cell>
          <cell r="G865" t="str">
            <v>P</v>
          </cell>
          <cell r="H865" t="e">
            <v>#N/A</v>
          </cell>
          <cell r="I865" t="e">
            <v>#N/A</v>
          </cell>
          <cell r="J865" t="e">
            <v>#N/A</v>
          </cell>
          <cell r="K865" t="e">
            <v>#N/A</v>
          </cell>
          <cell r="DT865" t="str">
            <v>NA</v>
          </cell>
          <cell r="DU865" t="str">
            <v>NA</v>
          </cell>
          <cell r="DV865" t="str">
            <v>NA</v>
          </cell>
          <cell r="DW865" t="str">
            <v>NA</v>
          </cell>
          <cell r="DX865" t="str">
            <v>NA</v>
          </cell>
          <cell r="DY865" t="str">
            <v>NA</v>
          </cell>
          <cell r="DZ865" t="str">
            <v>NA</v>
          </cell>
          <cell r="EA865" t="str">
            <v>NA</v>
          </cell>
          <cell r="EB865" t="str">
            <v>NA</v>
          </cell>
          <cell r="EC865" t="str">
            <v>NA</v>
          </cell>
          <cell r="ED865" t="str">
            <v>NA</v>
          </cell>
          <cell r="EE865" t="str">
            <v>NA</v>
          </cell>
          <cell r="EF865" t="str">
            <v>NA</v>
          </cell>
          <cell r="EG865" t="str">
            <v>NA</v>
          </cell>
          <cell r="EH865" t="str">
            <v>NA</v>
          </cell>
          <cell r="EI865" t="str">
            <v>NA</v>
          </cell>
          <cell r="EJ865" t="str">
            <v>NA</v>
          </cell>
          <cell r="EK865" t="str">
            <v>NA</v>
          </cell>
          <cell r="EL865" t="str">
            <v>NA</v>
          </cell>
          <cell r="EM865" t="str">
            <v>NA</v>
          </cell>
          <cell r="EN865" t="str">
            <v>NA</v>
          </cell>
          <cell r="EO865" t="str">
            <v>NA</v>
          </cell>
          <cell r="EP865" t="str">
            <v>NA</v>
          </cell>
          <cell r="EQ865" t="str">
            <v>NA</v>
          </cell>
          <cell r="ER865" t="str">
            <v>NA</v>
          </cell>
          <cell r="ES865" t="str">
            <v>NA</v>
          </cell>
          <cell r="ET865" t="str">
            <v>NA</v>
          </cell>
          <cell r="EU865" t="str">
            <v>NA</v>
          </cell>
          <cell r="EV865" t="str">
            <v>NA</v>
          </cell>
          <cell r="EW865" t="str">
            <v>NA</v>
          </cell>
          <cell r="EX865" t="str">
            <v>NA</v>
          </cell>
          <cell r="EY865" t="str">
            <v>NA</v>
          </cell>
          <cell r="EZ865" t="str">
            <v>NA</v>
          </cell>
          <cell r="FA865" t="str">
            <v>NA</v>
          </cell>
          <cell r="FB865" t="str">
            <v>NA</v>
          </cell>
        </row>
        <row r="866">
          <cell r="B866" t="str">
            <v>R151406</v>
          </cell>
          <cell r="C866" t="str">
            <v>Naseer . K A</v>
          </cell>
          <cell r="D866">
            <v>17</v>
          </cell>
          <cell r="E866">
            <v>70</v>
          </cell>
          <cell r="F866">
            <v>87</v>
          </cell>
          <cell r="G866" t="str">
            <v>P</v>
          </cell>
          <cell r="H866" t="e">
            <v>#N/A</v>
          </cell>
          <cell r="I866" t="e">
            <v>#N/A</v>
          </cell>
          <cell r="J866" t="e">
            <v>#N/A</v>
          </cell>
          <cell r="K866" t="e">
            <v>#N/A</v>
          </cell>
          <cell r="DT866" t="str">
            <v>NA</v>
          </cell>
          <cell r="DU866" t="str">
            <v>NA</v>
          </cell>
          <cell r="DV866" t="str">
            <v>NA</v>
          </cell>
          <cell r="DW866" t="str">
            <v>NA</v>
          </cell>
          <cell r="DX866" t="str">
            <v>NA</v>
          </cell>
          <cell r="DY866" t="str">
            <v>NA</v>
          </cell>
          <cell r="DZ866" t="str">
            <v>NA</v>
          </cell>
          <cell r="EA866" t="str">
            <v>NA</v>
          </cell>
          <cell r="EB866" t="str">
            <v>NA</v>
          </cell>
          <cell r="EC866" t="str">
            <v>NA</v>
          </cell>
          <cell r="ED866" t="str">
            <v>NA</v>
          </cell>
          <cell r="EE866" t="str">
            <v>NA</v>
          </cell>
          <cell r="EF866" t="str">
            <v>NA</v>
          </cell>
          <cell r="EG866" t="str">
            <v>NA</v>
          </cell>
          <cell r="EH866" t="str">
            <v>NA</v>
          </cell>
          <cell r="EI866" t="str">
            <v>NA</v>
          </cell>
          <cell r="EJ866" t="str">
            <v>NA</v>
          </cell>
          <cell r="EK866" t="str">
            <v>NA</v>
          </cell>
          <cell r="EL866" t="str">
            <v>NA</v>
          </cell>
          <cell r="EM866" t="str">
            <v>NA</v>
          </cell>
          <cell r="EN866" t="str">
            <v>NA</v>
          </cell>
          <cell r="EO866" t="str">
            <v>NA</v>
          </cell>
          <cell r="EP866" t="str">
            <v>NA</v>
          </cell>
          <cell r="EQ866" t="str">
            <v>NA</v>
          </cell>
          <cell r="ER866" t="str">
            <v>NA</v>
          </cell>
          <cell r="ES866" t="str">
            <v>NA</v>
          </cell>
          <cell r="ET866" t="str">
            <v>NA</v>
          </cell>
          <cell r="EU866" t="str">
            <v>NA</v>
          </cell>
          <cell r="EV866" t="str">
            <v>NA</v>
          </cell>
          <cell r="EW866" t="str">
            <v>NA</v>
          </cell>
          <cell r="EX866" t="str">
            <v>NA</v>
          </cell>
          <cell r="EY866" t="str">
            <v>NA</v>
          </cell>
          <cell r="EZ866" t="str">
            <v>NA</v>
          </cell>
          <cell r="FA866" t="str">
            <v>NA</v>
          </cell>
          <cell r="FB866" t="str">
            <v>NA</v>
          </cell>
        </row>
        <row r="867">
          <cell r="B867" t="str">
            <v>R151407</v>
          </cell>
          <cell r="C867" t="str">
            <v>Rakhi . V</v>
          </cell>
          <cell r="D867">
            <v>14</v>
          </cell>
          <cell r="E867">
            <v>66</v>
          </cell>
          <cell r="F867">
            <v>80</v>
          </cell>
          <cell r="G867" t="str">
            <v>P</v>
          </cell>
          <cell r="H867" t="e">
            <v>#N/A</v>
          </cell>
          <cell r="I867" t="e">
            <v>#N/A</v>
          </cell>
          <cell r="J867" t="e">
            <v>#N/A</v>
          </cell>
          <cell r="K867" t="e">
            <v>#N/A</v>
          </cell>
          <cell r="DT867" t="str">
            <v>NA</v>
          </cell>
          <cell r="DU867" t="str">
            <v>NA</v>
          </cell>
          <cell r="DV867" t="str">
            <v>NA</v>
          </cell>
          <cell r="DW867" t="str">
            <v>NA</v>
          </cell>
          <cell r="DX867" t="str">
            <v>NA</v>
          </cell>
          <cell r="DY867" t="str">
            <v>NA</v>
          </cell>
          <cell r="DZ867" t="str">
            <v>NA</v>
          </cell>
          <cell r="EA867" t="str">
            <v>NA</v>
          </cell>
          <cell r="EB867" t="str">
            <v>NA</v>
          </cell>
          <cell r="EC867" t="str">
            <v>NA</v>
          </cell>
          <cell r="ED867" t="str">
            <v>NA</v>
          </cell>
          <cell r="EE867" t="str">
            <v>NA</v>
          </cell>
          <cell r="EF867" t="str">
            <v>NA</v>
          </cell>
          <cell r="EG867" t="str">
            <v>NA</v>
          </cell>
          <cell r="EH867" t="str">
            <v>NA</v>
          </cell>
          <cell r="EI867" t="str">
            <v>NA</v>
          </cell>
          <cell r="EJ867" t="str">
            <v>NA</v>
          </cell>
          <cell r="EK867" t="str">
            <v>NA</v>
          </cell>
          <cell r="EL867" t="str">
            <v>NA</v>
          </cell>
          <cell r="EM867" t="str">
            <v>NA</v>
          </cell>
          <cell r="EN867" t="str">
            <v>NA</v>
          </cell>
          <cell r="EO867" t="str">
            <v>NA</v>
          </cell>
          <cell r="EP867" t="str">
            <v>NA</v>
          </cell>
          <cell r="EQ867" t="str">
            <v>NA</v>
          </cell>
          <cell r="ER867" t="str">
            <v>NA</v>
          </cell>
          <cell r="ES867" t="str">
            <v>NA</v>
          </cell>
          <cell r="ET867" t="str">
            <v>NA</v>
          </cell>
          <cell r="EU867" t="str">
            <v>NA</v>
          </cell>
          <cell r="EV867" t="str">
            <v>NA</v>
          </cell>
          <cell r="EW867" t="str">
            <v>NA</v>
          </cell>
          <cell r="EX867" t="str">
            <v>NA</v>
          </cell>
          <cell r="EY867" t="str">
            <v>NA</v>
          </cell>
          <cell r="EZ867" t="str">
            <v>NA</v>
          </cell>
          <cell r="FA867" t="str">
            <v>NA</v>
          </cell>
          <cell r="FB867" t="str">
            <v>NA</v>
          </cell>
        </row>
        <row r="868">
          <cell r="B868" t="str">
            <v>R151408</v>
          </cell>
          <cell r="C868" t="str">
            <v>Varunaa. R</v>
          </cell>
          <cell r="D868">
            <v>17</v>
          </cell>
          <cell r="E868">
            <v>74</v>
          </cell>
          <cell r="F868">
            <v>91</v>
          </cell>
          <cell r="G868" t="str">
            <v>P</v>
          </cell>
          <cell r="H868">
            <v>37</v>
          </cell>
          <cell r="I868">
            <v>59</v>
          </cell>
          <cell r="J868">
            <v>96</v>
          </cell>
          <cell r="K868" t="str">
            <v>P</v>
          </cell>
          <cell r="DT868" t="str">
            <v>NA</v>
          </cell>
          <cell r="DU868" t="str">
            <v>NA</v>
          </cell>
          <cell r="DV868" t="str">
            <v>NA</v>
          </cell>
          <cell r="DW868" t="str">
            <v>NA</v>
          </cell>
          <cell r="DX868" t="str">
            <v>NA</v>
          </cell>
          <cell r="DY868" t="str">
            <v>NA</v>
          </cell>
          <cell r="DZ868" t="str">
            <v>NA</v>
          </cell>
          <cell r="EA868" t="str">
            <v>NA</v>
          </cell>
          <cell r="EB868" t="str">
            <v>NA</v>
          </cell>
          <cell r="EC868" t="str">
            <v>NA</v>
          </cell>
          <cell r="ED868" t="str">
            <v>NA</v>
          </cell>
          <cell r="EE868" t="str">
            <v>NA</v>
          </cell>
          <cell r="EF868" t="str">
            <v>NA</v>
          </cell>
          <cell r="EG868" t="str">
            <v>NA</v>
          </cell>
          <cell r="EH868" t="str">
            <v>NA</v>
          </cell>
          <cell r="EI868" t="str">
            <v>NA</v>
          </cell>
          <cell r="EJ868" t="str">
            <v>NA</v>
          </cell>
          <cell r="EK868" t="str">
            <v>NA</v>
          </cell>
          <cell r="EL868" t="str">
            <v>NA</v>
          </cell>
          <cell r="EM868" t="str">
            <v>NA</v>
          </cell>
          <cell r="EN868" t="str">
            <v>NA</v>
          </cell>
          <cell r="EO868" t="str">
            <v>NA</v>
          </cell>
          <cell r="EP868" t="str">
            <v>NA</v>
          </cell>
          <cell r="EQ868" t="str">
            <v>NA</v>
          </cell>
          <cell r="ER868" t="str">
            <v>NA</v>
          </cell>
          <cell r="ES868" t="str">
            <v>NA</v>
          </cell>
          <cell r="ET868" t="str">
            <v>NA</v>
          </cell>
          <cell r="EU868" t="str">
            <v>NA</v>
          </cell>
          <cell r="EV868" t="str">
            <v>NA</v>
          </cell>
          <cell r="EW868" t="str">
            <v>NA</v>
          </cell>
          <cell r="EX868" t="str">
            <v>NA</v>
          </cell>
          <cell r="EY868" t="str">
            <v>NA</v>
          </cell>
          <cell r="EZ868" t="str">
            <v>NA</v>
          </cell>
          <cell r="FA868" t="str">
            <v>NA</v>
          </cell>
          <cell r="FB868" t="str">
            <v>NA</v>
          </cell>
        </row>
        <row r="869">
          <cell r="B869"/>
          <cell r="C869"/>
          <cell r="D869"/>
          <cell r="E869"/>
          <cell r="F869"/>
          <cell r="G869"/>
          <cell r="H869"/>
          <cell r="I869"/>
          <cell r="J869"/>
          <cell r="K869"/>
          <cell r="L869"/>
          <cell r="M869"/>
          <cell r="N869"/>
          <cell r="O869"/>
          <cell r="P869"/>
          <cell r="Q869"/>
          <cell r="R869"/>
          <cell r="S869"/>
          <cell r="DT869" t="str">
            <v>NA</v>
          </cell>
          <cell r="DU869" t="str">
            <v>NA</v>
          </cell>
          <cell r="DV869" t="str">
            <v>NA</v>
          </cell>
          <cell r="DW869" t="str">
            <v>NA</v>
          </cell>
          <cell r="DX869" t="str">
            <v>NA</v>
          </cell>
          <cell r="DY869" t="str">
            <v>NA</v>
          </cell>
          <cell r="DZ869" t="str">
            <v>NA</v>
          </cell>
          <cell r="EA869" t="str">
            <v>NA</v>
          </cell>
          <cell r="EB869" t="str">
            <v>NA</v>
          </cell>
          <cell r="EC869" t="str">
            <v>NA</v>
          </cell>
          <cell r="ED869" t="str">
            <v>NA</v>
          </cell>
          <cell r="EE869" t="str">
            <v>NA</v>
          </cell>
          <cell r="EF869" t="str">
            <v>NA</v>
          </cell>
          <cell r="EG869" t="str">
            <v>NA</v>
          </cell>
          <cell r="EH869" t="str">
            <v>NA</v>
          </cell>
          <cell r="EI869" t="str">
            <v>NA</v>
          </cell>
          <cell r="EJ869" t="str">
            <v>NA</v>
          </cell>
          <cell r="EK869" t="str">
            <v>NA</v>
          </cell>
          <cell r="EL869" t="str">
            <v>NA</v>
          </cell>
          <cell r="EM869" t="str">
            <v>NA</v>
          </cell>
          <cell r="EN869" t="str">
            <v>NA</v>
          </cell>
          <cell r="EO869" t="str">
            <v>NA</v>
          </cell>
          <cell r="EP869" t="str">
            <v>NA</v>
          </cell>
          <cell r="EQ869" t="str">
            <v>NA</v>
          </cell>
          <cell r="ER869" t="str">
            <v>NA</v>
          </cell>
          <cell r="ES869" t="str">
            <v>NA</v>
          </cell>
          <cell r="ET869" t="str">
            <v>NA</v>
          </cell>
          <cell r="EU869" t="str">
            <v>NA</v>
          </cell>
          <cell r="EV869" t="str">
            <v>NA</v>
          </cell>
          <cell r="EW869" t="str">
            <v>NA</v>
          </cell>
          <cell r="EX869" t="str">
            <v>NA</v>
          </cell>
          <cell r="EY869" t="str">
            <v>NA</v>
          </cell>
          <cell r="EZ869" t="str">
            <v>NA</v>
          </cell>
          <cell r="FA869" t="str">
            <v>NA</v>
          </cell>
          <cell r="FB869" t="str">
            <v>NA</v>
          </cell>
        </row>
        <row r="870">
          <cell r="B870"/>
          <cell r="C870"/>
          <cell r="D870"/>
          <cell r="E870"/>
          <cell r="F870"/>
          <cell r="G870"/>
          <cell r="H870"/>
          <cell r="I870"/>
          <cell r="J870"/>
          <cell r="K870"/>
          <cell r="L870"/>
          <cell r="M870"/>
          <cell r="N870"/>
          <cell r="O870"/>
          <cell r="P870"/>
          <cell r="Q870"/>
          <cell r="R870"/>
          <cell r="S870"/>
          <cell r="DT870" t="str">
            <v>NA</v>
          </cell>
          <cell r="DU870" t="str">
            <v>NA</v>
          </cell>
          <cell r="DV870" t="str">
            <v>NA</v>
          </cell>
          <cell r="DW870" t="str">
            <v>NA</v>
          </cell>
          <cell r="DX870" t="str">
            <v>NA</v>
          </cell>
          <cell r="DY870" t="str">
            <v>NA</v>
          </cell>
          <cell r="DZ870" t="str">
            <v>NA</v>
          </cell>
          <cell r="EA870" t="str">
            <v>NA</v>
          </cell>
          <cell r="EB870" t="str">
            <v>NA</v>
          </cell>
          <cell r="EC870" t="str">
            <v>NA</v>
          </cell>
          <cell r="ED870" t="str">
            <v>NA</v>
          </cell>
          <cell r="EE870" t="str">
            <v>NA</v>
          </cell>
          <cell r="EF870" t="str">
            <v>NA</v>
          </cell>
          <cell r="EG870" t="str">
            <v>NA</v>
          </cell>
          <cell r="EH870" t="str">
            <v>NA</v>
          </cell>
          <cell r="EI870" t="str">
            <v>NA</v>
          </cell>
          <cell r="EJ870" t="str">
            <v>NA</v>
          </cell>
          <cell r="EK870" t="str">
            <v>NA</v>
          </cell>
          <cell r="EL870" t="str">
            <v>NA</v>
          </cell>
          <cell r="EM870" t="str">
            <v>NA</v>
          </cell>
          <cell r="EN870" t="str">
            <v>NA</v>
          </cell>
          <cell r="EO870" t="str">
            <v>NA</v>
          </cell>
          <cell r="EP870" t="str">
            <v>NA</v>
          </cell>
          <cell r="EQ870" t="str">
            <v>NA</v>
          </cell>
          <cell r="ER870" t="str">
            <v>NA</v>
          </cell>
          <cell r="ES870" t="str">
            <v>NA</v>
          </cell>
          <cell r="ET870" t="str">
            <v>NA</v>
          </cell>
          <cell r="EU870" t="str">
            <v>NA</v>
          </cell>
          <cell r="EV870" t="str">
            <v>NA</v>
          </cell>
          <cell r="EW870" t="str">
            <v>NA</v>
          </cell>
          <cell r="EX870" t="str">
            <v>NA</v>
          </cell>
          <cell r="EY870" t="str">
            <v>NA</v>
          </cell>
          <cell r="EZ870" t="str">
            <v>NA</v>
          </cell>
          <cell r="FA870" t="str">
            <v>NA</v>
          </cell>
          <cell r="FB870" t="str">
            <v>NA</v>
          </cell>
        </row>
        <row r="871">
          <cell r="B871"/>
          <cell r="C871"/>
          <cell r="D871" t="str">
            <v>TAMR001</v>
          </cell>
          <cell r="E871"/>
          <cell r="F871"/>
          <cell r="G871"/>
          <cell r="H871" t="str">
            <v>TAMR002</v>
          </cell>
          <cell r="I871"/>
          <cell r="J871"/>
          <cell r="K871"/>
          <cell r="L871" t="str">
            <v>TAMR003</v>
          </cell>
          <cell r="M871"/>
          <cell r="N871"/>
          <cell r="O871"/>
          <cell r="P871"/>
          <cell r="Q871"/>
          <cell r="R871"/>
          <cell r="S871"/>
          <cell r="DT871" t="str">
            <v>NA</v>
          </cell>
          <cell r="DU871" t="str">
            <v>NA</v>
          </cell>
          <cell r="DV871" t="str">
            <v>NA</v>
          </cell>
          <cell r="DW871" t="str">
            <v>NA</v>
          </cell>
          <cell r="DX871" t="str">
            <v>NA</v>
          </cell>
          <cell r="DY871" t="str">
            <v>NA</v>
          </cell>
          <cell r="DZ871" t="str">
            <v>NA</v>
          </cell>
          <cell r="EA871" t="str">
            <v>NA</v>
          </cell>
          <cell r="EB871" t="str">
            <v>NA</v>
          </cell>
          <cell r="EC871" t="str">
            <v>NA</v>
          </cell>
          <cell r="ED871" t="str">
            <v>NA</v>
          </cell>
          <cell r="EE871" t="str">
            <v>NA</v>
          </cell>
          <cell r="EF871" t="str">
            <v>NA</v>
          </cell>
          <cell r="EG871" t="str">
            <v>NA</v>
          </cell>
          <cell r="EH871" t="str">
            <v>NA</v>
          </cell>
          <cell r="EI871" t="str">
            <v>NA</v>
          </cell>
          <cell r="EJ871" t="str">
            <v>NA</v>
          </cell>
          <cell r="EK871" t="str">
            <v>NA</v>
          </cell>
          <cell r="EL871" t="str">
            <v>NA</v>
          </cell>
          <cell r="EM871" t="str">
            <v>NA</v>
          </cell>
          <cell r="EN871" t="str">
            <v>NA</v>
          </cell>
          <cell r="EO871" t="str">
            <v>NA</v>
          </cell>
          <cell r="EP871" t="str">
            <v>NA</v>
          </cell>
          <cell r="EQ871" t="str">
            <v>NA</v>
          </cell>
          <cell r="ER871" t="str">
            <v>NA</v>
          </cell>
          <cell r="ES871" t="str">
            <v>NA</v>
          </cell>
          <cell r="ET871" t="str">
            <v>NA</v>
          </cell>
          <cell r="EU871" t="str">
            <v>NA</v>
          </cell>
          <cell r="EV871" t="str">
            <v>NA</v>
          </cell>
          <cell r="EW871" t="str">
            <v>NA</v>
          </cell>
          <cell r="EX871" t="str">
            <v>NA</v>
          </cell>
          <cell r="EY871" t="str">
            <v>NA</v>
          </cell>
          <cell r="EZ871" t="str">
            <v>NA</v>
          </cell>
          <cell r="FA871" t="str">
            <v>NA</v>
          </cell>
          <cell r="FB871" t="str">
            <v>NA</v>
          </cell>
        </row>
        <row r="872">
          <cell r="B872"/>
          <cell r="C872"/>
          <cell r="D872" t="str">
            <v>Research Methodology - I</v>
          </cell>
          <cell r="E872"/>
          <cell r="F872"/>
          <cell r="G872"/>
          <cell r="H872" t="str">
            <v>Classical Tamil Grammatical - Theories</v>
          </cell>
          <cell r="I872"/>
          <cell r="J872"/>
          <cell r="K872"/>
          <cell r="L872" t="str">
            <v>Manuscriptology with special reference to Tamil</v>
          </cell>
          <cell r="M872"/>
          <cell r="N872"/>
          <cell r="O872"/>
          <cell r="P872"/>
          <cell r="Q872"/>
          <cell r="R872"/>
          <cell r="S872"/>
          <cell r="DT872" t="str">
            <v>NA</v>
          </cell>
          <cell r="DU872" t="str">
            <v>NA</v>
          </cell>
          <cell r="DV872" t="str">
            <v>NA</v>
          </cell>
          <cell r="DW872" t="str">
            <v>NA</v>
          </cell>
          <cell r="DX872" t="str">
            <v>NA</v>
          </cell>
          <cell r="DY872" t="str">
            <v>NA</v>
          </cell>
          <cell r="DZ872" t="str">
            <v>NA</v>
          </cell>
          <cell r="EA872" t="str">
            <v>NA</v>
          </cell>
          <cell r="EB872" t="str">
            <v>NA</v>
          </cell>
          <cell r="EC872" t="str">
            <v>NA</v>
          </cell>
          <cell r="ED872" t="str">
            <v>NA</v>
          </cell>
          <cell r="EE872" t="str">
            <v>NA</v>
          </cell>
          <cell r="EF872" t="str">
            <v>NA</v>
          </cell>
          <cell r="EG872" t="str">
            <v>NA</v>
          </cell>
          <cell r="EH872" t="str">
            <v>NA</v>
          </cell>
          <cell r="EI872" t="str">
            <v>NA</v>
          </cell>
          <cell r="EJ872" t="str">
            <v>NA</v>
          </cell>
          <cell r="EK872" t="str">
            <v>NA</v>
          </cell>
          <cell r="EL872" t="str">
            <v>NA</v>
          </cell>
          <cell r="EM872" t="str">
            <v>NA</v>
          </cell>
          <cell r="EN872" t="str">
            <v>NA</v>
          </cell>
          <cell r="EO872" t="str">
            <v>NA</v>
          </cell>
          <cell r="EP872" t="str">
            <v>NA</v>
          </cell>
          <cell r="EQ872" t="str">
            <v>NA</v>
          </cell>
          <cell r="ER872" t="str">
            <v>NA</v>
          </cell>
          <cell r="ES872" t="str">
            <v>NA</v>
          </cell>
          <cell r="ET872" t="str">
            <v>NA</v>
          </cell>
          <cell r="EU872" t="str">
            <v>NA</v>
          </cell>
          <cell r="EV872" t="str">
            <v>NA</v>
          </cell>
          <cell r="EW872" t="str">
            <v>NA</v>
          </cell>
          <cell r="EX872" t="str">
            <v>NA</v>
          </cell>
          <cell r="EY872" t="str">
            <v>NA</v>
          </cell>
          <cell r="EZ872" t="str">
            <v>NA</v>
          </cell>
          <cell r="FA872" t="str">
            <v>NA</v>
          </cell>
          <cell r="FB872" t="str">
            <v>NA</v>
          </cell>
        </row>
        <row r="873">
          <cell r="B873" t="str">
            <v>Reg. No.</v>
          </cell>
          <cell r="C873" t="str">
            <v>Name</v>
          </cell>
          <cell r="D873" t="str">
            <v>Int</v>
          </cell>
          <cell r="E873" t="str">
            <v>ESE</v>
          </cell>
          <cell r="F873" t="str">
            <v>Tot</v>
          </cell>
          <cell r="G873" t="str">
            <v>P/F</v>
          </cell>
          <cell r="H873" t="str">
            <v>Int</v>
          </cell>
          <cell r="I873" t="str">
            <v>ESE</v>
          </cell>
          <cell r="J873" t="str">
            <v>Tot</v>
          </cell>
          <cell r="K873" t="str">
            <v>P/F</v>
          </cell>
          <cell r="L873" t="str">
            <v>Int</v>
          </cell>
          <cell r="M873" t="str">
            <v>ESE</v>
          </cell>
          <cell r="N873" t="str">
            <v>Tot</v>
          </cell>
          <cell r="O873" t="str">
            <v>P/F</v>
          </cell>
          <cell r="P873"/>
          <cell r="Q873"/>
          <cell r="R873"/>
          <cell r="S873"/>
          <cell r="DT873" t="str">
            <v>NA</v>
          </cell>
          <cell r="DU873" t="str">
            <v>NA</v>
          </cell>
          <cell r="DV873" t="str">
            <v>NA</v>
          </cell>
          <cell r="DW873" t="str">
            <v>NA</v>
          </cell>
          <cell r="DX873" t="str">
            <v>NA</v>
          </cell>
          <cell r="DY873" t="str">
            <v>NA</v>
          </cell>
          <cell r="DZ873" t="str">
            <v>NA</v>
          </cell>
          <cell r="EA873" t="str">
            <v>NA</v>
          </cell>
          <cell r="EB873" t="str">
            <v>NA</v>
          </cell>
          <cell r="EC873" t="str">
            <v>NA</v>
          </cell>
          <cell r="ED873" t="str">
            <v>NA</v>
          </cell>
          <cell r="EE873" t="str">
            <v>NA</v>
          </cell>
          <cell r="EF873" t="str">
            <v>NA</v>
          </cell>
          <cell r="EG873" t="str">
            <v>NA</v>
          </cell>
          <cell r="EH873" t="str">
            <v>NA</v>
          </cell>
          <cell r="EI873" t="str">
            <v>NA</v>
          </cell>
          <cell r="EJ873" t="str">
            <v>NA</v>
          </cell>
          <cell r="EK873" t="str">
            <v>NA</v>
          </cell>
          <cell r="EL873" t="str">
            <v>NA</v>
          </cell>
          <cell r="EM873" t="str">
            <v>NA</v>
          </cell>
          <cell r="EN873" t="str">
            <v>NA</v>
          </cell>
          <cell r="EO873" t="str">
            <v>NA</v>
          </cell>
          <cell r="EP873" t="str">
            <v>NA</v>
          </cell>
          <cell r="EQ873" t="str">
            <v>NA</v>
          </cell>
          <cell r="ER873" t="str">
            <v>NA</v>
          </cell>
          <cell r="ES873" t="str">
            <v>NA</v>
          </cell>
          <cell r="ET873" t="str">
            <v>NA</v>
          </cell>
          <cell r="EU873" t="str">
            <v>NA</v>
          </cell>
          <cell r="EV873" t="str">
            <v>NA</v>
          </cell>
          <cell r="EW873" t="str">
            <v>NA</v>
          </cell>
          <cell r="EX873" t="str">
            <v>NA</v>
          </cell>
          <cell r="EY873" t="str">
            <v>NA</v>
          </cell>
          <cell r="EZ873" t="str">
            <v>NA</v>
          </cell>
          <cell r="FA873" t="str">
            <v>NA</v>
          </cell>
          <cell r="FB873" t="str">
            <v>NA</v>
          </cell>
        </row>
        <row r="874">
          <cell r="B874" t="str">
            <v>R151901</v>
          </cell>
          <cell r="C874" t="str">
            <v>Sangamithra S</v>
          </cell>
          <cell r="D874">
            <v>15</v>
          </cell>
          <cell r="E874">
            <v>50</v>
          </cell>
          <cell r="F874">
            <v>65</v>
          </cell>
          <cell r="G874" t="str">
            <v>P</v>
          </cell>
          <cell r="H874">
            <v>15</v>
          </cell>
          <cell r="I874">
            <v>61</v>
          </cell>
          <cell r="J874">
            <v>76</v>
          </cell>
          <cell r="K874" t="str">
            <v>P</v>
          </cell>
          <cell r="L874">
            <v>15</v>
          </cell>
          <cell r="M874">
            <v>61</v>
          </cell>
          <cell r="N874">
            <v>76</v>
          </cell>
          <cell r="O874" t="str">
            <v>P</v>
          </cell>
          <cell r="DT874" t="str">
            <v>NA</v>
          </cell>
          <cell r="DU874" t="str">
            <v>NA</v>
          </cell>
          <cell r="DV874" t="str">
            <v>NA</v>
          </cell>
          <cell r="DW874" t="str">
            <v>NA</v>
          </cell>
          <cell r="DX874" t="str">
            <v>NA</v>
          </cell>
          <cell r="DY874" t="str">
            <v>NA</v>
          </cell>
          <cell r="DZ874" t="str">
            <v>NA</v>
          </cell>
          <cell r="EA874" t="str">
            <v>NA</v>
          </cell>
          <cell r="EB874" t="str">
            <v>NA</v>
          </cell>
          <cell r="EC874" t="str">
            <v>NA</v>
          </cell>
          <cell r="ED874" t="str">
            <v>NA</v>
          </cell>
          <cell r="EE874" t="str">
            <v>NA</v>
          </cell>
          <cell r="EF874" t="str">
            <v>NA</v>
          </cell>
          <cell r="EG874" t="str">
            <v>NA</v>
          </cell>
          <cell r="EH874" t="str">
            <v>NA</v>
          </cell>
          <cell r="EI874" t="str">
            <v>NA</v>
          </cell>
          <cell r="EJ874" t="str">
            <v>NA</v>
          </cell>
          <cell r="EK874" t="str">
            <v>NA</v>
          </cell>
          <cell r="EL874" t="str">
            <v>NA</v>
          </cell>
          <cell r="EM874" t="str">
            <v>NA</v>
          </cell>
          <cell r="EN874" t="str">
            <v>NA</v>
          </cell>
          <cell r="EO874" t="str">
            <v>NA</v>
          </cell>
          <cell r="EP874" t="str">
            <v>NA</v>
          </cell>
          <cell r="EQ874" t="str">
            <v>NA</v>
          </cell>
          <cell r="ER874" t="str">
            <v>NA</v>
          </cell>
          <cell r="ES874" t="str">
            <v>NA</v>
          </cell>
          <cell r="ET874" t="str">
            <v>NA</v>
          </cell>
          <cell r="EU874" t="str">
            <v>NA</v>
          </cell>
          <cell r="EV874" t="str">
            <v>NA</v>
          </cell>
          <cell r="EW874" t="str">
            <v>NA</v>
          </cell>
          <cell r="EX874" t="str">
            <v>NA</v>
          </cell>
          <cell r="EY874" t="str">
            <v>NA</v>
          </cell>
          <cell r="EZ874" t="str">
            <v>NA</v>
          </cell>
          <cell r="FA874" t="str">
            <v>NA</v>
          </cell>
          <cell r="FB874" t="str">
            <v>NA</v>
          </cell>
        </row>
        <row r="875">
          <cell r="B875" t="str">
            <v>R151902</v>
          </cell>
          <cell r="C875" t="str">
            <v>Siva N</v>
          </cell>
          <cell r="D875">
            <v>15</v>
          </cell>
          <cell r="E875">
            <v>63</v>
          </cell>
          <cell r="F875">
            <v>78</v>
          </cell>
          <cell r="G875" t="str">
            <v>P</v>
          </cell>
          <cell r="H875">
            <v>15</v>
          </cell>
          <cell r="I875">
            <v>61</v>
          </cell>
          <cell r="J875">
            <v>76</v>
          </cell>
          <cell r="K875" t="str">
            <v>P</v>
          </cell>
          <cell r="L875">
            <v>15</v>
          </cell>
          <cell r="M875">
            <v>66</v>
          </cell>
          <cell r="N875">
            <v>81</v>
          </cell>
          <cell r="O875" t="str">
            <v>P</v>
          </cell>
          <cell r="DT875" t="str">
            <v>NA</v>
          </cell>
          <cell r="DU875" t="str">
            <v>NA</v>
          </cell>
          <cell r="DV875" t="str">
            <v>NA</v>
          </cell>
          <cell r="DW875" t="str">
            <v>NA</v>
          </cell>
          <cell r="DX875" t="str">
            <v>NA</v>
          </cell>
          <cell r="DY875" t="str">
            <v>NA</v>
          </cell>
          <cell r="DZ875" t="str">
            <v>NA</v>
          </cell>
          <cell r="EA875" t="str">
            <v>NA</v>
          </cell>
          <cell r="EB875" t="str">
            <v>NA</v>
          </cell>
          <cell r="EC875" t="str">
            <v>NA</v>
          </cell>
          <cell r="ED875" t="str">
            <v>NA</v>
          </cell>
          <cell r="EE875" t="str">
            <v>NA</v>
          </cell>
          <cell r="EF875" t="str">
            <v>NA</v>
          </cell>
          <cell r="EG875" t="str">
            <v>NA</v>
          </cell>
          <cell r="EH875" t="str">
            <v>NA</v>
          </cell>
          <cell r="EI875" t="str">
            <v>NA</v>
          </cell>
          <cell r="EJ875" t="str">
            <v>NA</v>
          </cell>
          <cell r="EK875" t="str">
            <v>NA</v>
          </cell>
          <cell r="EL875" t="str">
            <v>NA</v>
          </cell>
          <cell r="EM875" t="str">
            <v>NA</v>
          </cell>
          <cell r="EN875" t="str">
            <v>NA</v>
          </cell>
          <cell r="EO875" t="str">
            <v>NA</v>
          </cell>
          <cell r="EP875" t="str">
            <v>NA</v>
          </cell>
          <cell r="EQ875" t="str">
            <v>NA</v>
          </cell>
          <cell r="ER875" t="str">
            <v>NA</v>
          </cell>
          <cell r="ES875" t="str">
            <v>NA</v>
          </cell>
          <cell r="ET875" t="str">
            <v>NA</v>
          </cell>
          <cell r="EU875" t="str">
            <v>NA</v>
          </cell>
          <cell r="EV875" t="str">
            <v>NA</v>
          </cell>
          <cell r="EW875" t="str">
            <v>NA</v>
          </cell>
          <cell r="EX875" t="str">
            <v>NA</v>
          </cell>
          <cell r="EY875" t="str">
            <v>NA</v>
          </cell>
          <cell r="EZ875" t="str">
            <v>NA</v>
          </cell>
          <cell r="FA875" t="str">
            <v>NA</v>
          </cell>
          <cell r="FB875" t="str">
            <v>NA</v>
          </cell>
        </row>
        <row r="876">
          <cell r="B876" t="str">
            <v>R151903</v>
          </cell>
          <cell r="C876" t="str">
            <v>Vinotha G</v>
          </cell>
          <cell r="D876">
            <v>15</v>
          </cell>
          <cell r="E876">
            <v>58</v>
          </cell>
          <cell r="F876">
            <v>73</v>
          </cell>
          <cell r="G876" t="str">
            <v>P</v>
          </cell>
          <cell r="H876">
            <v>15</v>
          </cell>
          <cell r="I876">
            <v>58</v>
          </cell>
          <cell r="J876">
            <v>73</v>
          </cell>
          <cell r="K876" t="str">
            <v>P</v>
          </cell>
          <cell r="L876">
            <v>15</v>
          </cell>
          <cell r="M876">
            <v>55</v>
          </cell>
          <cell r="N876">
            <v>70</v>
          </cell>
          <cell r="O876" t="str">
            <v>P</v>
          </cell>
          <cell r="DT876" t="str">
            <v>NA</v>
          </cell>
          <cell r="DU876" t="str">
            <v>NA</v>
          </cell>
          <cell r="DV876" t="str">
            <v>NA</v>
          </cell>
          <cell r="DW876" t="str">
            <v>NA</v>
          </cell>
          <cell r="DX876" t="str">
            <v>NA</v>
          </cell>
          <cell r="DY876" t="str">
            <v>NA</v>
          </cell>
          <cell r="DZ876" t="str">
            <v>NA</v>
          </cell>
          <cell r="EA876" t="str">
            <v>NA</v>
          </cell>
          <cell r="EB876" t="str">
            <v>NA</v>
          </cell>
          <cell r="EC876" t="str">
            <v>NA</v>
          </cell>
          <cell r="ED876" t="str">
            <v>NA</v>
          </cell>
          <cell r="EE876" t="str">
            <v>NA</v>
          </cell>
          <cell r="EF876" t="str">
            <v>NA</v>
          </cell>
          <cell r="EG876" t="str">
            <v>NA</v>
          </cell>
          <cell r="EH876" t="str">
            <v>NA</v>
          </cell>
          <cell r="EI876" t="str">
            <v>NA</v>
          </cell>
          <cell r="EJ876" t="str">
            <v>NA</v>
          </cell>
          <cell r="EK876" t="str">
            <v>NA</v>
          </cell>
          <cell r="EL876" t="str">
            <v>NA</v>
          </cell>
          <cell r="EM876" t="str">
            <v>NA</v>
          </cell>
          <cell r="EN876" t="str">
            <v>NA</v>
          </cell>
          <cell r="EO876" t="str">
            <v>NA</v>
          </cell>
          <cell r="EP876" t="str">
            <v>NA</v>
          </cell>
          <cell r="EQ876" t="str">
            <v>NA</v>
          </cell>
          <cell r="ER876" t="str">
            <v>NA</v>
          </cell>
          <cell r="ES876" t="str">
            <v>NA</v>
          </cell>
          <cell r="ET876" t="str">
            <v>NA</v>
          </cell>
          <cell r="EU876" t="str">
            <v>NA</v>
          </cell>
          <cell r="EV876" t="str">
            <v>NA</v>
          </cell>
          <cell r="EW876" t="str">
            <v>NA</v>
          </cell>
          <cell r="EX876" t="str">
            <v>NA</v>
          </cell>
          <cell r="EY876" t="str">
            <v>NA</v>
          </cell>
          <cell r="EZ876" t="str">
            <v>NA</v>
          </cell>
          <cell r="FA876" t="str">
            <v>NA</v>
          </cell>
          <cell r="FB876" t="str">
            <v>NA</v>
          </cell>
        </row>
        <row r="877">
          <cell r="DT877" t="str">
            <v>NA</v>
          </cell>
          <cell r="DU877" t="str">
            <v>NA</v>
          </cell>
          <cell r="DV877" t="str">
            <v>NA</v>
          </cell>
          <cell r="DW877" t="str">
            <v>NA</v>
          </cell>
          <cell r="DX877" t="str">
            <v>NA</v>
          </cell>
          <cell r="DY877" t="str">
            <v>NA</v>
          </cell>
          <cell r="DZ877" t="str">
            <v>NA</v>
          </cell>
          <cell r="EA877" t="str">
            <v>NA</v>
          </cell>
          <cell r="EB877" t="str">
            <v>NA</v>
          </cell>
          <cell r="EC877" t="str">
            <v>NA</v>
          </cell>
          <cell r="ED877" t="str">
            <v>NA</v>
          </cell>
          <cell r="EE877" t="str">
            <v>NA</v>
          </cell>
          <cell r="EF877" t="str">
            <v>NA</v>
          </cell>
          <cell r="EG877" t="str">
            <v>NA</v>
          </cell>
          <cell r="EH877" t="str">
            <v>NA</v>
          </cell>
          <cell r="EI877" t="str">
            <v>NA</v>
          </cell>
          <cell r="EJ877" t="str">
            <v>NA</v>
          </cell>
          <cell r="EK877" t="str">
            <v>NA</v>
          </cell>
          <cell r="EL877" t="str">
            <v>NA</v>
          </cell>
          <cell r="EM877" t="str">
            <v>NA</v>
          </cell>
          <cell r="EN877" t="str">
            <v>NA</v>
          </cell>
          <cell r="EO877" t="str">
            <v>NA</v>
          </cell>
          <cell r="EP877" t="str">
            <v>NA</v>
          </cell>
          <cell r="EQ877" t="str">
            <v>NA</v>
          </cell>
          <cell r="ER877" t="str">
            <v>NA</v>
          </cell>
          <cell r="ES877" t="str">
            <v>NA</v>
          </cell>
          <cell r="ET877" t="str">
            <v>NA</v>
          </cell>
          <cell r="EU877" t="str">
            <v>NA</v>
          </cell>
          <cell r="EV877" t="str">
            <v>NA</v>
          </cell>
          <cell r="EW877" t="str">
            <v>NA</v>
          </cell>
          <cell r="EX877" t="str">
            <v>NA</v>
          </cell>
          <cell r="EY877" t="str">
            <v>NA</v>
          </cell>
          <cell r="EZ877" t="str">
            <v>NA</v>
          </cell>
          <cell r="FA877" t="str">
            <v>NA</v>
          </cell>
          <cell r="FB877" t="str">
            <v>NA</v>
          </cell>
        </row>
        <row r="878">
          <cell r="DT878" t="str">
            <v>NA</v>
          </cell>
          <cell r="DU878" t="str">
            <v>NA</v>
          </cell>
          <cell r="DV878" t="str">
            <v>NA</v>
          </cell>
          <cell r="DW878" t="str">
            <v>NA</v>
          </cell>
          <cell r="DX878" t="str">
            <v>NA</v>
          </cell>
          <cell r="DY878" t="str">
            <v>NA</v>
          </cell>
          <cell r="DZ878" t="str">
            <v>NA</v>
          </cell>
          <cell r="EA878" t="str">
            <v>NA</v>
          </cell>
          <cell r="EB878" t="str">
            <v>NA</v>
          </cell>
          <cell r="EC878" t="str">
            <v>NA</v>
          </cell>
          <cell r="ED878" t="str">
            <v>NA</v>
          </cell>
          <cell r="EE878" t="str">
            <v>NA</v>
          </cell>
          <cell r="EF878" t="str">
            <v>NA</v>
          </cell>
          <cell r="EG878" t="str">
            <v>NA</v>
          </cell>
          <cell r="EH878" t="str">
            <v>NA</v>
          </cell>
          <cell r="EI878" t="str">
            <v>NA</v>
          </cell>
          <cell r="EJ878" t="str">
            <v>NA</v>
          </cell>
          <cell r="EK878" t="str">
            <v>NA</v>
          </cell>
          <cell r="EL878" t="str">
            <v>NA</v>
          </cell>
          <cell r="EM878" t="str">
            <v>NA</v>
          </cell>
          <cell r="EN878" t="str">
            <v>NA</v>
          </cell>
          <cell r="EO878" t="str">
            <v>NA</v>
          </cell>
          <cell r="EP878" t="str">
            <v>NA</v>
          </cell>
          <cell r="EQ878" t="str">
            <v>NA</v>
          </cell>
          <cell r="ER878" t="str">
            <v>NA</v>
          </cell>
          <cell r="ES878" t="str">
            <v>NA</v>
          </cell>
          <cell r="ET878" t="str">
            <v>NA</v>
          </cell>
          <cell r="EU878" t="str">
            <v>NA</v>
          </cell>
          <cell r="EV878" t="str">
            <v>NA</v>
          </cell>
          <cell r="EW878" t="str">
            <v>NA</v>
          </cell>
          <cell r="EX878" t="str">
            <v>NA</v>
          </cell>
          <cell r="EY878" t="str">
            <v>NA</v>
          </cell>
          <cell r="EZ878" t="str">
            <v>NA</v>
          </cell>
          <cell r="FA878" t="str">
            <v>NA</v>
          </cell>
          <cell r="FB878" t="str">
            <v>NA</v>
          </cell>
        </row>
        <row r="879">
          <cell r="DT879" t="str">
            <v>NA</v>
          </cell>
          <cell r="DU879" t="str">
            <v>NA</v>
          </cell>
          <cell r="DV879" t="str">
            <v>NA</v>
          </cell>
          <cell r="DW879" t="str">
            <v>NA</v>
          </cell>
          <cell r="DX879" t="str">
            <v>NA</v>
          </cell>
          <cell r="DY879" t="str">
            <v>NA</v>
          </cell>
          <cell r="DZ879" t="str">
            <v>NA</v>
          </cell>
          <cell r="EA879" t="str">
            <v>NA</v>
          </cell>
          <cell r="EB879" t="str">
            <v>NA</v>
          </cell>
          <cell r="EC879" t="str">
            <v>NA</v>
          </cell>
          <cell r="ED879" t="str">
            <v>NA</v>
          </cell>
          <cell r="EE879" t="str">
            <v>NA</v>
          </cell>
          <cell r="EF879" t="str">
            <v>NA</v>
          </cell>
          <cell r="EG879" t="str">
            <v>NA</v>
          </cell>
          <cell r="EH879" t="str">
            <v>NA</v>
          </cell>
          <cell r="EI879" t="str">
            <v>NA</v>
          </cell>
          <cell r="EJ879" t="str">
            <v>NA</v>
          </cell>
          <cell r="EK879" t="str">
            <v>NA</v>
          </cell>
          <cell r="EL879" t="str">
            <v>NA</v>
          </cell>
          <cell r="EM879" t="str">
            <v>NA</v>
          </cell>
          <cell r="EN879" t="str">
            <v>NA</v>
          </cell>
          <cell r="EO879" t="str">
            <v>NA</v>
          </cell>
          <cell r="EP879" t="str">
            <v>NA</v>
          </cell>
          <cell r="EQ879" t="str">
            <v>NA</v>
          </cell>
          <cell r="ER879" t="str">
            <v>NA</v>
          </cell>
          <cell r="ES879" t="str">
            <v>NA</v>
          </cell>
          <cell r="ET879" t="str">
            <v>NA</v>
          </cell>
          <cell r="EU879" t="str">
            <v>NA</v>
          </cell>
          <cell r="EV879" t="str">
            <v>NA</v>
          </cell>
          <cell r="EW879" t="str">
            <v>NA</v>
          </cell>
          <cell r="EX879" t="str">
            <v>NA</v>
          </cell>
          <cell r="EY879" t="str">
            <v>NA</v>
          </cell>
          <cell r="EZ879" t="str">
            <v>NA</v>
          </cell>
          <cell r="FA879" t="str">
            <v>NA</v>
          </cell>
          <cell r="FB879" t="str">
            <v>NA</v>
          </cell>
        </row>
        <row r="880">
          <cell r="DT880" t="str">
            <v>NA</v>
          </cell>
          <cell r="DU880" t="str">
            <v>NA</v>
          </cell>
          <cell r="DV880" t="str">
            <v>NA</v>
          </cell>
          <cell r="DW880" t="str">
            <v>NA</v>
          </cell>
          <cell r="DX880" t="str">
            <v>NA</v>
          </cell>
          <cell r="DY880" t="str">
            <v>NA</v>
          </cell>
          <cell r="DZ880" t="str">
            <v>NA</v>
          </cell>
          <cell r="EA880" t="str">
            <v>NA</v>
          </cell>
          <cell r="EB880" t="str">
            <v>NA</v>
          </cell>
          <cell r="EC880" t="str">
            <v>NA</v>
          </cell>
          <cell r="ED880" t="str">
            <v>NA</v>
          </cell>
          <cell r="EE880" t="str">
            <v>NA</v>
          </cell>
          <cell r="EF880" t="str">
            <v>NA</v>
          </cell>
          <cell r="EG880" t="str">
            <v>NA</v>
          </cell>
          <cell r="EH880" t="str">
            <v>NA</v>
          </cell>
          <cell r="EI880" t="str">
            <v>NA</v>
          </cell>
          <cell r="EJ880" t="str">
            <v>NA</v>
          </cell>
          <cell r="EK880" t="str">
            <v>NA</v>
          </cell>
          <cell r="EL880" t="str">
            <v>NA</v>
          </cell>
          <cell r="EM880" t="str">
            <v>NA</v>
          </cell>
          <cell r="EN880" t="str">
            <v>NA</v>
          </cell>
          <cell r="EO880" t="str">
            <v>NA</v>
          </cell>
          <cell r="EP880" t="str">
            <v>NA</v>
          </cell>
          <cell r="EQ880" t="str">
            <v>NA</v>
          </cell>
          <cell r="ER880" t="str">
            <v>NA</v>
          </cell>
          <cell r="ES880" t="str">
            <v>NA</v>
          </cell>
          <cell r="ET880" t="str">
            <v>NA</v>
          </cell>
          <cell r="EU880" t="str">
            <v>NA</v>
          </cell>
          <cell r="EV880" t="str">
            <v>NA</v>
          </cell>
          <cell r="EW880" t="str">
            <v>NA</v>
          </cell>
          <cell r="EX880" t="str">
            <v>NA</v>
          </cell>
          <cell r="EY880" t="str">
            <v>NA</v>
          </cell>
          <cell r="EZ880" t="str">
            <v>NA</v>
          </cell>
          <cell r="FA880" t="str">
            <v>NA</v>
          </cell>
          <cell r="FB880" t="str">
            <v>NA</v>
          </cell>
        </row>
        <row r="881">
          <cell r="DT881" t="str">
            <v>NA</v>
          </cell>
          <cell r="DU881" t="str">
            <v>NA</v>
          </cell>
          <cell r="DV881" t="str">
            <v>NA</v>
          </cell>
          <cell r="DW881" t="str">
            <v>NA</v>
          </cell>
          <cell r="DX881" t="str">
            <v>NA</v>
          </cell>
          <cell r="DY881" t="str">
            <v>NA</v>
          </cell>
          <cell r="DZ881" t="str">
            <v>NA</v>
          </cell>
          <cell r="EA881" t="str">
            <v>NA</v>
          </cell>
          <cell r="EB881" t="str">
            <v>NA</v>
          </cell>
          <cell r="EC881" t="str">
            <v>NA</v>
          </cell>
          <cell r="ED881" t="str">
            <v>NA</v>
          </cell>
          <cell r="EE881" t="str">
            <v>NA</v>
          </cell>
          <cell r="EF881" t="str">
            <v>NA</v>
          </cell>
          <cell r="EG881" t="str">
            <v>NA</v>
          </cell>
          <cell r="EH881" t="str">
            <v>NA</v>
          </cell>
          <cell r="EI881" t="str">
            <v>NA</v>
          </cell>
          <cell r="EJ881" t="str">
            <v>NA</v>
          </cell>
          <cell r="EK881" t="str">
            <v>NA</v>
          </cell>
          <cell r="EL881" t="str">
            <v>NA</v>
          </cell>
          <cell r="EM881" t="str">
            <v>NA</v>
          </cell>
          <cell r="EN881" t="str">
            <v>NA</v>
          </cell>
          <cell r="EO881" t="str">
            <v>NA</v>
          </cell>
          <cell r="EP881" t="str">
            <v>NA</v>
          </cell>
          <cell r="EQ881" t="str">
            <v>NA</v>
          </cell>
          <cell r="ER881" t="str">
            <v>NA</v>
          </cell>
          <cell r="ES881" t="str">
            <v>NA</v>
          </cell>
          <cell r="ET881" t="str">
            <v>NA</v>
          </cell>
          <cell r="EU881" t="str">
            <v>NA</v>
          </cell>
          <cell r="EV881" t="str">
            <v>NA</v>
          </cell>
          <cell r="EW881" t="str">
            <v>NA</v>
          </cell>
          <cell r="EX881" t="str">
            <v>NA</v>
          </cell>
          <cell r="EY881" t="str">
            <v>NA</v>
          </cell>
          <cell r="EZ881" t="str">
            <v>NA</v>
          </cell>
          <cell r="FA881" t="str">
            <v>NA</v>
          </cell>
          <cell r="FB881" t="str">
            <v>NA</v>
          </cell>
        </row>
        <row r="882">
          <cell r="DT882" t="str">
            <v>NA</v>
          </cell>
          <cell r="DU882" t="str">
            <v>NA</v>
          </cell>
          <cell r="DV882" t="str">
            <v>NA</v>
          </cell>
          <cell r="DW882" t="str">
            <v>NA</v>
          </cell>
          <cell r="DX882" t="str">
            <v>NA</v>
          </cell>
          <cell r="DY882" t="str">
            <v>NA</v>
          </cell>
          <cell r="DZ882" t="str">
            <v>NA</v>
          </cell>
          <cell r="EA882" t="str">
            <v>NA</v>
          </cell>
          <cell r="EB882" t="str">
            <v>NA</v>
          </cell>
          <cell r="EC882" t="str">
            <v>NA</v>
          </cell>
          <cell r="ED882" t="str">
            <v>NA</v>
          </cell>
          <cell r="EE882" t="str">
            <v>NA</v>
          </cell>
          <cell r="EF882" t="str">
            <v>NA</v>
          </cell>
          <cell r="EG882" t="str">
            <v>NA</v>
          </cell>
          <cell r="EH882" t="str">
            <v>NA</v>
          </cell>
          <cell r="EI882" t="str">
            <v>NA</v>
          </cell>
          <cell r="EJ882" t="str">
            <v>NA</v>
          </cell>
          <cell r="EK882" t="str">
            <v>NA</v>
          </cell>
          <cell r="EL882" t="str">
            <v>NA</v>
          </cell>
          <cell r="EM882" t="str">
            <v>NA</v>
          </cell>
          <cell r="EN882" t="str">
            <v>NA</v>
          </cell>
          <cell r="EO882" t="str">
            <v>NA</v>
          </cell>
          <cell r="EP882" t="str">
            <v>NA</v>
          </cell>
          <cell r="EQ882" t="str">
            <v>NA</v>
          </cell>
          <cell r="ER882" t="str">
            <v>NA</v>
          </cell>
          <cell r="ES882" t="str">
            <v>NA</v>
          </cell>
          <cell r="ET882" t="str">
            <v>NA</v>
          </cell>
          <cell r="EU882" t="str">
            <v>NA</v>
          </cell>
          <cell r="EV882" t="str">
            <v>NA</v>
          </cell>
          <cell r="EW882" t="str">
            <v>NA</v>
          </cell>
          <cell r="EX882" t="str">
            <v>NA</v>
          </cell>
          <cell r="EY882" t="str">
            <v>NA</v>
          </cell>
          <cell r="EZ882" t="str">
            <v>NA</v>
          </cell>
          <cell r="FA882" t="str">
            <v>NA</v>
          </cell>
          <cell r="FB882" t="str">
            <v>NA</v>
          </cell>
        </row>
        <row r="883">
          <cell r="DT883" t="str">
            <v>NA</v>
          </cell>
          <cell r="DU883" t="str">
            <v>NA</v>
          </cell>
          <cell r="DV883" t="str">
            <v>NA</v>
          </cell>
          <cell r="DW883" t="str">
            <v>NA</v>
          </cell>
          <cell r="DX883" t="str">
            <v>NA</v>
          </cell>
          <cell r="DY883" t="str">
            <v>NA</v>
          </cell>
          <cell r="DZ883" t="str">
            <v>NA</v>
          </cell>
          <cell r="EA883" t="str">
            <v>NA</v>
          </cell>
          <cell r="EB883" t="str">
            <v>NA</v>
          </cell>
          <cell r="EC883" t="str">
            <v>NA</v>
          </cell>
          <cell r="ED883" t="str">
            <v>NA</v>
          </cell>
          <cell r="EE883" t="str">
            <v>NA</v>
          </cell>
          <cell r="EF883" t="str">
            <v>NA</v>
          </cell>
          <cell r="EG883" t="str">
            <v>NA</v>
          </cell>
          <cell r="EH883" t="str">
            <v>NA</v>
          </cell>
          <cell r="EI883" t="str">
            <v>NA</v>
          </cell>
          <cell r="EJ883" t="str">
            <v>NA</v>
          </cell>
          <cell r="EK883" t="str">
            <v>NA</v>
          </cell>
          <cell r="EL883" t="str">
            <v>NA</v>
          </cell>
          <cell r="EM883" t="str">
            <v>NA</v>
          </cell>
          <cell r="EN883" t="str">
            <v>NA</v>
          </cell>
          <cell r="EO883" t="str">
            <v>NA</v>
          </cell>
          <cell r="EP883" t="str">
            <v>NA</v>
          </cell>
          <cell r="EQ883" t="str">
            <v>NA</v>
          </cell>
          <cell r="ER883" t="str">
            <v>NA</v>
          </cell>
          <cell r="ES883" t="str">
            <v>NA</v>
          </cell>
          <cell r="ET883" t="str">
            <v>NA</v>
          </cell>
          <cell r="EU883" t="str">
            <v>NA</v>
          </cell>
          <cell r="EV883" t="str">
            <v>NA</v>
          </cell>
          <cell r="EW883" t="str">
            <v>NA</v>
          </cell>
          <cell r="EX883" t="str">
            <v>NA</v>
          </cell>
          <cell r="EY883" t="str">
            <v>NA</v>
          </cell>
          <cell r="EZ883" t="str">
            <v>NA</v>
          </cell>
          <cell r="FA883" t="str">
            <v>NA</v>
          </cell>
          <cell r="FB883" t="str">
            <v>NA</v>
          </cell>
        </row>
        <row r="884">
          <cell r="DT884" t="str">
            <v>NA</v>
          </cell>
          <cell r="DU884" t="str">
            <v>NA</v>
          </cell>
          <cell r="DV884" t="str">
            <v>NA</v>
          </cell>
          <cell r="DW884" t="str">
            <v>NA</v>
          </cell>
          <cell r="DX884" t="str">
            <v>NA</v>
          </cell>
          <cell r="DY884" t="str">
            <v>NA</v>
          </cell>
          <cell r="DZ884" t="str">
            <v>NA</v>
          </cell>
          <cell r="EA884" t="str">
            <v>NA</v>
          </cell>
          <cell r="EB884" t="str">
            <v>NA</v>
          </cell>
          <cell r="EC884" t="str">
            <v>NA</v>
          </cell>
          <cell r="ED884" t="str">
            <v>NA</v>
          </cell>
          <cell r="EE884" t="str">
            <v>NA</v>
          </cell>
          <cell r="EF884" t="str">
            <v>NA</v>
          </cell>
          <cell r="EG884" t="str">
            <v>NA</v>
          </cell>
          <cell r="EH884" t="str">
            <v>NA</v>
          </cell>
          <cell r="EI884" t="str">
            <v>NA</v>
          </cell>
          <cell r="EJ884" t="str">
            <v>NA</v>
          </cell>
          <cell r="EK884" t="str">
            <v>NA</v>
          </cell>
          <cell r="EL884" t="str">
            <v>NA</v>
          </cell>
          <cell r="EM884" t="str">
            <v>NA</v>
          </cell>
          <cell r="EN884" t="str">
            <v>NA</v>
          </cell>
          <cell r="EO884" t="str">
            <v>NA</v>
          </cell>
          <cell r="EP884" t="str">
            <v>NA</v>
          </cell>
          <cell r="EQ884" t="str">
            <v>NA</v>
          </cell>
          <cell r="ER884" t="str">
            <v>NA</v>
          </cell>
          <cell r="ES884" t="str">
            <v>NA</v>
          </cell>
          <cell r="ET884" t="str">
            <v>NA</v>
          </cell>
          <cell r="EU884" t="str">
            <v>NA</v>
          </cell>
          <cell r="EV884" t="str">
            <v>NA</v>
          </cell>
          <cell r="EW884" t="str">
            <v>NA</v>
          </cell>
          <cell r="EX884" t="str">
            <v>NA</v>
          </cell>
          <cell r="EY884" t="str">
            <v>NA</v>
          </cell>
          <cell r="EZ884" t="str">
            <v>NA</v>
          </cell>
          <cell r="FA884" t="str">
            <v>NA</v>
          </cell>
          <cell r="FB884" t="str">
            <v>NA</v>
          </cell>
        </row>
        <row r="885">
          <cell r="DT885" t="str">
            <v>NA</v>
          </cell>
          <cell r="DU885" t="str">
            <v>NA</v>
          </cell>
          <cell r="DV885" t="str">
            <v>NA</v>
          </cell>
          <cell r="DW885" t="str">
            <v>NA</v>
          </cell>
          <cell r="DX885" t="str">
            <v>NA</v>
          </cell>
          <cell r="DY885" t="str">
            <v>NA</v>
          </cell>
          <cell r="DZ885" t="str">
            <v>NA</v>
          </cell>
          <cell r="EA885" t="str">
            <v>NA</v>
          </cell>
          <cell r="EB885" t="str">
            <v>NA</v>
          </cell>
          <cell r="EC885" t="str">
            <v>NA</v>
          </cell>
          <cell r="ED885" t="str">
            <v>NA</v>
          </cell>
          <cell r="EE885" t="str">
            <v>NA</v>
          </cell>
          <cell r="EF885" t="str">
            <v>NA</v>
          </cell>
          <cell r="EG885" t="str">
            <v>NA</v>
          </cell>
          <cell r="EH885" t="str">
            <v>NA</v>
          </cell>
          <cell r="EI885" t="str">
            <v>NA</v>
          </cell>
          <cell r="EJ885" t="str">
            <v>NA</v>
          </cell>
          <cell r="EK885" t="str">
            <v>NA</v>
          </cell>
          <cell r="EL885" t="str">
            <v>NA</v>
          </cell>
          <cell r="EM885" t="str">
            <v>NA</v>
          </cell>
          <cell r="EN885" t="str">
            <v>NA</v>
          </cell>
          <cell r="EO885" t="str">
            <v>NA</v>
          </cell>
          <cell r="EP885" t="str">
            <v>NA</v>
          </cell>
          <cell r="EQ885" t="str">
            <v>NA</v>
          </cell>
          <cell r="ER885" t="str">
            <v>NA</v>
          </cell>
          <cell r="ES885" t="str">
            <v>NA</v>
          </cell>
          <cell r="ET885" t="str">
            <v>NA</v>
          </cell>
          <cell r="EU885" t="str">
            <v>NA</v>
          </cell>
          <cell r="EV885" t="str">
            <v>NA</v>
          </cell>
          <cell r="EW885" t="str">
            <v>NA</v>
          </cell>
          <cell r="EX885" t="str">
            <v>NA</v>
          </cell>
          <cell r="EY885" t="str">
            <v>NA</v>
          </cell>
          <cell r="EZ885" t="str">
            <v>NA</v>
          </cell>
          <cell r="FA885" t="str">
            <v>NA</v>
          </cell>
          <cell r="FB885" t="str">
            <v>NA</v>
          </cell>
        </row>
        <row r="886">
          <cell r="DT886" t="str">
            <v>NA</v>
          </cell>
          <cell r="DU886" t="str">
            <v>NA</v>
          </cell>
          <cell r="DV886" t="str">
            <v>NA</v>
          </cell>
          <cell r="DW886" t="str">
            <v>NA</v>
          </cell>
          <cell r="DX886" t="str">
            <v>NA</v>
          </cell>
          <cell r="DY886" t="str">
            <v>NA</v>
          </cell>
          <cell r="DZ886" t="str">
            <v>NA</v>
          </cell>
          <cell r="EA886" t="str">
            <v>NA</v>
          </cell>
          <cell r="EB886" t="str">
            <v>NA</v>
          </cell>
          <cell r="EC886" t="str">
            <v>NA</v>
          </cell>
          <cell r="ED886" t="str">
            <v>NA</v>
          </cell>
          <cell r="EE886" t="str">
            <v>NA</v>
          </cell>
          <cell r="EF886" t="str">
            <v>NA</v>
          </cell>
          <cell r="EG886" t="str">
            <v>NA</v>
          </cell>
          <cell r="EH886" t="str">
            <v>NA</v>
          </cell>
          <cell r="EI886" t="str">
            <v>NA</v>
          </cell>
          <cell r="EJ886" t="str">
            <v>NA</v>
          </cell>
          <cell r="EK886" t="str">
            <v>NA</v>
          </cell>
          <cell r="EL886" t="str">
            <v>NA</v>
          </cell>
          <cell r="EM886" t="str">
            <v>NA</v>
          </cell>
          <cell r="EN886" t="str">
            <v>NA</v>
          </cell>
          <cell r="EO886" t="str">
            <v>NA</v>
          </cell>
          <cell r="EP886" t="str">
            <v>NA</v>
          </cell>
          <cell r="EQ886" t="str">
            <v>NA</v>
          </cell>
          <cell r="ER886" t="str">
            <v>NA</v>
          </cell>
          <cell r="ES886" t="str">
            <v>NA</v>
          </cell>
          <cell r="ET886" t="str">
            <v>NA</v>
          </cell>
          <cell r="EU886" t="str">
            <v>NA</v>
          </cell>
          <cell r="EV886" t="str">
            <v>NA</v>
          </cell>
          <cell r="EW886" t="str">
            <v>NA</v>
          </cell>
          <cell r="EX886" t="str">
            <v>NA</v>
          </cell>
          <cell r="EY886" t="str">
            <v>NA</v>
          </cell>
          <cell r="EZ886" t="str">
            <v>NA</v>
          </cell>
          <cell r="FA886" t="str">
            <v>NA</v>
          </cell>
          <cell r="FB886" t="str">
            <v>NA</v>
          </cell>
        </row>
        <row r="887">
          <cell r="DT887" t="str">
            <v>NA</v>
          </cell>
          <cell r="DU887" t="str">
            <v>NA</v>
          </cell>
          <cell r="DV887" t="str">
            <v>NA</v>
          </cell>
          <cell r="DW887" t="str">
            <v>NA</v>
          </cell>
          <cell r="DX887" t="str">
            <v>NA</v>
          </cell>
          <cell r="DY887" t="str">
            <v>NA</v>
          </cell>
          <cell r="DZ887" t="str">
            <v>NA</v>
          </cell>
          <cell r="EA887" t="str">
            <v>NA</v>
          </cell>
          <cell r="EB887" t="str">
            <v>NA</v>
          </cell>
          <cell r="EC887" t="str">
            <v>NA</v>
          </cell>
          <cell r="ED887" t="str">
            <v>NA</v>
          </cell>
          <cell r="EE887" t="str">
            <v>NA</v>
          </cell>
          <cell r="EF887" t="str">
            <v>NA</v>
          </cell>
          <cell r="EG887" t="str">
            <v>NA</v>
          </cell>
          <cell r="EH887" t="str">
            <v>NA</v>
          </cell>
          <cell r="EI887" t="str">
            <v>NA</v>
          </cell>
          <cell r="EJ887" t="str">
            <v>NA</v>
          </cell>
          <cell r="EK887" t="str">
            <v>NA</v>
          </cell>
          <cell r="EL887" t="str">
            <v>NA</v>
          </cell>
          <cell r="EM887" t="str">
            <v>NA</v>
          </cell>
          <cell r="EN887" t="str">
            <v>NA</v>
          </cell>
          <cell r="EO887" t="str">
            <v>NA</v>
          </cell>
          <cell r="EP887" t="str">
            <v>NA</v>
          </cell>
          <cell r="EQ887" t="str">
            <v>NA</v>
          </cell>
          <cell r="ER887" t="str">
            <v>NA</v>
          </cell>
          <cell r="ES887" t="str">
            <v>NA</v>
          </cell>
          <cell r="ET887" t="str">
            <v>NA</v>
          </cell>
          <cell r="EU887" t="str">
            <v>NA</v>
          </cell>
          <cell r="EV887" t="str">
            <v>NA</v>
          </cell>
          <cell r="EW887" t="str">
            <v>NA</v>
          </cell>
          <cell r="EX887" t="str">
            <v>NA</v>
          </cell>
          <cell r="EY887" t="str">
            <v>NA</v>
          </cell>
          <cell r="EZ887" t="str">
            <v>NA</v>
          </cell>
          <cell r="FA887" t="str">
            <v>NA</v>
          </cell>
          <cell r="FB887" t="str">
            <v>NA</v>
          </cell>
        </row>
        <row r="888">
          <cell r="DT888" t="str">
            <v>NA</v>
          </cell>
          <cell r="DU888" t="str">
            <v>NA</v>
          </cell>
          <cell r="DV888" t="str">
            <v>NA</v>
          </cell>
          <cell r="DW888" t="str">
            <v>NA</v>
          </cell>
          <cell r="DX888" t="str">
            <v>NA</v>
          </cell>
          <cell r="DY888" t="str">
            <v>NA</v>
          </cell>
          <cell r="DZ888" t="str">
            <v>NA</v>
          </cell>
          <cell r="EA888" t="str">
            <v>NA</v>
          </cell>
          <cell r="EB888" t="str">
            <v>NA</v>
          </cell>
          <cell r="EC888" t="str">
            <v>NA</v>
          </cell>
          <cell r="ED888" t="str">
            <v>NA</v>
          </cell>
          <cell r="EE888" t="str">
            <v>NA</v>
          </cell>
          <cell r="EF888" t="str">
            <v>NA</v>
          </cell>
          <cell r="EG888" t="str">
            <v>NA</v>
          </cell>
          <cell r="EH888" t="str">
            <v>NA</v>
          </cell>
          <cell r="EI888" t="str">
            <v>NA</v>
          </cell>
          <cell r="EJ888" t="str">
            <v>NA</v>
          </cell>
          <cell r="EK888" t="str">
            <v>NA</v>
          </cell>
          <cell r="EL888" t="str">
            <v>NA</v>
          </cell>
          <cell r="EM888" t="str">
            <v>NA</v>
          </cell>
          <cell r="EN888" t="str">
            <v>NA</v>
          </cell>
          <cell r="EO888" t="str">
            <v>NA</v>
          </cell>
          <cell r="EP888" t="str">
            <v>NA</v>
          </cell>
          <cell r="EQ888" t="str">
            <v>NA</v>
          </cell>
          <cell r="ER888" t="str">
            <v>NA</v>
          </cell>
          <cell r="ES888" t="str">
            <v>NA</v>
          </cell>
          <cell r="ET888" t="str">
            <v>NA</v>
          </cell>
          <cell r="EU888" t="str">
            <v>NA</v>
          </cell>
          <cell r="EV888" t="str">
            <v>NA</v>
          </cell>
          <cell r="EW888" t="str">
            <v>NA</v>
          </cell>
          <cell r="EX888" t="str">
            <v>NA</v>
          </cell>
          <cell r="EY888" t="str">
            <v>NA</v>
          </cell>
          <cell r="EZ888" t="str">
            <v>NA</v>
          </cell>
          <cell r="FA888" t="str">
            <v>NA</v>
          </cell>
          <cell r="FB888" t="str">
            <v>NA</v>
          </cell>
        </row>
        <row r="889">
          <cell r="DT889" t="str">
            <v>NA</v>
          </cell>
          <cell r="DU889" t="str">
            <v>NA</v>
          </cell>
          <cell r="DV889" t="str">
            <v>NA</v>
          </cell>
          <cell r="DW889" t="str">
            <v>NA</v>
          </cell>
          <cell r="DX889" t="str">
            <v>NA</v>
          </cell>
          <cell r="DY889" t="str">
            <v>NA</v>
          </cell>
          <cell r="DZ889" t="str">
            <v>NA</v>
          </cell>
          <cell r="EA889" t="str">
            <v>NA</v>
          </cell>
          <cell r="EB889" t="str">
            <v>NA</v>
          </cell>
          <cell r="EC889" t="str">
            <v>NA</v>
          </cell>
          <cell r="ED889" t="str">
            <v>NA</v>
          </cell>
          <cell r="EE889" t="str">
            <v>NA</v>
          </cell>
          <cell r="EF889" t="str">
            <v>NA</v>
          </cell>
          <cell r="EG889" t="str">
            <v>NA</v>
          </cell>
          <cell r="EH889" t="str">
            <v>NA</v>
          </cell>
          <cell r="EI889" t="str">
            <v>NA</v>
          </cell>
          <cell r="EJ889" t="str">
            <v>NA</v>
          </cell>
          <cell r="EK889" t="str">
            <v>NA</v>
          </cell>
          <cell r="EL889" t="str">
            <v>NA</v>
          </cell>
          <cell r="EM889" t="str">
            <v>NA</v>
          </cell>
          <cell r="EN889" t="str">
            <v>NA</v>
          </cell>
          <cell r="EO889" t="str">
            <v>NA</v>
          </cell>
          <cell r="EP889" t="str">
            <v>NA</v>
          </cell>
          <cell r="EQ889" t="str">
            <v>NA</v>
          </cell>
          <cell r="ER889" t="str">
            <v>NA</v>
          </cell>
          <cell r="ES889" t="str">
            <v>NA</v>
          </cell>
          <cell r="ET889" t="str">
            <v>NA</v>
          </cell>
          <cell r="EU889" t="str">
            <v>NA</v>
          </cell>
          <cell r="EV889" t="str">
            <v>NA</v>
          </cell>
          <cell r="EW889" t="str">
            <v>NA</v>
          </cell>
          <cell r="EX889" t="str">
            <v>NA</v>
          </cell>
          <cell r="EY889" t="str">
            <v>NA</v>
          </cell>
          <cell r="EZ889" t="str">
            <v>NA</v>
          </cell>
          <cell r="FA889" t="str">
            <v>NA</v>
          </cell>
          <cell r="FB889" t="str">
            <v>NA</v>
          </cell>
        </row>
        <row r="890">
          <cell r="DT890" t="str">
            <v>NA</v>
          </cell>
          <cell r="DU890" t="str">
            <v>NA</v>
          </cell>
          <cell r="DV890" t="str">
            <v>NA</v>
          </cell>
          <cell r="DW890" t="str">
            <v>NA</v>
          </cell>
          <cell r="DX890" t="str">
            <v>NA</v>
          </cell>
          <cell r="DY890" t="str">
            <v>NA</v>
          </cell>
          <cell r="DZ890" t="str">
            <v>NA</v>
          </cell>
          <cell r="EA890" t="str">
            <v>NA</v>
          </cell>
          <cell r="EB890" t="str">
            <v>NA</v>
          </cell>
          <cell r="EC890" t="str">
            <v>NA</v>
          </cell>
          <cell r="ED890" t="str">
            <v>NA</v>
          </cell>
          <cell r="EE890" t="str">
            <v>NA</v>
          </cell>
          <cell r="EF890" t="str">
            <v>NA</v>
          </cell>
          <cell r="EG890" t="str">
            <v>NA</v>
          </cell>
          <cell r="EH890" t="str">
            <v>NA</v>
          </cell>
          <cell r="EI890" t="str">
            <v>NA</v>
          </cell>
          <cell r="EJ890" t="str">
            <v>NA</v>
          </cell>
          <cell r="EK890" t="str">
            <v>NA</v>
          </cell>
          <cell r="EL890" t="str">
            <v>NA</v>
          </cell>
          <cell r="EM890" t="str">
            <v>NA</v>
          </cell>
          <cell r="EN890" t="str">
            <v>NA</v>
          </cell>
          <cell r="EO890" t="str">
            <v>NA</v>
          </cell>
          <cell r="EP890" t="str">
            <v>NA</v>
          </cell>
          <cell r="EQ890" t="str">
            <v>NA</v>
          </cell>
          <cell r="ER890" t="str">
            <v>NA</v>
          </cell>
          <cell r="ES890" t="str">
            <v>NA</v>
          </cell>
          <cell r="ET890" t="str">
            <v>NA</v>
          </cell>
          <cell r="EU890" t="str">
            <v>NA</v>
          </cell>
          <cell r="EV890" t="str">
            <v>NA</v>
          </cell>
          <cell r="EW890" t="str">
            <v>NA</v>
          </cell>
          <cell r="EX890" t="str">
            <v>NA</v>
          </cell>
          <cell r="EY890" t="str">
            <v>NA</v>
          </cell>
          <cell r="EZ890" t="str">
            <v>NA</v>
          </cell>
          <cell r="FA890" t="str">
            <v>NA</v>
          </cell>
          <cell r="FB890" t="str">
            <v>NA</v>
          </cell>
        </row>
        <row r="891">
          <cell r="DT891" t="str">
            <v>NA</v>
          </cell>
          <cell r="DU891" t="str">
            <v>NA</v>
          </cell>
          <cell r="DV891" t="str">
            <v>NA</v>
          </cell>
          <cell r="DW891" t="str">
            <v>NA</v>
          </cell>
          <cell r="DX891" t="str">
            <v>NA</v>
          </cell>
          <cell r="DY891" t="str">
            <v>NA</v>
          </cell>
          <cell r="DZ891" t="str">
            <v>NA</v>
          </cell>
          <cell r="EA891" t="str">
            <v>NA</v>
          </cell>
          <cell r="EB891" t="str">
            <v>NA</v>
          </cell>
          <cell r="EC891" t="str">
            <v>NA</v>
          </cell>
          <cell r="ED891" t="str">
            <v>NA</v>
          </cell>
          <cell r="EE891" t="str">
            <v>NA</v>
          </cell>
          <cell r="EF891" t="str">
            <v>NA</v>
          </cell>
          <cell r="EG891" t="str">
            <v>NA</v>
          </cell>
          <cell r="EH891" t="str">
            <v>NA</v>
          </cell>
          <cell r="EI891" t="str">
            <v>NA</v>
          </cell>
          <cell r="EJ891" t="str">
            <v>NA</v>
          </cell>
          <cell r="EK891" t="str">
            <v>NA</v>
          </cell>
          <cell r="EL891" t="str">
            <v>NA</v>
          </cell>
          <cell r="EM891" t="str">
            <v>NA</v>
          </cell>
          <cell r="EN891" t="str">
            <v>NA</v>
          </cell>
          <cell r="EO891" t="str">
            <v>NA</v>
          </cell>
          <cell r="EP891" t="str">
            <v>NA</v>
          </cell>
          <cell r="EQ891" t="str">
            <v>NA</v>
          </cell>
          <cell r="ER891" t="str">
            <v>NA</v>
          </cell>
          <cell r="ES891" t="str">
            <v>NA</v>
          </cell>
          <cell r="ET891" t="str">
            <v>NA</v>
          </cell>
          <cell r="EU891" t="str">
            <v>NA</v>
          </cell>
          <cell r="EV891" t="str">
            <v>NA</v>
          </cell>
          <cell r="EW891" t="str">
            <v>NA</v>
          </cell>
          <cell r="EX891" t="str">
            <v>NA</v>
          </cell>
          <cell r="EY891" t="str">
            <v>NA</v>
          </cell>
          <cell r="EZ891" t="str">
            <v>NA</v>
          </cell>
          <cell r="FA891" t="str">
            <v>NA</v>
          </cell>
          <cell r="FB891" t="str">
            <v>NA</v>
          </cell>
        </row>
        <row r="892">
          <cell r="DT892" t="str">
            <v>NA</v>
          </cell>
          <cell r="DU892" t="str">
            <v>NA</v>
          </cell>
          <cell r="DV892" t="str">
            <v>NA</v>
          </cell>
          <cell r="DW892" t="str">
            <v>NA</v>
          </cell>
          <cell r="DX892" t="str">
            <v>NA</v>
          </cell>
          <cell r="DY892" t="str">
            <v>NA</v>
          </cell>
          <cell r="DZ892" t="str">
            <v>NA</v>
          </cell>
          <cell r="EA892" t="str">
            <v>NA</v>
          </cell>
          <cell r="EB892" t="str">
            <v>NA</v>
          </cell>
          <cell r="EC892" t="str">
            <v>NA</v>
          </cell>
          <cell r="ED892" t="str">
            <v>NA</v>
          </cell>
          <cell r="EE892" t="str">
            <v>NA</v>
          </cell>
          <cell r="EF892" t="str">
            <v>NA</v>
          </cell>
          <cell r="EG892" t="str">
            <v>NA</v>
          </cell>
          <cell r="EH892" t="str">
            <v>NA</v>
          </cell>
          <cell r="EI892" t="str">
            <v>NA</v>
          </cell>
          <cell r="EJ892" t="str">
            <v>NA</v>
          </cell>
          <cell r="EK892" t="str">
            <v>NA</v>
          </cell>
          <cell r="EL892" t="str">
            <v>NA</v>
          </cell>
          <cell r="EM892" t="str">
            <v>NA</v>
          </cell>
          <cell r="EN892" t="str">
            <v>NA</v>
          </cell>
          <cell r="EO892" t="str">
            <v>NA</v>
          </cell>
          <cell r="EP892" t="str">
            <v>NA</v>
          </cell>
          <cell r="EQ892" t="str">
            <v>NA</v>
          </cell>
          <cell r="ER892" t="str">
            <v>NA</v>
          </cell>
          <cell r="ES892" t="str">
            <v>NA</v>
          </cell>
          <cell r="ET892" t="str">
            <v>NA</v>
          </cell>
          <cell r="EU892" t="str">
            <v>NA</v>
          </cell>
          <cell r="EV892" t="str">
            <v>NA</v>
          </cell>
          <cell r="EW892" t="str">
            <v>NA</v>
          </cell>
          <cell r="EX892" t="str">
            <v>NA</v>
          </cell>
          <cell r="EY892" t="str">
            <v>NA</v>
          </cell>
          <cell r="EZ892" t="str">
            <v>NA</v>
          </cell>
          <cell r="FA892" t="str">
            <v>NA</v>
          </cell>
          <cell r="FB892" t="str">
            <v>NA</v>
          </cell>
        </row>
        <row r="893">
          <cell r="DT893" t="str">
            <v>NA</v>
          </cell>
          <cell r="DU893" t="str">
            <v>NA</v>
          </cell>
          <cell r="DV893" t="str">
            <v>NA</v>
          </cell>
          <cell r="DW893" t="str">
            <v>NA</v>
          </cell>
          <cell r="DX893" t="str">
            <v>NA</v>
          </cell>
          <cell r="DY893" t="str">
            <v>NA</v>
          </cell>
          <cell r="DZ893" t="str">
            <v>NA</v>
          </cell>
          <cell r="EA893" t="str">
            <v>NA</v>
          </cell>
          <cell r="EB893" t="str">
            <v>NA</v>
          </cell>
          <cell r="EC893" t="str">
            <v>NA</v>
          </cell>
          <cell r="ED893" t="str">
            <v>NA</v>
          </cell>
          <cell r="EE893" t="str">
            <v>NA</v>
          </cell>
          <cell r="EF893" t="str">
            <v>NA</v>
          </cell>
          <cell r="EG893" t="str">
            <v>NA</v>
          </cell>
          <cell r="EH893" t="str">
            <v>NA</v>
          </cell>
          <cell r="EI893" t="str">
            <v>NA</v>
          </cell>
          <cell r="EJ893" t="str">
            <v>NA</v>
          </cell>
          <cell r="EK893" t="str">
            <v>NA</v>
          </cell>
          <cell r="EL893" t="str">
            <v>NA</v>
          </cell>
          <cell r="EM893" t="str">
            <v>NA</v>
          </cell>
          <cell r="EN893" t="str">
            <v>NA</v>
          </cell>
          <cell r="EO893" t="str">
            <v>NA</v>
          </cell>
          <cell r="EP893" t="str">
            <v>NA</v>
          </cell>
          <cell r="EQ893" t="str">
            <v>NA</v>
          </cell>
          <cell r="ER893" t="str">
            <v>NA</v>
          </cell>
          <cell r="ES893" t="str">
            <v>NA</v>
          </cell>
          <cell r="ET893" t="str">
            <v>NA</v>
          </cell>
          <cell r="EU893" t="str">
            <v>NA</v>
          </cell>
          <cell r="EV893" t="str">
            <v>NA</v>
          </cell>
          <cell r="EW893" t="str">
            <v>NA</v>
          </cell>
          <cell r="EX893" t="str">
            <v>NA</v>
          </cell>
          <cell r="EY893" t="str">
            <v>NA</v>
          </cell>
          <cell r="EZ893" t="str">
            <v>NA</v>
          </cell>
          <cell r="FA893" t="str">
            <v>NA</v>
          </cell>
          <cell r="FB893" t="str">
            <v>NA</v>
          </cell>
        </row>
        <row r="894">
          <cell r="DT894" t="str">
            <v>NA</v>
          </cell>
          <cell r="DU894" t="str">
            <v>NA</v>
          </cell>
          <cell r="DV894" t="str">
            <v>NA</v>
          </cell>
          <cell r="DW894" t="str">
            <v>NA</v>
          </cell>
          <cell r="DX894" t="str">
            <v>NA</v>
          </cell>
          <cell r="DY894" t="str">
            <v>NA</v>
          </cell>
          <cell r="DZ894" t="str">
            <v>NA</v>
          </cell>
          <cell r="EA894" t="str">
            <v>NA</v>
          </cell>
          <cell r="EB894" t="str">
            <v>NA</v>
          </cell>
          <cell r="EC894" t="str">
            <v>NA</v>
          </cell>
          <cell r="ED894" t="str">
            <v>NA</v>
          </cell>
          <cell r="EE894" t="str">
            <v>NA</v>
          </cell>
          <cell r="EF894" t="str">
            <v>NA</v>
          </cell>
          <cell r="EG894" t="str">
            <v>NA</v>
          </cell>
          <cell r="EH894" t="str">
            <v>NA</v>
          </cell>
          <cell r="EI894" t="str">
            <v>NA</v>
          </cell>
          <cell r="EJ894" t="str">
            <v>NA</v>
          </cell>
          <cell r="EK894" t="str">
            <v>NA</v>
          </cell>
          <cell r="EL894" t="str">
            <v>NA</v>
          </cell>
          <cell r="EM894" t="str">
            <v>NA</v>
          </cell>
          <cell r="EN894" t="str">
            <v>NA</v>
          </cell>
          <cell r="EO894" t="str">
            <v>NA</v>
          </cell>
          <cell r="EP894" t="str">
            <v>NA</v>
          </cell>
          <cell r="EQ894" t="str">
            <v>NA</v>
          </cell>
          <cell r="ER894" t="str">
            <v>NA</v>
          </cell>
          <cell r="ES894" t="str">
            <v>NA</v>
          </cell>
          <cell r="ET894" t="str">
            <v>NA</v>
          </cell>
          <cell r="EU894" t="str">
            <v>NA</v>
          </cell>
          <cell r="EV894" t="str">
            <v>NA</v>
          </cell>
          <cell r="EW894" t="str">
            <v>NA</v>
          </cell>
          <cell r="EX894" t="str">
            <v>NA</v>
          </cell>
          <cell r="EY894" t="str">
            <v>NA</v>
          </cell>
          <cell r="EZ894" t="str">
            <v>NA</v>
          </cell>
          <cell r="FA894" t="str">
            <v>NA</v>
          </cell>
          <cell r="FB894" t="str">
            <v>NA</v>
          </cell>
        </row>
        <row r="895">
          <cell r="DT895" t="str">
            <v>NA</v>
          </cell>
          <cell r="DU895" t="str">
            <v>NA</v>
          </cell>
          <cell r="DV895" t="str">
            <v>NA</v>
          </cell>
          <cell r="DW895" t="str">
            <v>NA</v>
          </cell>
          <cell r="DX895" t="str">
            <v>NA</v>
          </cell>
          <cell r="DY895" t="str">
            <v>NA</v>
          </cell>
          <cell r="DZ895" t="str">
            <v>NA</v>
          </cell>
          <cell r="EA895" t="str">
            <v>NA</v>
          </cell>
          <cell r="EB895" t="str">
            <v>NA</v>
          </cell>
          <cell r="EC895" t="str">
            <v>NA</v>
          </cell>
          <cell r="ED895" t="str">
            <v>NA</v>
          </cell>
          <cell r="EE895" t="str">
            <v>NA</v>
          </cell>
          <cell r="EF895" t="str">
            <v>NA</v>
          </cell>
          <cell r="EG895" t="str">
            <v>NA</v>
          </cell>
          <cell r="EH895" t="str">
            <v>NA</v>
          </cell>
          <cell r="EI895" t="str">
            <v>NA</v>
          </cell>
          <cell r="EJ895" t="str">
            <v>NA</v>
          </cell>
          <cell r="EK895" t="str">
            <v>NA</v>
          </cell>
          <cell r="EL895" t="str">
            <v>NA</v>
          </cell>
          <cell r="EM895" t="str">
            <v>NA</v>
          </cell>
          <cell r="EN895" t="str">
            <v>NA</v>
          </cell>
          <cell r="EO895" t="str">
            <v>NA</v>
          </cell>
          <cell r="EP895" t="str">
            <v>NA</v>
          </cell>
          <cell r="EQ895" t="str">
            <v>NA</v>
          </cell>
          <cell r="ER895" t="str">
            <v>NA</v>
          </cell>
          <cell r="ES895" t="str">
            <v>NA</v>
          </cell>
          <cell r="ET895" t="str">
            <v>NA</v>
          </cell>
          <cell r="EU895" t="str">
            <v>NA</v>
          </cell>
          <cell r="EV895" t="str">
            <v>NA</v>
          </cell>
          <cell r="EW895" t="str">
            <v>NA</v>
          </cell>
          <cell r="EX895" t="str">
            <v>NA</v>
          </cell>
          <cell r="EY895" t="str">
            <v>NA</v>
          </cell>
          <cell r="EZ895" t="str">
            <v>NA</v>
          </cell>
          <cell r="FA895" t="str">
            <v>NA</v>
          </cell>
          <cell r="FB895" t="str">
            <v>NA</v>
          </cell>
        </row>
        <row r="896">
          <cell r="DT896" t="str">
            <v>NA</v>
          </cell>
          <cell r="DU896" t="str">
            <v>NA</v>
          </cell>
          <cell r="DV896" t="str">
            <v>NA</v>
          </cell>
          <cell r="DW896" t="str">
            <v>NA</v>
          </cell>
          <cell r="DX896" t="str">
            <v>NA</v>
          </cell>
          <cell r="DY896" t="str">
            <v>NA</v>
          </cell>
          <cell r="DZ896" t="str">
            <v>NA</v>
          </cell>
          <cell r="EA896" t="str">
            <v>NA</v>
          </cell>
          <cell r="EB896" t="str">
            <v>NA</v>
          </cell>
          <cell r="EC896" t="str">
            <v>NA</v>
          </cell>
          <cell r="ED896" t="str">
            <v>NA</v>
          </cell>
          <cell r="EE896" t="str">
            <v>NA</v>
          </cell>
          <cell r="EF896" t="str">
            <v>NA</v>
          </cell>
          <cell r="EG896" t="str">
            <v>NA</v>
          </cell>
          <cell r="EH896" t="str">
            <v>NA</v>
          </cell>
          <cell r="EI896" t="str">
            <v>NA</v>
          </cell>
          <cell r="EJ896" t="str">
            <v>NA</v>
          </cell>
          <cell r="EK896" t="str">
            <v>NA</v>
          </cell>
          <cell r="EL896" t="str">
            <v>NA</v>
          </cell>
          <cell r="EM896" t="str">
            <v>NA</v>
          </cell>
          <cell r="EN896" t="str">
            <v>NA</v>
          </cell>
          <cell r="EO896" t="str">
            <v>NA</v>
          </cell>
          <cell r="EP896" t="str">
            <v>NA</v>
          </cell>
          <cell r="EQ896" t="str">
            <v>NA</v>
          </cell>
          <cell r="ER896" t="str">
            <v>NA</v>
          </cell>
          <cell r="ES896" t="str">
            <v>NA</v>
          </cell>
          <cell r="ET896" t="str">
            <v>NA</v>
          </cell>
          <cell r="EU896" t="str">
            <v>NA</v>
          </cell>
          <cell r="EV896" t="str">
            <v>NA</v>
          </cell>
          <cell r="EW896" t="str">
            <v>NA</v>
          </cell>
          <cell r="EX896" t="str">
            <v>NA</v>
          </cell>
          <cell r="EY896" t="str">
            <v>NA</v>
          </cell>
          <cell r="EZ896" t="str">
            <v>NA</v>
          </cell>
          <cell r="FA896" t="str">
            <v>NA</v>
          </cell>
          <cell r="FB896" t="str">
            <v>NA</v>
          </cell>
        </row>
        <row r="897">
          <cell r="DT897" t="str">
            <v>NA</v>
          </cell>
          <cell r="DU897" t="str">
            <v>NA</v>
          </cell>
          <cell r="DV897" t="str">
            <v>NA</v>
          </cell>
          <cell r="DW897" t="str">
            <v>NA</v>
          </cell>
          <cell r="DX897" t="str">
            <v>NA</v>
          </cell>
          <cell r="DY897" t="str">
            <v>NA</v>
          </cell>
          <cell r="DZ897" t="str">
            <v>NA</v>
          </cell>
          <cell r="EA897" t="str">
            <v>NA</v>
          </cell>
          <cell r="EB897" t="str">
            <v>NA</v>
          </cell>
          <cell r="EC897" t="str">
            <v>NA</v>
          </cell>
          <cell r="ED897" t="str">
            <v>NA</v>
          </cell>
          <cell r="EE897" t="str">
            <v>NA</v>
          </cell>
          <cell r="EF897" t="str">
            <v>NA</v>
          </cell>
          <cell r="EG897" t="str">
            <v>NA</v>
          </cell>
          <cell r="EH897" t="str">
            <v>NA</v>
          </cell>
          <cell r="EI897" t="str">
            <v>NA</v>
          </cell>
          <cell r="EJ897" t="str">
            <v>NA</v>
          </cell>
          <cell r="EK897" t="str">
            <v>NA</v>
          </cell>
          <cell r="EL897" t="str">
            <v>NA</v>
          </cell>
          <cell r="EM897" t="str">
            <v>NA</v>
          </cell>
          <cell r="EN897" t="str">
            <v>NA</v>
          </cell>
          <cell r="EO897" t="str">
            <v>NA</v>
          </cell>
          <cell r="EP897" t="str">
            <v>NA</v>
          </cell>
          <cell r="EQ897" t="str">
            <v>NA</v>
          </cell>
          <cell r="ER897" t="str">
            <v>NA</v>
          </cell>
          <cell r="ES897" t="str">
            <v>NA</v>
          </cell>
          <cell r="ET897" t="str">
            <v>NA</v>
          </cell>
          <cell r="EU897" t="str">
            <v>NA</v>
          </cell>
          <cell r="EV897" t="str">
            <v>NA</v>
          </cell>
          <cell r="EW897" t="str">
            <v>NA</v>
          </cell>
          <cell r="EX897" t="str">
            <v>NA</v>
          </cell>
          <cell r="EY897" t="str">
            <v>NA</v>
          </cell>
          <cell r="EZ897" t="str">
            <v>NA</v>
          </cell>
          <cell r="FA897" t="str">
            <v>NA</v>
          </cell>
          <cell r="FB897" t="str">
            <v>NA</v>
          </cell>
        </row>
        <row r="898">
          <cell r="DT898" t="str">
            <v>NA</v>
          </cell>
          <cell r="DU898" t="str">
            <v>NA</v>
          </cell>
          <cell r="DV898" t="str">
            <v>NA</v>
          </cell>
          <cell r="DW898" t="str">
            <v>NA</v>
          </cell>
          <cell r="DX898" t="str">
            <v>NA</v>
          </cell>
          <cell r="DY898" t="str">
            <v>NA</v>
          </cell>
          <cell r="DZ898" t="str">
            <v>NA</v>
          </cell>
          <cell r="EA898" t="str">
            <v>NA</v>
          </cell>
          <cell r="EB898" t="str">
            <v>NA</v>
          </cell>
          <cell r="EC898" t="str">
            <v>NA</v>
          </cell>
          <cell r="ED898" t="str">
            <v>NA</v>
          </cell>
          <cell r="EE898" t="str">
            <v>NA</v>
          </cell>
          <cell r="EF898" t="str">
            <v>NA</v>
          </cell>
          <cell r="EG898" t="str">
            <v>NA</v>
          </cell>
          <cell r="EH898" t="str">
            <v>NA</v>
          </cell>
          <cell r="EI898" t="str">
            <v>NA</v>
          </cell>
          <cell r="EJ898" t="str">
            <v>NA</v>
          </cell>
          <cell r="EK898" t="str">
            <v>NA</v>
          </cell>
          <cell r="EL898" t="str">
            <v>NA</v>
          </cell>
          <cell r="EM898" t="str">
            <v>NA</v>
          </cell>
          <cell r="EN898" t="str">
            <v>NA</v>
          </cell>
          <cell r="EO898" t="str">
            <v>NA</v>
          </cell>
          <cell r="EP898" t="str">
            <v>NA</v>
          </cell>
          <cell r="EQ898" t="str">
            <v>NA</v>
          </cell>
          <cell r="ER898" t="str">
            <v>NA</v>
          </cell>
          <cell r="ES898" t="str">
            <v>NA</v>
          </cell>
          <cell r="ET898" t="str">
            <v>NA</v>
          </cell>
          <cell r="EU898" t="str">
            <v>NA</v>
          </cell>
          <cell r="EV898" t="str">
            <v>NA</v>
          </cell>
          <cell r="EW898" t="str">
            <v>NA</v>
          </cell>
          <cell r="EX898" t="str">
            <v>NA</v>
          </cell>
          <cell r="EY898" t="str">
            <v>NA</v>
          </cell>
          <cell r="EZ898" t="str">
            <v>NA</v>
          </cell>
          <cell r="FA898" t="str">
            <v>NA</v>
          </cell>
          <cell r="FB898" t="str">
            <v>NA</v>
          </cell>
        </row>
        <row r="899">
          <cell r="DT899" t="str">
            <v>NA</v>
          </cell>
          <cell r="DU899" t="str">
            <v>NA</v>
          </cell>
          <cell r="DV899" t="str">
            <v>NA</v>
          </cell>
          <cell r="DW899" t="str">
            <v>NA</v>
          </cell>
          <cell r="DX899" t="str">
            <v>NA</v>
          </cell>
          <cell r="DY899" t="str">
            <v>NA</v>
          </cell>
          <cell r="DZ899" t="str">
            <v>NA</v>
          </cell>
          <cell r="EA899" t="str">
            <v>NA</v>
          </cell>
          <cell r="EB899" t="str">
            <v>NA</v>
          </cell>
          <cell r="EC899" t="str">
            <v>NA</v>
          </cell>
          <cell r="ED899" t="str">
            <v>NA</v>
          </cell>
          <cell r="EE899" t="str">
            <v>NA</v>
          </cell>
          <cell r="EF899" t="str">
            <v>NA</v>
          </cell>
          <cell r="EG899" t="str">
            <v>NA</v>
          </cell>
          <cell r="EH899" t="str">
            <v>NA</v>
          </cell>
          <cell r="EI899" t="str">
            <v>NA</v>
          </cell>
          <cell r="EJ899" t="str">
            <v>NA</v>
          </cell>
          <cell r="EK899" t="str">
            <v>NA</v>
          </cell>
          <cell r="EL899" t="str">
            <v>NA</v>
          </cell>
          <cell r="EM899" t="str">
            <v>NA</v>
          </cell>
          <cell r="EN899" t="str">
            <v>NA</v>
          </cell>
          <cell r="EO899" t="str">
            <v>NA</v>
          </cell>
          <cell r="EP899" t="str">
            <v>NA</v>
          </cell>
          <cell r="EQ899" t="str">
            <v>NA</v>
          </cell>
          <cell r="ER899" t="str">
            <v>NA</v>
          </cell>
          <cell r="ES899" t="str">
            <v>NA</v>
          </cell>
          <cell r="ET899" t="str">
            <v>NA</v>
          </cell>
          <cell r="EU899" t="str">
            <v>NA</v>
          </cell>
          <cell r="EV899" t="str">
            <v>NA</v>
          </cell>
          <cell r="EW899" t="str">
            <v>NA</v>
          </cell>
          <cell r="EX899" t="str">
            <v>NA</v>
          </cell>
          <cell r="EY899" t="str">
            <v>NA</v>
          </cell>
          <cell r="EZ899" t="str">
            <v>NA</v>
          </cell>
          <cell r="FA899" t="str">
            <v>NA</v>
          </cell>
          <cell r="FB899" t="str">
            <v>NA</v>
          </cell>
        </row>
        <row r="900">
          <cell r="DT900" t="str">
            <v>NA</v>
          </cell>
          <cell r="DU900" t="str">
            <v>NA</v>
          </cell>
          <cell r="DV900" t="str">
            <v>NA</v>
          </cell>
          <cell r="DW900" t="str">
            <v>NA</v>
          </cell>
          <cell r="DX900" t="str">
            <v>NA</v>
          </cell>
          <cell r="DY900" t="str">
            <v>NA</v>
          </cell>
          <cell r="DZ900" t="str">
            <v>NA</v>
          </cell>
          <cell r="EA900" t="str">
            <v>NA</v>
          </cell>
          <cell r="EB900" t="str">
            <v>NA</v>
          </cell>
          <cell r="EC900" t="str">
            <v>NA</v>
          </cell>
          <cell r="ED900" t="str">
            <v>NA</v>
          </cell>
          <cell r="EE900" t="str">
            <v>NA</v>
          </cell>
          <cell r="EF900" t="str">
            <v>NA</v>
          </cell>
          <cell r="EG900" t="str">
            <v>NA</v>
          </cell>
          <cell r="EH900" t="str">
            <v>NA</v>
          </cell>
          <cell r="EI900" t="str">
            <v>NA</v>
          </cell>
          <cell r="EJ900" t="str">
            <v>NA</v>
          </cell>
          <cell r="EK900" t="str">
            <v>NA</v>
          </cell>
          <cell r="EL900" t="str">
            <v>NA</v>
          </cell>
          <cell r="EM900" t="str">
            <v>NA</v>
          </cell>
          <cell r="EN900" t="str">
            <v>NA</v>
          </cell>
          <cell r="EO900" t="str">
            <v>NA</v>
          </cell>
          <cell r="EP900" t="str">
            <v>NA</v>
          </cell>
          <cell r="EQ900" t="str">
            <v>NA</v>
          </cell>
          <cell r="ER900" t="str">
            <v>NA</v>
          </cell>
          <cell r="ES900" t="str">
            <v>NA</v>
          </cell>
          <cell r="ET900" t="str">
            <v>NA</v>
          </cell>
          <cell r="EU900" t="str">
            <v>NA</v>
          </cell>
          <cell r="EV900" t="str">
            <v>NA</v>
          </cell>
          <cell r="EW900" t="str">
            <v>NA</v>
          </cell>
          <cell r="EX900" t="str">
            <v>NA</v>
          </cell>
          <cell r="EY900" t="str">
            <v>NA</v>
          </cell>
          <cell r="EZ900" t="str">
            <v>NA</v>
          </cell>
          <cell r="FA900" t="str">
            <v>NA</v>
          </cell>
          <cell r="FB900" t="str">
            <v>NA</v>
          </cell>
        </row>
        <row r="901">
          <cell r="DT901" t="str">
            <v>NA</v>
          </cell>
          <cell r="DU901" t="str">
            <v>NA</v>
          </cell>
          <cell r="DV901" t="str">
            <v>NA</v>
          </cell>
          <cell r="DW901" t="str">
            <v>NA</v>
          </cell>
          <cell r="DX901" t="str">
            <v>NA</v>
          </cell>
          <cell r="DY901" t="str">
            <v>NA</v>
          </cell>
          <cell r="DZ901" t="str">
            <v>NA</v>
          </cell>
          <cell r="EA901" t="str">
            <v>NA</v>
          </cell>
          <cell r="EB901" t="str">
            <v>NA</v>
          </cell>
          <cell r="EC901" t="str">
            <v>NA</v>
          </cell>
          <cell r="ED901" t="str">
            <v>NA</v>
          </cell>
          <cell r="EE901" t="str">
            <v>NA</v>
          </cell>
          <cell r="EF901" t="str">
            <v>NA</v>
          </cell>
          <cell r="EG901" t="str">
            <v>NA</v>
          </cell>
          <cell r="EH901" t="str">
            <v>NA</v>
          </cell>
          <cell r="EI901" t="str">
            <v>NA</v>
          </cell>
          <cell r="EJ901" t="str">
            <v>NA</v>
          </cell>
          <cell r="EK901" t="str">
            <v>NA</v>
          </cell>
          <cell r="EL901" t="str">
            <v>NA</v>
          </cell>
          <cell r="EM901" t="str">
            <v>NA</v>
          </cell>
          <cell r="EN901" t="str">
            <v>NA</v>
          </cell>
          <cell r="EO901" t="str">
            <v>NA</v>
          </cell>
          <cell r="EP901" t="str">
            <v>NA</v>
          </cell>
          <cell r="EQ901" t="str">
            <v>NA</v>
          </cell>
          <cell r="ER901" t="str">
            <v>NA</v>
          </cell>
          <cell r="ES901" t="str">
            <v>NA</v>
          </cell>
          <cell r="ET901" t="str">
            <v>NA</v>
          </cell>
          <cell r="EU901" t="str">
            <v>NA</v>
          </cell>
          <cell r="EV901" t="str">
            <v>NA</v>
          </cell>
          <cell r="EW901" t="str">
            <v>NA</v>
          </cell>
          <cell r="EX901" t="str">
            <v>NA</v>
          </cell>
          <cell r="EY901" t="str">
            <v>NA</v>
          </cell>
          <cell r="EZ901" t="str">
            <v>NA</v>
          </cell>
          <cell r="FA901" t="str">
            <v>NA</v>
          </cell>
          <cell r="FB901" t="str">
            <v>NA</v>
          </cell>
        </row>
        <row r="902">
          <cell r="DT902" t="str">
            <v>NA</v>
          </cell>
          <cell r="DU902" t="str">
            <v>NA</v>
          </cell>
          <cell r="DV902" t="str">
            <v>NA</v>
          </cell>
          <cell r="DW902" t="str">
            <v>NA</v>
          </cell>
          <cell r="DX902" t="str">
            <v>NA</v>
          </cell>
          <cell r="DY902" t="str">
            <v>NA</v>
          </cell>
          <cell r="DZ902" t="str">
            <v>NA</v>
          </cell>
          <cell r="EA902" t="str">
            <v>NA</v>
          </cell>
          <cell r="EB902" t="str">
            <v>NA</v>
          </cell>
          <cell r="EC902" t="str">
            <v>NA</v>
          </cell>
          <cell r="ED902" t="str">
            <v>NA</v>
          </cell>
          <cell r="EE902" t="str">
            <v>NA</v>
          </cell>
          <cell r="EF902" t="str">
            <v>NA</v>
          </cell>
          <cell r="EG902" t="str">
            <v>NA</v>
          </cell>
          <cell r="EH902" t="str">
            <v>NA</v>
          </cell>
          <cell r="EI902" t="str">
            <v>NA</v>
          </cell>
          <cell r="EJ902" t="str">
            <v>NA</v>
          </cell>
          <cell r="EK902" t="str">
            <v>NA</v>
          </cell>
          <cell r="EL902" t="str">
            <v>NA</v>
          </cell>
          <cell r="EM902" t="str">
            <v>NA</v>
          </cell>
          <cell r="EN902" t="str">
            <v>NA</v>
          </cell>
          <cell r="EO902" t="str">
            <v>NA</v>
          </cell>
          <cell r="EP902" t="str">
            <v>NA</v>
          </cell>
          <cell r="EQ902" t="str">
            <v>NA</v>
          </cell>
          <cell r="ER902" t="str">
            <v>NA</v>
          </cell>
          <cell r="ES902" t="str">
            <v>NA</v>
          </cell>
          <cell r="ET902" t="str">
            <v>NA</v>
          </cell>
          <cell r="EU902" t="str">
            <v>NA</v>
          </cell>
          <cell r="EV902" t="str">
            <v>NA</v>
          </cell>
          <cell r="EW902" t="str">
            <v>NA</v>
          </cell>
          <cell r="EX902" t="str">
            <v>NA</v>
          </cell>
          <cell r="EY902" t="str">
            <v>NA</v>
          </cell>
          <cell r="EZ902" t="str">
            <v>NA</v>
          </cell>
          <cell r="FA902" t="str">
            <v>NA</v>
          </cell>
          <cell r="FB902" t="str">
            <v>NA</v>
          </cell>
        </row>
        <row r="903">
          <cell r="DT903" t="str">
            <v>NA</v>
          </cell>
          <cell r="DU903" t="str">
            <v>NA</v>
          </cell>
          <cell r="DV903" t="str">
            <v>NA</v>
          </cell>
          <cell r="DW903" t="str">
            <v>NA</v>
          </cell>
          <cell r="DX903" t="str">
            <v>NA</v>
          </cell>
          <cell r="DY903" t="str">
            <v>NA</v>
          </cell>
          <cell r="DZ903" t="str">
            <v>NA</v>
          </cell>
          <cell r="EA903" t="str">
            <v>NA</v>
          </cell>
          <cell r="EB903" t="str">
            <v>NA</v>
          </cell>
          <cell r="EC903" t="str">
            <v>NA</v>
          </cell>
          <cell r="ED903" t="str">
            <v>NA</v>
          </cell>
          <cell r="EE903" t="str">
            <v>NA</v>
          </cell>
          <cell r="EF903" t="str">
            <v>NA</v>
          </cell>
          <cell r="EG903" t="str">
            <v>NA</v>
          </cell>
          <cell r="EH903" t="str">
            <v>NA</v>
          </cell>
          <cell r="EI903" t="str">
            <v>NA</v>
          </cell>
          <cell r="EJ903" t="str">
            <v>NA</v>
          </cell>
          <cell r="EK903" t="str">
            <v>NA</v>
          </cell>
          <cell r="EL903" t="str">
            <v>NA</v>
          </cell>
          <cell r="EM903" t="str">
            <v>NA</v>
          </cell>
          <cell r="EN903" t="str">
            <v>NA</v>
          </cell>
          <cell r="EO903" t="str">
            <v>NA</v>
          </cell>
          <cell r="EP903" t="str">
            <v>NA</v>
          </cell>
          <cell r="EQ903" t="str">
            <v>NA</v>
          </cell>
          <cell r="ER903" t="str">
            <v>NA</v>
          </cell>
          <cell r="ES903" t="str">
            <v>NA</v>
          </cell>
          <cell r="ET903" t="str">
            <v>NA</v>
          </cell>
          <cell r="EU903" t="str">
            <v>NA</v>
          </cell>
          <cell r="EV903" t="str">
            <v>NA</v>
          </cell>
          <cell r="EW903" t="str">
            <v>NA</v>
          </cell>
          <cell r="EX903" t="str">
            <v>NA</v>
          </cell>
          <cell r="EY903" t="str">
            <v>NA</v>
          </cell>
          <cell r="EZ903" t="str">
            <v>NA</v>
          </cell>
          <cell r="FA903" t="str">
            <v>NA</v>
          </cell>
          <cell r="FB903" t="str">
            <v>NA</v>
          </cell>
        </row>
        <row r="904">
          <cell r="DT904" t="str">
            <v>NA</v>
          </cell>
          <cell r="DU904" t="str">
            <v>NA</v>
          </cell>
          <cell r="DV904" t="str">
            <v>NA</v>
          </cell>
          <cell r="DW904" t="str">
            <v>NA</v>
          </cell>
          <cell r="DX904" t="str">
            <v>NA</v>
          </cell>
          <cell r="DY904" t="str">
            <v>NA</v>
          </cell>
          <cell r="DZ904" t="str">
            <v>NA</v>
          </cell>
          <cell r="EA904" t="str">
            <v>NA</v>
          </cell>
          <cell r="EB904" t="str">
            <v>NA</v>
          </cell>
          <cell r="EC904" t="str">
            <v>NA</v>
          </cell>
          <cell r="ED904" t="str">
            <v>NA</v>
          </cell>
          <cell r="EE904" t="str">
            <v>NA</v>
          </cell>
          <cell r="EF904" t="str">
            <v>NA</v>
          </cell>
          <cell r="EG904" t="str">
            <v>NA</v>
          </cell>
          <cell r="EH904" t="str">
            <v>NA</v>
          </cell>
          <cell r="EI904" t="str">
            <v>NA</v>
          </cell>
          <cell r="EJ904" t="str">
            <v>NA</v>
          </cell>
          <cell r="EK904" t="str">
            <v>NA</v>
          </cell>
          <cell r="EL904" t="str">
            <v>NA</v>
          </cell>
          <cell r="EM904" t="str">
            <v>NA</v>
          </cell>
          <cell r="EN904" t="str">
            <v>NA</v>
          </cell>
          <cell r="EO904" t="str">
            <v>NA</v>
          </cell>
          <cell r="EP904" t="str">
            <v>NA</v>
          </cell>
          <cell r="EQ904" t="str">
            <v>NA</v>
          </cell>
          <cell r="ER904" t="str">
            <v>NA</v>
          </cell>
          <cell r="ES904" t="str">
            <v>NA</v>
          </cell>
          <cell r="ET904" t="str">
            <v>NA</v>
          </cell>
          <cell r="EU904" t="str">
            <v>NA</v>
          </cell>
          <cell r="EV904" t="str">
            <v>NA</v>
          </cell>
          <cell r="EW904" t="str">
            <v>NA</v>
          </cell>
          <cell r="EX904" t="str">
            <v>NA</v>
          </cell>
          <cell r="EY904" t="str">
            <v>NA</v>
          </cell>
          <cell r="EZ904" t="str">
            <v>NA</v>
          </cell>
          <cell r="FA904" t="str">
            <v>NA</v>
          </cell>
          <cell r="FB904" t="str">
            <v>NA</v>
          </cell>
        </row>
        <row r="905">
          <cell r="DT905" t="str">
            <v>NA</v>
          </cell>
          <cell r="DU905" t="str">
            <v>NA</v>
          </cell>
          <cell r="DV905" t="str">
            <v>NA</v>
          </cell>
          <cell r="DW905" t="str">
            <v>NA</v>
          </cell>
          <cell r="DX905" t="str">
            <v>NA</v>
          </cell>
          <cell r="DY905" t="str">
            <v>NA</v>
          </cell>
          <cell r="DZ905" t="str">
            <v>NA</v>
          </cell>
          <cell r="EA905" t="str">
            <v>NA</v>
          </cell>
          <cell r="EB905" t="str">
            <v>NA</v>
          </cell>
          <cell r="EC905" t="str">
            <v>NA</v>
          </cell>
          <cell r="ED905" t="str">
            <v>NA</v>
          </cell>
          <cell r="EE905" t="str">
            <v>NA</v>
          </cell>
          <cell r="EF905" t="str">
            <v>NA</v>
          </cell>
          <cell r="EG905" t="str">
            <v>NA</v>
          </cell>
          <cell r="EH905" t="str">
            <v>NA</v>
          </cell>
          <cell r="EI905" t="str">
            <v>NA</v>
          </cell>
          <cell r="EJ905" t="str">
            <v>NA</v>
          </cell>
          <cell r="EK905" t="str">
            <v>NA</v>
          </cell>
          <cell r="EL905" t="str">
            <v>NA</v>
          </cell>
          <cell r="EM905" t="str">
            <v>NA</v>
          </cell>
          <cell r="EN905" t="str">
            <v>NA</v>
          </cell>
          <cell r="EO905" t="str">
            <v>NA</v>
          </cell>
          <cell r="EP905" t="str">
            <v>NA</v>
          </cell>
          <cell r="EQ905" t="str">
            <v>NA</v>
          </cell>
          <cell r="ER905" t="str">
            <v>NA</v>
          </cell>
          <cell r="ES905" t="str">
            <v>NA</v>
          </cell>
          <cell r="ET905" t="str">
            <v>NA</v>
          </cell>
          <cell r="EU905" t="str">
            <v>NA</v>
          </cell>
          <cell r="EV905" t="str">
            <v>NA</v>
          </cell>
          <cell r="EW905" t="str">
            <v>NA</v>
          </cell>
          <cell r="EX905" t="str">
            <v>NA</v>
          </cell>
          <cell r="EY905" t="str">
            <v>NA</v>
          </cell>
          <cell r="EZ905" t="str">
            <v>NA</v>
          </cell>
          <cell r="FA905" t="str">
            <v>NA</v>
          </cell>
          <cell r="FB905" t="str">
            <v>NA</v>
          </cell>
        </row>
        <row r="906">
          <cell r="DT906" t="str">
            <v>NA</v>
          </cell>
          <cell r="DU906" t="str">
            <v>NA</v>
          </cell>
          <cell r="DV906" t="str">
            <v>NA</v>
          </cell>
          <cell r="DW906" t="str">
            <v>NA</v>
          </cell>
          <cell r="DX906" t="str">
            <v>NA</v>
          </cell>
          <cell r="DY906" t="str">
            <v>NA</v>
          </cell>
          <cell r="DZ906" t="str">
            <v>NA</v>
          </cell>
          <cell r="EA906" t="str">
            <v>NA</v>
          </cell>
          <cell r="EB906" t="str">
            <v>NA</v>
          </cell>
          <cell r="EC906" t="str">
            <v>NA</v>
          </cell>
          <cell r="ED906" t="str">
            <v>NA</v>
          </cell>
          <cell r="EE906" t="str">
            <v>NA</v>
          </cell>
          <cell r="EF906" t="str">
            <v>NA</v>
          </cell>
          <cell r="EG906" t="str">
            <v>NA</v>
          </cell>
          <cell r="EH906" t="str">
            <v>NA</v>
          </cell>
          <cell r="EI906" t="str">
            <v>NA</v>
          </cell>
          <cell r="EJ906" t="str">
            <v>NA</v>
          </cell>
          <cell r="EK906" t="str">
            <v>NA</v>
          </cell>
          <cell r="EL906" t="str">
            <v>NA</v>
          </cell>
          <cell r="EM906" t="str">
            <v>NA</v>
          </cell>
          <cell r="EN906" t="str">
            <v>NA</v>
          </cell>
          <cell r="EO906" t="str">
            <v>NA</v>
          </cell>
          <cell r="EP906" t="str">
            <v>NA</v>
          </cell>
          <cell r="EQ906" t="str">
            <v>NA</v>
          </cell>
          <cell r="ER906" t="str">
            <v>NA</v>
          </cell>
          <cell r="ES906" t="str">
            <v>NA</v>
          </cell>
          <cell r="ET906" t="str">
            <v>NA</v>
          </cell>
          <cell r="EU906" t="str">
            <v>NA</v>
          </cell>
          <cell r="EV906" t="str">
            <v>NA</v>
          </cell>
          <cell r="EW906" t="str">
            <v>NA</v>
          </cell>
          <cell r="EX906" t="str">
            <v>NA</v>
          </cell>
          <cell r="EY906" t="str">
            <v>NA</v>
          </cell>
          <cell r="EZ906" t="str">
            <v>NA</v>
          </cell>
          <cell r="FA906" t="str">
            <v>NA</v>
          </cell>
          <cell r="FB906" t="str">
            <v>NA</v>
          </cell>
        </row>
        <row r="907">
          <cell r="DT907" t="str">
            <v>NA</v>
          </cell>
          <cell r="DU907" t="str">
            <v>NA</v>
          </cell>
          <cell r="DV907" t="str">
            <v>NA</v>
          </cell>
          <cell r="DW907" t="str">
            <v>NA</v>
          </cell>
          <cell r="DX907" t="str">
            <v>NA</v>
          </cell>
          <cell r="DY907" t="str">
            <v>NA</v>
          </cell>
          <cell r="DZ907" t="str">
            <v>NA</v>
          </cell>
          <cell r="EA907" t="str">
            <v>NA</v>
          </cell>
          <cell r="EB907" t="str">
            <v>NA</v>
          </cell>
          <cell r="EC907" t="str">
            <v>NA</v>
          </cell>
          <cell r="ED907" t="str">
            <v>NA</v>
          </cell>
          <cell r="EE907" t="str">
            <v>NA</v>
          </cell>
          <cell r="EF907" t="str">
            <v>NA</v>
          </cell>
          <cell r="EG907" t="str">
            <v>NA</v>
          </cell>
          <cell r="EH907" t="str">
            <v>NA</v>
          </cell>
          <cell r="EI907" t="str">
            <v>NA</v>
          </cell>
          <cell r="EJ907" t="str">
            <v>NA</v>
          </cell>
          <cell r="EK907" t="str">
            <v>NA</v>
          </cell>
          <cell r="EL907" t="str">
            <v>NA</v>
          </cell>
          <cell r="EM907" t="str">
            <v>NA</v>
          </cell>
          <cell r="EN907" t="str">
            <v>NA</v>
          </cell>
          <cell r="EO907" t="str">
            <v>NA</v>
          </cell>
          <cell r="EP907" t="str">
            <v>NA</v>
          </cell>
          <cell r="EQ907" t="str">
            <v>NA</v>
          </cell>
          <cell r="ER907" t="str">
            <v>NA</v>
          </cell>
          <cell r="ES907" t="str">
            <v>NA</v>
          </cell>
          <cell r="ET907" t="str">
            <v>NA</v>
          </cell>
          <cell r="EU907" t="str">
            <v>NA</v>
          </cell>
          <cell r="EV907" t="str">
            <v>NA</v>
          </cell>
          <cell r="EW907" t="str">
            <v>NA</v>
          </cell>
          <cell r="EX907" t="str">
            <v>NA</v>
          </cell>
          <cell r="EY907" t="str">
            <v>NA</v>
          </cell>
          <cell r="EZ907" t="str">
            <v>NA</v>
          </cell>
          <cell r="FA907" t="str">
            <v>NA</v>
          </cell>
          <cell r="FB907" t="str">
            <v>NA</v>
          </cell>
        </row>
        <row r="908">
          <cell r="DT908" t="str">
            <v>NA</v>
          </cell>
          <cell r="DU908" t="str">
            <v>NA</v>
          </cell>
          <cell r="DV908" t="str">
            <v>NA</v>
          </cell>
          <cell r="DW908" t="str">
            <v>NA</v>
          </cell>
          <cell r="DX908" t="str">
            <v>NA</v>
          </cell>
          <cell r="DY908" t="str">
            <v>NA</v>
          </cell>
          <cell r="DZ908" t="str">
            <v>NA</v>
          </cell>
          <cell r="EA908" t="str">
            <v>NA</v>
          </cell>
          <cell r="EB908" t="str">
            <v>NA</v>
          </cell>
          <cell r="EC908" t="str">
            <v>NA</v>
          </cell>
          <cell r="ED908" t="str">
            <v>NA</v>
          </cell>
          <cell r="EE908" t="str">
            <v>NA</v>
          </cell>
          <cell r="EF908" t="str">
            <v>NA</v>
          </cell>
          <cell r="EG908" t="str">
            <v>NA</v>
          </cell>
          <cell r="EH908" t="str">
            <v>NA</v>
          </cell>
          <cell r="EI908" t="str">
            <v>NA</v>
          </cell>
          <cell r="EJ908" t="str">
            <v>NA</v>
          </cell>
          <cell r="EK908" t="str">
            <v>NA</v>
          </cell>
          <cell r="EL908" t="str">
            <v>NA</v>
          </cell>
          <cell r="EM908" t="str">
            <v>NA</v>
          </cell>
          <cell r="EN908" t="str">
            <v>NA</v>
          </cell>
          <cell r="EO908" t="str">
            <v>NA</v>
          </cell>
          <cell r="EP908" t="str">
            <v>NA</v>
          </cell>
          <cell r="EQ908" t="str">
            <v>NA</v>
          </cell>
          <cell r="ER908" t="str">
            <v>NA</v>
          </cell>
          <cell r="ES908" t="str">
            <v>NA</v>
          </cell>
          <cell r="ET908" t="str">
            <v>NA</v>
          </cell>
          <cell r="EU908" t="str">
            <v>NA</v>
          </cell>
          <cell r="EV908" t="str">
            <v>NA</v>
          </cell>
          <cell r="EW908" t="str">
            <v>NA</v>
          </cell>
          <cell r="EX908" t="str">
            <v>NA</v>
          </cell>
          <cell r="EY908" t="str">
            <v>NA</v>
          </cell>
          <cell r="EZ908" t="str">
            <v>NA</v>
          </cell>
          <cell r="FA908" t="str">
            <v>NA</v>
          </cell>
          <cell r="FB908" t="str">
            <v>NA</v>
          </cell>
        </row>
        <row r="909">
          <cell r="DT909" t="str">
            <v>NA</v>
          </cell>
          <cell r="DU909" t="str">
            <v>NA</v>
          </cell>
          <cell r="DV909" t="str">
            <v>NA</v>
          </cell>
          <cell r="DW909" t="str">
            <v>NA</v>
          </cell>
          <cell r="DX909" t="str">
            <v>NA</v>
          </cell>
          <cell r="DY909" t="str">
            <v>NA</v>
          </cell>
          <cell r="DZ909" t="str">
            <v>NA</v>
          </cell>
          <cell r="EA909" t="str">
            <v>NA</v>
          </cell>
          <cell r="EB909" t="str">
            <v>NA</v>
          </cell>
          <cell r="EC909" t="str">
            <v>NA</v>
          </cell>
          <cell r="ED909" t="str">
            <v>NA</v>
          </cell>
          <cell r="EE909" t="str">
            <v>NA</v>
          </cell>
          <cell r="EF909" t="str">
            <v>NA</v>
          </cell>
          <cell r="EG909" t="str">
            <v>NA</v>
          </cell>
          <cell r="EH909" t="str">
            <v>NA</v>
          </cell>
          <cell r="EI909" t="str">
            <v>NA</v>
          </cell>
          <cell r="EJ909" t="str">
            <v>NA</v>
          </cell>
          <cell r="EK909" t="str">
            <v>NA</v>
          </cell>
          <cell r="EL909" t="str">
            <v>NA</v>
          </cell>
          <cell r="EM909" t="str">
            <v>NA</v>
          </cell>
          <cell r="EN909" t="str">
            <v>NA</v>
          </cell>
          <cell r="EO909" t="str">
            <v>NA</v>
          </cell>
          <cell r="EP909" t="str">
            <v>NA</v>
          </cell>
          <cell r="EQ909" t="str">
            <v>NA</v>
          </cell>
          <cell r="ER909" t="str">
            <v>NA</v>
          </cell>
          <cell r="ES909" t="str">
            <v>NA</v>
          </cell>
          <cell r="ET909" t="str">
            <v>NA</v>
          </cell>
          <cell r="EU909" t="str">
            <v>NA</v>
          </cell>
          <cell r="EV909" t="str">
            <v>NA</v>
          </cell>
          <cell r="EW909" t="str">
            <v>NA</v>
          </cell>
          <cell r="EX909" t="str">
            <v>NA</v>
          </cell>
          <cell r="EY909" t="str">
            <v>NA</v>
          </cell>
          <cell r="EZ909" t="str">
            <v>NA</v>
          </cell>
          <cell r="FA909" t="str">
            <v>NA</v>
          </cell>
          <cell r="FB909" t="str">
            <v>NA</v>
          </cell>
        </row>
        <row r="910">
          <cell r="DT910" t="str">
            <v>NA</v>
          </cell>
          <cell r="DU910" t="str">
            <v>NA</v>
          </cell>
          <cell r="DV910" t="str">
            <v>NA</v>
          </cell>
          <cell r="DW910" t="str">
            <v>NA</v>
          </cell>
          <cell r="DX910" t="str">
            <v>NA</v>
          </cell>
          <cell r="DY910" t="str">
            <v>NA</v>
          </cell>
          <cell r="DZ910" t="str">
            <v>NA</v>
          </cell>
          <cell r="EA910" t="str">
            <v>NA</v>
          </cell>
          <cell r="EB910" t="str">
            <v>NA</v>
          </cell>
          <cell r="EC910" t="str">
            <v>NA</v>
          </cell>
          <cell r="ED910" t="str">
            <v>NA</v>
          </cell>
          <cell r="EE910" t="str">
            <v>NA</v>
          </cell>
          <cell r="EF910" t="str">
            <v>NA</v>
          </cell>
          <cell r="EG910" t="str">
            <v>NA</v>
          </cell>
          <cell r="EH910" t="str">
            <v>NA</v>
          </cell>
          <cell r="EI910" t="str">
            <v>NA</v>
          </cell>
          <cell r="EJ910" t="str">
            <v>NA</v>
          </cell>
          <cell r="EK910" t="str">
            <v>NA</v>
          </cell>
          <cell r="EL910" t="str">
            <v>NA</v>
          </cell>
          <cell r="EM910" t="str">
            <v>NA</v>
          </cell>
          <cell r="EN910" t="str">
            <v>NA</v>
          </cell>
          <cell r="EO910" t="str">
            <v>NA</v>
          </cell>
          <cell r="EP910" t="str">
            <v>NA</v>
          </cell>
          <cell r="EQ910" t="str">
            <v>NA</v>
          </cell>
          <cell r="ER910" t="str">
            <v>NA</v>
          </cell>
          <cell r="ES910" t="str">
            <v>NA</v>
          </cell>
          <cell r="ET910" t="str">
            <v>NA</v>
          </cell>
          <cell r="EU910" t="str">
            <v>NA</v>
          </cell>
          <cell r="EV910" t="str">
            <v>NA</v>
          </cell>
          <cell r="EW910" t="str">
            <v>NA</v>
          </cell>
          <cell r="EX910" t="str">
            <v>NA</v>
          </cell>
          <cell r="EY910" t="str">
            <v>NA</v>
          </cell>
          <cell r="EZ910" t="str">
            <v>NA</v>
          </cell>
          <cell r="FA910" t="str">
            <v>NA</v>
          </cell>
          <cell r="FB910" t="str">
            <v>NA</v>
          </cell>
        </row>
        <row r="911">
          <cell r="DT911" t="str">
            <v>NA</v>
          </cell>
          <cell r="DU911" t="str">
            <v>NA</v>
          </cell>
          <cell r="DV911" t="str">
            <v>NA</v>
          </cell>
          <cell r="DW911" t="str">
            <v>NA</v>
          </cell>
          <cell r="DX911" t="str">
            <v>NA</v>
          </cell>
          <cell r="DY911" t="str">
            <v>NA</v>
          </cell>
          <cell r="DZ911" t="str">
            <v>NA</v>
          </cell>
          <cell r="EA911" t="str">
            <v>NA</v>
          </cell>
          <cell r="EB911" t="str">
            <v>NA</v>
          </cell>
          <cell r="EC911" t="str">
            <v>NA</v>
          </cell>
          <cell r="ED911" t="str">
            <v>NA</v>
          </cell>
          <cell r="EE911" t="str">
            <v>NA</v>
          </cell>
          <cell r="EF911" t="str">
            <v>NA</v>
          </cell>
          <cell r="EG911" t="str">
            <v>NA</v>
          </cell>
          <cell r="EH911" t="str">
            <v>NA</v>
          </cell>
          <cell r="EI911" t="str">
            <v>NA</v>
          </cell>
          <cell r="EJ911" t="str">
            <v>NA</v>
          </cell>
          <cell r="EK911" t="str">
            <v>NA</v>
          </cell>
          <cell r="EL911" t="str">
            <v>NA</v>
          </cell>
          <cell r="EM911" t="str">
            <v>NA</v>
          </cell>
          <cell r="EN911" t="str">
            <v>NA</v>
          </cell>
          <cell r="EO911" t="str">
            <v>NA</v>
          </cell>
          <cell r="EP911" t="str">
            <v>NA</v>
          </cell>
          <cell r="EQ911" t="str">
            <v>NA</v>
          </cell>
          <cell r="ER911" t="str">
            <v>NA</v>
          </cell>
          <cell r="ES911" t="str">
            <v>NA</v>
          </cell>
          <cell r="ET911" t="str">
            <v>NA</v>
          </cell>
          <cell r="EU911" t="str">
            <v>NA</v>
          </cell>
          <cell r="EV911" t="str">
            <v>NA</v>
          </cell>
          <cell r="EW911" t="str">
            <v>NA</v>
          </cell>
          <cell r="EX911" t="str">
            <v>NA</v>
          </cell>
          <cell r="EY911" t="str">
            <v>NA</v>
          </cell>
          <cell r="EZ911" t="str">
            <v>NA</v>
          </cell>
          <cell r="FA911" t="str">
            <v>NA</v>
          </cell>
          <cell r="FB911" t="str">
            <v>NA</v>
          </cell>
        </row>
        <row r="912">
          <cell r="DT912" t="str">
            <v>NA</v>
          </cell>
          <cell r="DU912" t="str">
            <v>NA</v>
          </cell>
          <cell r="DV912" t="str">
            <v>NA</v>
          </cell>
          <cell r="DW912" t="str">
            <v>NA</v>
          </cell>
          <cell r="DX912" t="str">
            <v>NA</v>
          </cell>
          <cell r="DY912" t="str">
            <v>NA</v>
          </cell>
          <cell r="DZ912" t="str">
            <v>NA</v>
          </cell>
          <cell r="EA912" t="str">
            <v>NA</v>
          </cell>
          <cell r="EB912" t="str">
            <v>NA</v>
          </cell>
          <cell r="EC912" t="str">
            <v>NA</v>
          </cell>
          <cell r="ED912" t="str">
            <v>NA</v>
          </cell>
          <cell r="EE912" t="str">
            <v>NA</v>
          </cell>
          <cell r="EF912" t="str">
            <v>NA</v>
          </cell>
          <cell r="EG912" t="str">
            <v>NA</v>
          </cell>
          <cell r="EH912" t="str">
            <v>NA</v>
          </cell>
          <cell r="EI912" t="str">
            <v>NA</v>
          </cell>
          <cell r="EJ912" t="str">
            <v>NA</v>
          </cell>
          <cell r="EK912" t="str">
            <v>NA</v>
          </cell>
          <cell r="EL912" t="str">
            <v>NA</v>
          </cell>
          <cell r="EM912" t="str">
            <v>NA</v>
          </cell>
          <cell r="EN912" t="str">
            <v>NA</v>
          </cell>
          <cell r="EO912" t="str">
            <v>NA</v>
          </cell>
          <cell r="EP912" t="str">
            <v>NA</v>
          </cell>
          <cell r="EQ912" t="str">
            <v>NA</v>
          </cell>
          <cell r="ER912" t="str">
            <v>NA</v>
          </cell>
          <cell r="ES912" t="str">
            <v>NA</v>
          </cell>
          <cell r="ET912" t="str">
            <v>NA</v>
          </cell>
          <cell r="EU912" t="str">
            <v>NA</v>
          </cell>
          <cell r="EV912" t="str">
            <v>NA</v>
          </cell>
          <cell r="EW912" t="str">
            <v>NA</v>
          </cell>
          <cell r="EX912" t="str">
            <v>NA</v>
          </cell>
          <cell r="EY912" t="str">
            <v>NA</v>
          </cell>
          <cell r="EZ912" t="str">
            <v>NA</v>
          </cell>
          <cell r="FA912" t="str">
            <v>NA</v>
          </cell>
          <cell r="FB912" t="str">
            <v>NA</v>
          </cell>
        </row>
        <row r="913">
          <cell r="DT913" t="str">
            <v>NA</v>
          </cell>
          <cell r="DU913" t="str">
            <v>NA</v>
          </cell>
          <cell r="DV913" t="str">
            <v>NA</v>
          </cell>
          <cell r="DW913" t="str">
            <v>NA</v>
          </cell>
          <cell r="DX913" t="str">
            <v>NA</v>
          </cell>
          <cell r="DY913" t="str">
            <v>NA</v>
          </cell>
          <cell r="DZ913" t="str">
            <v>NA</v>
          </cell>
          <cell r="EA913" t="str">
            <v>NA</v>
          </cell>
          <cell r="EB913" t="str">
            <v>NA</v>
          </cell>
          <cell r="EC913" t="str">
            <v>NA</v>
          </cell>
          <cell r="ED913" t="str">
            <v>NA</v>
          </cell>
          <cell r="EE913" t="str">
            <v>NA</v>
          </cell>
          <cell r="EF913" t="str">
            <v>NA</v>
          </cell>
          <cell r="EG913" t="str">
            <v>NA</v>
          </cell>
          <cell r="EH913" t="str">
            <v>NA</v>
          </cell>
          <cell r="EI913" t="str">
            <v>NA</v>
          </cell>
          <cell r="EJ913" t="str">
            <v>NA</v>
          </cell>
          <cell r="EK913" t="str">
            <v>NA</v>
          </cell>
          <cell r="EL913" t="str">
            <v>NA</v>
          </cell>
          <cell r="EM913" t="str">
            <v>NA</v>
          </cell>
          <cell r="EN913" t="str">
            <v>NA</v>
          </cell>
          <cell r="EO913" t="str">
            <v>NA</v>
          </cell>
          <cell r="EP913" t="str">
            <v>NA</v>
          </cell>
          <cell r="EQ913" t="str">
            <v>NA</v>
          </cell>
          <cell r="ER913" t="str">
            <v>NA</v>
          </cell>
          <cell r="ES913" t="str">
            <v>NA</v>
          </cell>
          <cell r="ET913" t="str">
            <v>NA</v>
          </cell>
          <cell r="EU913" t="str">
            <v>NA</v>
          </cell>
          <cell r="EV913" t="str">
            <v>NA</v>
          </cell>
          <cell r="EW913" t="str">
            <v>NA</v>
          </cell>
          <cell r="EX913" t="str">
            <v>NA</v>
          </cell>
          <cell r="EY913" t="str">
            <v>NA</v>
          </cell>
          <cell r="EZ913" t="str">
            <v>NA</v>
          </cell>
          <cell r="FA913" t="str">
            <v>NA</v>
          </cell>
          <cell r="FB913" t="str">
            <v>NA</v>
          </cell>
        </row>
        <row r="914">
          <cell r="DT914" t="str">
            <v>NA</v>
          </cell>
          <cell r="DU914" t="str">
            <v>NA</v>
          </cell>
          <cell r="DV914" t="str">
            <v>NA</v>
          </cell>
          <cell r="DW914" t="str">
            <v>NA</v>
          </cell>
          <cell r="DX914" t="str">
            <v>NA</v>
          </cell>
          <cell r="DY914" t="str">
            <v>NA</v>
          </cell>
          <cell r="DZ914" t="str">
            <v>NA</v>
          </cell>
          <cell r="EA914" t="str">
            <v>NA</v>
          </cell>
          <cell r="EB914" t="str">
            <v>NA</v>
          </cell>
          <cell r="EC914" t="str">
            <v>NA</v>
          </cell>
          <cell r="ED914" t="str">
            <v>NA</v>
          </cell>
          <cell r="EE914" t="str">
            <v>NA</v>
          </cell>
          <cell r="EF914" t="str">
            <v>NA</v>
          </cell>
          <cell r="EG914" t="str">
            <v>NA</v>
          </cell>
          <cell r="EH914" t="str">
            <v>NA</v>
          </cell>
          <cell r="EI914" t="str">
            <v>NA</v>
          </cell>
          <cell r="EJ914" t="str">
            <v>NA</v>
          </cell>
          <cell r="EK914" t="str">
            <v>NA</v>
          </cell>
          <cell r="EL914" t="str">
            <v>NA</v>
          </cell>
          <cell r="EM914" t="str">
            <v>NA</v>
          </cell>
          <cell r="EN914" t="str">
            <v>NA</v>
          </cell>
          <cell r="EO914" t="str">
            <v>NA</v>
          </cell>
          <cell r="EP914" t="str">
            <v>NA</v>
          </cell>
          <cell r="EQ914" t="str">
            <v>NA</v>
          </cell>
          <cell r="ER914" t="str">
            <v>NA</v>
          </cell>
          <cell r="ES914" t="str">
            <v>NA</v>
          </cell>
          <cell r="ET914" t="str">
            <v>NA</v>
          </cell>
          <cell r="EU914" t="str">
            <v>NA</v>
          </cell>
          <cell r="EV914" t="str">
            <v>NA</v>
          </cell>
          <cell r="EW914" t="str">
            <v>NA</v>
          </cell>
          <cell r="EX914" t="str">
            <v>NA</v>
          </cell>
          <cell r="EY914" t="str">
            <v>NA</v>
          </cell>
          <cell r="EZ914" t="str">
            <v>NA</v>
          </cell>
          <cell r="FA914" t="str">
            <v>NA</v>
          </cell>
          <cell r="FB914" t="str">
            <v>NA</v>
          </cell>
        </row>
        <row r="915">
          <cell r="DT915" t="str">
            <v>NA</v>
          </cell>
          <cell r="DU915" t="str">
            <v>NA</v>
          </cell>
          <cell r="DV915" t="str">
            <v>NA</v>
          </cell>
          <cell r="DW915" t="str">
            <v>NA</v>
          </cell>
          <cell r="DX915" t="str">
            <v>NA</v>
          </cell>
          <cell r="DY915" t="str">
            <v>NA</v>
          </cell>
          <cell r="DZ915" t="str">
            <v>NA</v>
          </cell>
          <cell r="EA915" t="str">
            <v>NA</v>
          </cell>
          <cell r="EB915" t="str">
            <v>NA</v>
          </cell>
          <cell r="EC915" t="str">
            <v>NA</v>
          </cell>
          <cell r="ED915" t="str">
            <v>NA</v>
          </cell>
          <cell r="EE915" t="str">
            <v>NA</v>
          </cell>
          <cell r="EF915" t="str">
            <v>NA</v>
          </cell>
          <cell r="EG915" t="str">
            <v>NA</v>
          </cell>
          <cell r="EH915" t="str">
            <v>NA</v>
          </cell>
          <cell r="EI915" t="str">
            <v>NA</v>
          </cell>
          <cell r="EJ915" t="str">
            <v>NA</v>
          </cell>
          <cell r="EK915" t="str">
            <v>NA</v>
          </cell>
          <cell r="EL915" t="str">
            <v>NA</v>
          </cell>
          <cell r="EM915" t="str">
            <v>NA</v>
          </cell>
          <cell r="EN915" t="str">
            <v>NA</v>
          </cell>
          <cell r="EO915" t="str">
            <v>NA</v>
          </cell>
          <cell r="EP915" t="str">
            <v>NA</v>
          </cell>
          <cell r="EQ915" t="str">
            <v>NA</v>
          </cell>
          <cell r="ER915" t="str">
            <v>NA</v>
          </cell>
          <cell r="ES915" t="str">
            <v>NA</v>
          </cell>
          <cell r="ET915" t="str">
            <v>NA</v>
          </cell>
          <cell r="EU915" t="str">
            <v>NA</v>
          </cell>
          <cell r="EV915" t="str">
            <v>NA</v>
          </cell>
          <cell r="EW915" t="str">
            <v>NA</v>
          </cell>
          <cell r="EX915" t="str">
            <v>NA</v>
          </cell>
          <cell r="EY915" t="str">
            <v>NA</v>
          </cell>
          <cell r="EZ915" t="str">
            <v>NA</v>
          </cell>
          <cell r="FA915" t="str">
            <v>NA</v>
          </cell>
          <cell r="FB915" t="str">
            <v>NA</v>
          </cell>
        </row>
        <row r="916">
          <cell r="DT916" t="str">
            <v>NA</v>
          </cell>
          <cell r="DU916" t="str">
            <v>NA</v>
          </cell>
          <cell r="DV916" t="str">
            <v>NA</v>
          </cell>
          <cell r="DW916" t="str">
            <v>NA</v>
          </cell>
          <cell r="DX916" t="str">
            <v>NA</v>
          </cell>
          <cell r="DY916" t="str">
            <v>NA</v>
          </cell>
          <cell r="DZ916" t="str">
            <v>NA</v>
          </cell>
          <cell r="EA916" t="str">
            <v>NA</v>
          </cell>
          <cell r="EB916" t="str">
            <v>NA</v>
          </cell>
          <cell r="EC916" t="str">
            <v>NA</v>
          </cell>
          <cell r="ED916" t="str">
            <v>NA</v>
          </cell>
          <cell r="EE916" t="str">
            <v>NA</v>
          </cell>
          <cell r="EF916" t="str">
            <v>NA</v>
          </cell>
          <cell r="EG916" t="str">
            <v>NA</v>
          </cell>
          <cell r="EH916" t="str">
            <v>NA</v>
          </cell>
          <cell r="EI916" t="str">
            <v>NA</v>
          </cell>
          <cell r="EJ916" t="str">
            <v>NA</v>
          </cell>
          <cell r="EK916" t="str">
            <v>NA</v>
          </cell>
          <cell r="EL916" t="str">
            <v>NA</v>
          </cell>
          <cell r="EM916" t="str">
            <v>NA</v>
          </cell>
          <cell r="EN916" t="str">
            <v>NA</v>
          </cell>
          <cell r="EO916" t="str">
            <v>NA</v>
          </cell>
          <cell r="EP916" t="str">
            <v>NA</v>
          </cell>
          <cell r="EQ916" t="str">
            <v>NA</v>
          </cell>
          <cell r="ER916" t="str">
            <v>NA</v>
          </cell>
          <cell r="ES916" t="str">
            <v>NA</v>
          </cell>
          <cell r="ET916" t="str">
            <v>NA</v>
          </cell>
          <cell r="EU916" t="str">
            <v>NA</v>
          </cell>
          <cell r="EV916" t="str">
            <v>NA</v>
          </cell>
          <cell r="EW916" t="str">
            <v>NA</v>
          </cell>
          <cell r="EX916" t="str">
            <v>NA</v>
          </cell>
          <cell r="EY916" t="str">
            <v>NA</v>
          </cell>
          <cell r="EZ916" t="str">
            <v>NA</v>
          </cell>
          <cell r="FA916" t="str">
            <v>NA</v>
          </cell>
          <cell r="FB916" t="str">
            <v>NA</v>
          </cell>
        </row>
        <row r="917">
          <cell r="DT917" t="str">
            <v>NA</v>
          </cell>
          <cell r="DU917" t="str">
            <v>NA</v>
          </cell>
          <cell r="DV917" t="str">
            <v>NA</v>
          </cell>
          <cell r="DW917" t="str">
            <v>NA</v>
          </cell>
          <cell r="DX917" t="str">
            <v>NA</v>
          </cell>
          <cell r="DY917" t="str">
            <v>NA</v>
          </cell>
          <cell r="DZ917" t="str">
            <v>NA</v>
          </cell>
          <cell r="EA917" t="str">
            <v>NA</v>
          </cell>
          <cell r="EB917" t="str">
            <v>NA</v>
          </cell>
          <cell r="EC917" t="str">
            <v>NA</v>
          </cell>
          <cell r="ED917" t="str">
            <v>NA</v>
          </cell>
          <cell r="EE917" t="str">
            <v>NA</v>
          </cell>
          <cell r="EF917" t="str">
            <v>NA</v>
          </cell>
          <cell r="EG917" t="str">
            <v>NA</v>
          </cell>
          <cell r="EH917" t="str">
            <v>NA</v>
          </cell>
          <cell r="EI917" t="str">
            <v>NA</v>
          </cell>
          <cell r="EJ917" t="str">
            <v>NA</v>
          </cell>
          <cell r="EK917" t="str">
            <v>NA</v>
          </cell>
          <cell r="EL917" t="str">
            <v>NA</v>
          </cell>
          <cell r="EM917" t="str">
            <v>NA</v>
          </cell>
          <cell r="EN917" t="str">
            <v>NA</v>
          </cell>
          <cell r="EO917" t="str">
            <v>NA</v>
          </cell>
          <cell r="EP917" t="str">
            <v>NA</v>
          </cell>
          <cell r="EQ917" t="str">
            <v>NA</v>
          </cell>
          <cell r="ER917" t="str">
            <v>NA</v>
          </cell>
          <cell r="ES917" t="str">
            <v>NA</v>
          </cell>
          <cell r="ET917" t="str">
            <v>NA</v>
          </cell>
          <cell r="EU917" t="str">
            <v>NA</v>
          </cell>
          <cell r="EV917" t="str">
            <v>NA</v>
          </cell>
          <cell r="EW917" t="str">
            <v>NA</v>
          </cell>
          <cell r="EX917" t="str">
            <v>NA</v>
          </cell>
          <cell r="EY917" t="str">
            <v>NA</v>
          </cell>
          <cell r="EZ917" t="str">
            <v>NA</v>
          </cell>
          <cell r="FA917" t="str">
            <v>NA</v>
          </cell>
          <cell r="FB917" t="str">
            <v>NA</v>
          </cell>
        </row>
        <row r="918">
          <cell r="DT918" t="str">
            <v>NA</v>
          </cell>
          <cell r="DU918" t="str">
            <v>NA</v>
          </cell>
          <cell r="DV918" t="str">
            <v>NA</v>
          </cell>
          <cell r="DW918" t="str">
            <v>NA</v>
          </cell>
          <cell r="DX918" t="str">
            <v>NA</v>
          </cell>
          <cell r="DY918" t="str">
            <v>NA</v>
          </cell>
          <cell r="DZ918" t="str">
            <v>NA</v>
          </cell>
          <cell r="EA918" t="str">
            <v>NA</v>
          </cell>
          <cell r="EB918" t="str">
            <v>NA</v>
          </cell>
          <cell r="EC918" t="str">
            <v>NA</v>
          </cell>
          <cell r="ED918" t="str">
            <v>NA</v>
          </cell>
          <cell r="EE918" t="str">
            <v>NA</v>
          </cell>
          <cell r="EF918" t="str">
            <v>NA</v>
          </cell>
          <cell r="EG918" t="str">
            <v>NA</v>
          </cell>
          <cell r="EH918" t="str">
            <v>NA</v>
          </cell>
          <cell r="EI918" t="str">
            <v>NA</v>
          </cell>
          <cell r="EJ918" t="str">
            <v>NA</v>
          </cell>
          <cell r="EK918" t="str">
            <v>NA</v>
          </cell>
          <cell r="EL918" t="str">
            <v>NA</v>
          </cell>
          <cell r="EM918" t="str">
            <v>NA</v>
          </cell>
          <cell r="EN918" t="str">
            <v>NA</v>
          </cell>
          <cell r="EO918" t="str">
            <v>NA</v>
          </cell>
          <cell r="EP918" t="str">
            <v>NA</v>
          </cell>
          <cell r="EQ918" t="str">
            <v>NA</v>
          </cell>
          <cell r="ER918" t="str">
            <v>NA</v>
          </cell>
          <cell r="ES918" t="str">
            <v>NA</v>
          </cell>
          <cell r="ET918" t="str">
            <v>NA</v>
          </cell>
          <cell r="EU918" t="str">
            <v>NA</v>
          </cell>
          <cell r="EV918" t="str">
            <v>NA</v>
          </cell>
          <cell r="EW918" t="str">
            <v>NA</v>
          </cell>
          <cell r="EX918" t="str">
            <v>NA</v>
          </cell>
          <cell r="EY918" t="str">
            <v>NA</v>
          </cell>
          <cell r="EZ918" t="str">
            <v>NA</v>
          </cell>
          <cell r="FA918" t="str">
            <v>NA</v>
          </cell>
          <cell r="FB918" t="str">
            <v>NA</v>
          </cell>
        </row>
        <row r="919">
          <cell r="DT919" t="str">
            <v>NA</v>
          </cell>
          <cell r="DU919" t="str">
            <v>NA</v>
          </cell>
          <cell r="DV919" t="str">
            <v>NA</v>
          </cell>
          <cell r="DW919" t="str">
            <v>NA</v>
          </cell>
          <cell r="DX919" t="str">
            <v>NA</v>
          </cell>
          <cell r="DY919" t="str">
            <v>NA</v>
          </cell>
          <cell r="DZ919" t="str">
            <v>NA</v>
          </cell>
          <cell r="EA919" t="str">
            <v>NA</v>
          </cell>
          <cell r="EB919" t="str">
            <v>NA</v>
          </cell>
          <cell r="EC919" t="str">
            <v>NA</v>
          </cell>
          <cell r="ED919" t="str">
            <v>NA</v>
          </cell>
          <cell r="EE919" t="str">
            <v>NA</v>
          </cell>
          <cell r="EF919" t="str">
            <v>NA</v>
          </cell>
          <cell r="EG919" t="str">
            <v>NA</v>
          </cell>
          <cell r="EH919" t="str">
            <v>NA</v>
          </cell>
          <cell r="EI919" t="str">
            <v>NA</v>
          </cell>
          <cell r="EJ919" t="str">
            <v>NA</v>
          </cell>
          <cell r="EK919" t="str">
            <v>NA</v>
          </cell>
          <cell r="EL919" t="str">
            <v>NA</v>
          </cell>
          <cell r="EM919" t="str">
            <v>NA</v>
          </cell>
          <cell r="EN919" t="str">
            <v>NA</v>
          </cell>
          <cell r="EO919" t="str">
            <v>NA</v>
          </cell>
          <cell r="EP919" t="str">
            <v>NA</v>
          </cell>
          <cell r="EQ919" t="str">
            <v>NA</v>
          </cell>
          <cell r="ER919" t="str">
            <v>NA</v>
          </cell>
          <cell r="ES919" t="str">
            <v>NA</v>
          </cell>
          <cell r="ET919" t="str">
            <v>NA</v>
          </cell>
          <cell r="EU919" t="str">
            <v>NA</v>
          </cell>
          <cell r="EV919" t="str">
            <v>NA</v>
          </cell>
          <cell r="EW919" t="str">
            <v>NA</v>
          </cell>
          <cell r="EX919" t="str">
            <v>NA</v>
          </cell>
          <cell r="EY919" t="str">
            <v>NA</v>
          </cell>
          <cell r="EZ919" t="str">
            <v>NA</v>
          </cell>
          <cell r="FA919" t="str">
            <v>NA</v>
          </cell>
          <cell r="FB919" t="str">
            <v>NA</v>
          </cell>
        </row>
        <row r="920">
          <cell r="DT920" t="str">
            <v>NA</v>
          </cell>
          <cell r="DU920" t="str">
            <v>NA</v>
          </cell>
          <cell r="DV920" t="str">
            <v>NA</v>
          </cell>
          <cell r="DW920" t="str">
            <v>NA</v>
          </cell>
          <cell r="DX920" t="str">
            <v>NA</v>
          </cell>
          <cell r="DY920" t="str">
            <v>NA</v>
          </cell>
          <cell r="DZ920" t="str">
            <v>NA</v>
          </cell>
          <cell r="EA920" t="str">
            <v>NA</v>
          </cell>
          <cell r="EB920" t="str">
            <v>NA</v>
          </cell>
          <cell r="EC920" t="str">
            <v>NA</v>
          </cell>
          <cell r="ED920" t="str">
            <v>NA</v>
          </cell>
          <cell r="EE920" t="str">
            <v>NA</v>
          </cell>
          <cell r="EF920" t="str">
            <v>NA</v>
          </cell>
          <cell r="EG920" t="str">
            <v>NA</v>
          </cell>
          <cell r="EH920" t="str">
            <v>NA</v>
          </cell>
          <cell r="EI920" t="str">
            <v>NA</v>
          </cell>
          <cell r="EJ920" t="str">
            <v>NA</v>
          </cell>
          <cell r="EK920" t="str">
            <v>NA</v>
          </cell>
          <cell r="EL920" t="str">
            <v>NA</v>
          </cell>
          <cell r="EM920" t="str">
            <v>NA</v>
          </cell>
          <cell r="EN920" t="str">
            <v>NA</v>
          </cell>
          <cell r="EO920" t="str">
            <v>NA</v>
          </cell>
          <cell r="EP920" t="str">
            <v>NA</v>
          </cell>
          <cell r="EQ920" t="str">
            <v>NA</v>
          </cell>
          <cell r="ER920" t="str">
            <v>NA</v>
          </cell>
          <cell r="ES920" t="str">
            <v>NA</v>
          </cell>
          <cell r="ET920" t="str">
            <v>NA</v>
          </cell>
          <cell r="EU920" t="str">
            <v>NA</v>
          </cell>
          <cell r="EV920" t="str">
            <v>NA</v>
          </cell>
          <cell r="EW920" t="str">
            <v>NA</v>
          </cell>
          <cell r="EX920" t="str">
            <v>NA</v>
          </cell>
          <cell r="EY920" t="str">
            <v>NA</v>
          </cell>
          <cell r="EZ920" t="str">
            <v>NA</v>
          </cell>
          <cell r="FA920" t="str">
            <v>NA</v>
          </cell>
          <cell r="FB920" t="str">
            <v>NA</v>
          </cell>
        </row>
        <row r="921">
          <cell r="DT921" t="str">
            <v>NA</v>
          </cell>
          <cell r="DU921" t="str">
            <v>NA</v>
          </cell>
          <cell r="DV921" t="str">
            <v>NA</v>
          </cell>
          <cell r="DW921" t="str">
            <v>NA</v>
          </cell>
          <cell r="DX921" t="str">
            <v>NA</v>
          </cell>
          <cell r="DY921" t="str">
            <v>NA</v>
          </cell>
          <cell r="DZ921" t="str">
            <v>NA</v>
          </cell>
          <cell r="EA921" t="str">
            <v>NA</v>
          </cell>
          <cell r="EB921" t="str">
            <v>NA</v>
          </cell>
          <cell r="EC921" t="str">
            <v>NA</v>
          </cell>
          <cell r="ED921" t="str">
            <v>NA</v>
          </cell>
          <cell r="EE921" t="str">
            <v>NA</v>
          </cell>
          <cell r="EF921" t="str">
            <v>NA</v>
          </cell>
          <cell r="EG921" t="str">
            <v>NA</v>
          </cell>
          <cell r="EH921" t="str">
            <v>NA</v>
          </cell>
          <cell r="EI921" t="str">
            <v>NA</v>
          </cell>
          <cell r="EJ921" t="str">
            <v>NA</v>
          </cell>
          <cell r="EK921" t="str">
            <v>NA</v>
          </cell>
          <cell r="EL921" t="str">
            <v>NA</v>
          </cell>
          <cell r="EM921" t="str">
            <v>NA</v>
          </cell>
          <cell r="EN921" t="str">
            <v>NA</v>
          </cell>
          <cell r="EO921" t="str">
            <v>NA</v>
          </cell>
          <cell r="EP921" t="str">
            <v>NA</v>
          </cell>
          <cell r="EQ921" t="str">
            <v>NA</v>
          </cell>
          <cell r="ER921" t="str">
            <v>NA</v>
          </cell>
          <cell r="ES921" t="str">
            <v>NA</v>
          </cell>
          <cell r="ET921" t="str">
            <v>NA</v>
          </cell>
          <cell r="EU921" t="str">
            <v>NA</v>
          </cell>
          <cell r="EV921" t="str">
            <v>NA</v>
          </cell>
          <cell r="EW921" t="str">
            <v>NA</v>
          </cell>
          <cell r="EX921" t="str">
            <v>NA</v>
          </cell>
          <cell r="EY921" t="str">
            <v>NA</v>
          </cell>
          <cell r="EZ921" t="str">
            <v>NA</v>
          </cell>
          <cell r="FA921" t="str">
            <v>NA</v>
          </cell>
          <cell r="FB921" t="str">
            <v>NA</v>
          </cell>
        </row>
        <row r="922">
          <cell r="DT922" t="str">
            <v>NA</v>
          </cell>
          <cell r="DU922" t="str">
            <v>NA</v>
          </cell>
          <cell r="DV922" t="str">
            <v>NA</v>
          </cell>
          <cell r="DW922" t="str">
            <v>NA</v>
          </cell>
          <cell r="DX922" t="str">
            <v>NA</v>
          </cell>
          <cell r="DY922" t="str">
            <v>NA</v>
          </cell>
          <cell r="DZ922" t="str">
            <v>NA</v>
          </cell>
          <cell r="EA922" t="str">
            <v>NA</v>
          </cell>
          <cell r="EB922" t="str">
            <v>NA</v>
          </cell>
          <cell r="EC922" t="str">
            <v>NA</v>
          </cell>
          <cell r="ED922" t="str">
            <v>NA</v>
          </cell>
          <cell r="EE922" t="str">
            <v>NA</v>
          </cell>
          <cell r="EF922" t="str">
            <v>NA</v>
          </cell>
          <cell r="EG922" t="str">
            <v>NA</v>
          </cell>
          <cell r="EH922" t="str">
            <v>NA</v>
          </cell>
          <cell r="EI922" t="str">
            <v>NA</v>
          </cell>
          <cell r="EJ922" t="str">
            <v>NA</v>
          </cell>
          <cell r="EK922" t="str">
            <v>NA</v>
          </cell>
          <cell r="EL922" t="str">
            <v>NA</v>
          </cell>
          <cell r="EM922" t="str">
            <v>NA</v>
          </cell>
          <cell r="EN922" t="str">
            <v>NA</v>
          </cell>
          <cell r="EO922" t="str">
            <v>NA</v>
          </cell>
          <cell r="EP922" t="str">
            <v>NA</v>
          </cell>
          <cell r="EQ922" t="str">
            <v>NA</v>
          </cell>
          <cell r="ER922" t="str">
            <v>NA</v>
          </cell>
          <cell r="ES922" t="str">
            <v>NA</v>
          </cell>
          <cell r="ET922" t="str">
            <v>NA</v>
          </cell>
          <cell r="EU922" t="str">
            <v>NA</v>
          </cell>
          <cell r="EV922" t="str">
            <v>NA</v>
          </cell>
          <cell r="EW922" t="str">
            <v>NA</v>
          </cell>
          <cell r="EX922" t="str">
            <v>NA</v>
          </cell>
          <cell r="EY922" t="str">
            <v>NA</v>
          </cell>
          <cell r="EZ922" t="str">
            <v>NA</v>
          </cell>
          <cell r="FA922" t="str">
            <v>NA</v>
          </cell>
          <cell r="FB922" t="str">
            <v>NA</v>
          </cell>
        </row>
        <row r="923">
          <cell r="DT923" t="str">
            <v>NA</v>
          </cell>
          <cell r="DU923" t="str">
            <v>NA</v>
          </cell>
          <cell r="DV923" t="str">
            <v>NA</v>
          </cell>
          <cell r="DW923" t="str">
            <v>NA</v>
          </cell>
          <cell r="DX923" t="str">
            <v>NA</v>
          </cell>
          <cell r="DY923" t="str">
            <v>NA</v>
          </cell>
          <cell r="DZ923" t="str">
            <v>NA</v>
          </cell>
          <cell r="EA923" t="str">
            <v>NA</v>
          </cell>
          <cell r="EB923" t="str">
            <v>NA</v>
          </cell>
          <cell r="EC923" t="str">
            <v>NA</v>
          </cell>
          <cell r="ED923" t="str">
            <v>NA</v>
          </cell>
          <cell r="EE923" t="str">
            <v>NA</v>
          </cell>
          <cell r="EF923" t="str">
            <v>NA</v>
          </cell>
          <cell r="EG923" t="str">
            <v>NA</v>
          </cell>
          <cell r="EH923" t="str">
            <v>NA</v>
          </cell>
          <cell r="EI923" t="str">
            <v>NA</v>
          </cell>
          <cell r="EJ923" t="str">
            <v>NA</v>
          </cell>
          <cell r="EK923" t="str">
            <v>NA</v>
          </cell>
          <cell r="EL923" t="str">
            <v>NA</v>
          </cell>
          <cell r="EM923" t="str">
            <v>NA</v>
          </cell>
          <cell r="EN923" t="str">
            <v>NA</v>
          </cell>
          <cell r="EO923" t="str">
            <v>NA</v>
          </cell>
          <cell r="EP923" t="str">
            <v>NA</v>
          </cell>
          <cell r="EQ923" t="str">
            <v>NA</v>
          </cell>
          <cell r="ER923" t="str">
            <v>NA</v>
          </cell>
          <cell r="ES923" t="str">
            <v>NA</v>
          </cell>
          <cell r="ET923" t="str">
            <v>NA</v>
          </cell>
          <cell r="EU923" t="str">
            <v>NA</v>
          </cell>
          <cell r="EV923" t="str">
            <v>NA</v>
          </cell>
          <cell r="EW923" t="str">
            <v>NA</v>
          </cell>
          <cell r="EX923" t="str">
            <v>NA</v>
          </cell>
          <cell r="EY923" t="str">
            <v>NA</v>
          </cell>
          <cell r="EZ923" t="str">
            <v>NA</v>
          </cell>
          <cell r="FA923" t="str">
            <v>NA</v>
          </cell>
          <cell r="FB923" t="str">
            <v>NA</v>
          </cell>
        </row>
        <row r="924">
          <cell r="DT924" t="str">
            <v>NA</v>
          </cell>
          <cell r="DU924" t="str">
            <v>NA</v>
          </cell>
          <cell r="DV924" t="str">
            <v>NA</v>
          </cell>
          <cell r="DW924" t="str">
            <v>NA</v>
          </cell>
          <cell r="DX924" t="str">
            <v>NA</v>
          </cell>
          <cell r="DY924" t="str">
            <v>NA</v>
          </cell>
          <cell r="DZ924" t="str">
            <v>NA</v>
          </cell>
          <cell r="EA924" t="str">
            <v>NA</v>
          </cell>
          <cell r="EB924" t="str">
            <v>NA</v>
          </cell>
          <cell r="EC924" t="str">
            <v>NA</v>
          </cell>
          <cell r="ED924" t="str">
            <v>NA</v>
          </cell>
          <cell r="EE924" t="str">
            <v>NA</v>
          </cell>
          <cell r="EF924" t="str">
            <v>NA</v>
          </cell>
          <cell r="EG924" t="str">
            <v>NA</v>
          </cell>
          <cell r="EH924" t="str">
            <v>NA</v>
          </cell>
          <cell r="EI924" t="str">
            <v>NA</v>
          </cell>
          <cell r="EJ924" t="str">
            <v>NA</v>
          </cell>
          <cell r="EK924" t="str">
            <v>NA</v>
          </cell>
          <cell r="EL924" t="str">
            <v>NA</v>
          </cell>
          <cell r="EM924" t="str">
            <v>NA</v>
          </cell>
          <cell r="EN924" t="str">
            <v>NA</v>
          </cell>
          <cell r="EO924" t="str">
            <v>NA</v>
          </cell>
          <cell r="EP924" t="str">
            <v>NA</v>
          </cell>
          <cell r="EQ924" t="str">
            <v>NA</v>
          </cell>
          <cell r="ER924" t="str">
            <v>NA</v>
          </cell>
          <cell r="ES924" t="str">
            <v>NA</v>
          </cell>
          <cell r="ET924" t="str">
            <v>NA</v>
          </cell>
          <cell r="EU924" t="str">
            <v>NA</v>
          </cell>
          <cell r="EV924" t="str">
            <v>NA</v>
          </cell>
          <cell r="EW924" t="str">
            <v>NA</v>
          </cell>
          <cell r="EX924" t="str">
            <v>NA</v>
          </cell>
          <cell r="EY924" t="str">
            <v>NA</v>
          </cell>
          <cell r="EZ924" t="str">
            <v>NA</v>
          </cell>
          <cell r="FA924" t="str">
            <v>NA</v>
          </cell>
          <cell r="FB924" t="str">
            <v>NA</v>
          </cell>
        </row>
        <row r="925">
          <cell r="DT925" t="str">
            <v>NA</v>
          </cell>
          <cell r="DU925" t="str">
            <v>NA</v>
          </cell>
          <cell r="DV925" t="str">
            <v>NA</v>
          </cell>
          <cell r="DW925" t="str">
            <v>NA</v>
          </cell>
          <cell r="DX925" t="str">
            <v>NA</v>
          </cell>
          <cell r="DY925" t="str">
            <v>NA</v>
          </cell>
          <cell r="DZ925" t="str">
            <v>NA</v>
          </cell>
          <cell r="EA925" t="str">
            <v>NA</v>
          </cell>
          <cell r="EB925" t="str">
            <v>NA</v>
          </cell>
          <cell r="EC925" t="str">
            <v>NA</v>
          </cell>
          <cell r="ED925" t="str">
            <v>NA</v>
          </cell>
          <cell r="EE925" t="str">
            <v>NA</v>
          </cell>
          <cell r="EF925" t="str">
            <v>NA</v>
          </cell>
          <cell r="EG925" t="str">
            <v>NA</v>
          </cell>
          <cell r="EH925" t="str">
            <v>NA</v>
          </cell>
          <cell r="EI925" t="str">
            <v>NA</v>
          </cell>
          <cell r="EJ925" t="str">
            <v>NA</v>
          </cell>
          <cell r="EK925" t="str">
            <v>NA</v>
          </cell>
          <cell r="EL925" t="str">
            <v>NA</v>
          </cell>
          <cell r="EM925" t="str">
            <v>NA</v>
          </cell>
          <cell r="EN925" t="str">
            <v>NA</v>
          </cell>
          <cell r="EO925" t="str">
            <v>NA</v>
          </cell>
          <cell r="EP925" t="str">
            <v>NA</v>
          </cell>
          <cell r="EQ925" t="str">
            <v>NA</v>
          </cell>
          <cell r="ER925" t="str">
            <v>NA</v>
          </cell>
          <cell r="ES925" t="str">
            <v>NA</v>
          </cell>
          <cell r="ET925" t="str">
            <v>NA</v>
          </cell>
          <cell r="EU925" t="str">
            <v>NA</v>
          </cell>
          <cell r="EV925" t="str">
            <v>NA</v>
          </cell>
          <cell r="EW925" t="str">
            <v>NA</v>
          </cell>
          <cell r="EX925" t="str">
            <v>NA</v>
          </cell>
          <cell r="EY925" t="str">
            <v>NA</v>
          </cell>
          <cell r="EZ925" t="str">
            <v>NA</v>
          </cell>
          <cell r="FA925" t="str">
            <v>NA</v>
          </cell>
          <cell r="FB925" t="str">
            <v>NA</v>
          </cell>
        </row>
        <row r="926">
          <cell r="DT926" t="str">
            <v>NA</v>
          </cell>
          <cell r="DU926" t="str">
            <v>NA</v>
          </cell>
          <cell r="DV926" t="str">
            <v>NA</v>
          </cell>
          <cell r="DW926" t="str">
            <v>NA</v>
          </cell>
          <cell r="DX926" t="str">
            <v>NA</v>
          </cell>
          <cell r="DY926" t="str">
            <v>NA</v>
          </cell>
          <cell r="DZ926" t="str">
            <v>NA</v>
          </cell>
          <cell r="EA926" t="str">
            <v>NA</v>
          </cell>
          <cell r="EB926" t="str">
            <v>NA</v>
          </cell>
          <cell r="EC926" t="str">
            <v>NA</v>
          </cell>
          <cell r="ED926" t="str">
            <v>NA</v>
          </cell>
          <cell r="EE926" t="str">
            <v>NA</v>
          </cell>
          <cell r="EF926" t="str">
            <v>NA</v>
          </cell>
          <cell r="EG926" t="str">
            <v>NA</v>
          </cell>
          <cell r="EH926" t="str">
            <v>NA</v>
          </cell>
          <cell r="EI926" t="str">
            <v>NA</v>
          </cell>
          <cell r="EJ926" t="str">
            <v>NA</v>
          </cell>
          <cell r="EK926" t="str">
            <v>NA</v>
          </cell>
          <cell r="EL926" t="str">
            <v>NA</v>
          </cell>
          <cell r="EM926" t="str">
            <v>NA</v>
          </cell>
          <cell r="EN926" t="str">
            <v>NA</v>
          </cell>
          <cell r="EO926" t="str">
            <v>NA</v>
          </cell>
          <cell r="EP926" t="str">
            <v>NA</v>
          </cell>
          <cell r="EQ926" t="str">
            <v>NA</v>
          </cell>
          <cell r="ER926" t="str">
            <v>NA</v>
          </cell>
          <cell r="ES926" t="str">
            <v>NA</v>
          </cell>
          <cell r="ET926" t="str">
            <v>NA</v>
          </cell>
          <cell r="EU926" t="str">
            <v>NA</v>
          </cell>
          <cell r="EV926" t="str">
            <v>NA</v>
          </cell>
          <cell r="EW926" t="str">
            <v>NA</v>
          </cell>
          <cell r="EX926" t="str">
            <v>NA</v>
          </cell>
          <cell r="EY926" t="str">
            <v>NA</v>
          </cell>
          <cell r="EZ926" t="str">
            <v>NA</v>
          </cell>
          <cell r="FA926" t="str">
            <v>NA</v>
          </cell>
          <cell r="FB926" t="str">
            <v>NA</v>
          </cell>
        </row>
        <row r="927">
          <cell r="DT927" t="str">
            <v>NA</v>
          </cell>
          <cell r="DU927" t="str">
            <v>NA</v>
          </cell>
          <cell r="DV927" t="str">
            <v>NA</v>
          </cell>
          <cell r="DW927" t="str">
            <v>NA</v>
          </cell>
          <cell r="DX927" t="str">
            <v>NA</v>
          </cell>
          <cell r="DY927" t="str">
            <v>NA</v>
          </cell>
          <cell r="DZ927" t="str">
            <v>NA</v>
          </cell>
          <cell r="EA927" t="str">
            <v>NA</v>
          </cell>
          <cell r="EB927" t="str">
            <v>NA</v>
          </cell>
          <cell r="EC927" t="str">
            <v>NA</v>
          </cell>
          <cell r="ED927" t="str">
            <v>NA</v>
          </cell>
          <cell r="EE927" t="str">
            <v>NA</v>
          </cell>
          <cell r="EF927" t="str">
            <v>NA</v>
          </cell>
          <cell r="EG927" t="str">
            <v>NA</v>
          </cell>
          <cell r="EH927" t="str">
            <v>NA</v>
          </cell>
          <cell r="EI927" t="str">
            <v>NA</v>
          </cell>
          <cell r="EJ927" t="str">
            <v>NA</v>
          </cell>
          <cell r="EK927" t="str">
            <v>NA</v>
          </cell>
          <cell r="EL927" t="str">
            <v>NA</v>
          </cell>
          <cell r="EM927" t="str">
            <v>NA</v>
          </cell>
          <cell r="EN927" t="str">
            <v>NA</v>
          </cell>
          <cell r="EO927" t="str">
            <v>NA</v>
          </cell>
          <cell r="EP927" t="str">
            <v>NA</v>
          </cell>
          <cell r="EQ927" t="str">
            <v>NA</v>
          </cell>
          <cell r="ER927" t="str">
            <v>NA</v>
          </cell>
          <cell r="ES927" t="str">
            <v>NA</v>
          </cell>
          <cell r="ET927" t="str">
            <v>NA</v>
          </cell>
          <cell r="EU927" t="str">
            <v>NA</v>
          </cell>
          <cell r="EV927" t="str">
            <v>NA</v>
          </cell>
          <cell r="EW927" t="str">
            <v>NA</v>
          </cell>
          <cell r="EX927" t="str">
            <v>NA</v>
          </cell>
          <cell r="EY927" t="str">
            <v>NA</v>
          </cell>
          <cell r="EZ927" t="str">
            <v>NA</v>
          </cell>
          <cell r="FA927" t="str">
            <v>NA</v>
          </cell>
          <cell r="FB927" t="str">
            <v>NA</v>
          </cell>
        </row>
        <row r="928">
          <cell r="DT928" t="str">
            <v>NA</v>
          </cell>
          <cell r="DU928" t="str">
            <v>NA</v>
          </cell>
          <cell r="DV928" t="str">
            <v>NA</v>
          </cell>
          <cell r="DW928" t="str">
            <v>NA</v>
          </cell>
          <cell r="DX928" t="str">
            <v>NA</v>
          </cell>
          <cell r="DY928" t="str">
            <v>NA</v>
          </cell>
          <cell r="DZ928" t="str">
            <v>NA</v>
          </cell>
          <cell r="EA928" t="str">
            <v>NA</v>
          </cell>
          <cell r="EB928" t="str">
            <v>NA</v>
          </cell>
          <cell r="EC928" t="str">
            <v>NA</v>
          </cell>
          <cell r="ED928" t="str">
            <v>NA</v>
          </cell>
          <cell r="EE928" t="str">
            <v>NA</v>
          </cell>
          <cell r="EF928" t="str">
            <v>NA</v>
          </cell>
          <cell r="EG928" t="str">
            <v>NA</v>
          </cell>
          <cell r="EH928" t="str">
            <v>NA</v>
          </cell>
          <cell r="EI928" t="str">
            <v>NA</v>
          </cell>
          <cell r="EJ928" t="str">
            <v>NA</v>
          </cell>
          <cell r="EK928" t="str">
            <v>NA</v>
          </cell>
          <cell r="EL928" t="str">
            <v>NA</v>
          </cell>
          <cell r="EM928" t="str">
            <v>NA</v>
          </cell>
          <cell r="EN928" t="str">
            <v>NA</v>
          </cell>
          <cell r="EO928" t="str">
            <v>NA</v>
          </cell>
          <cell r="EP928" t="str">
            <v>NA</v>
          </cell>
          <cell r="EQ928" t="str">
            <v>NA</v>
          </cell>
          <cell r="ER928" t="str">
            <v>NA</v>
          </cell>
          <cell r="ES928" t="str">
            <v>NA</v>
          </cell>
          <cell r="ET928" t="str">
            <v>NA</v>
          </cell>
          <cell r="EU928" t="str">
            <v>NA</v>
          </cell>
          <cell r="EV928" t="str">
            <v>NA</v>
          </cell>
          <cell r="EW928" t="str">
            <v>NA</v>
          </cell>
          <cell r="EX928" t="str">
            <v>NA</v>
          </cell>
          <cell r="EY928" t="str">
            <v>NA</v>
          </cell>
          <cell r="EZ928" t="str">
            <v>NA</v>
          </cell>
          <cell r="FA928" t="str">
            <v>NA</v>
          </cell>
          <cell r="FB928" t="str">
            <v>NA</v>
          </cell>
        </row>
        <row r="929">
          <cell r="DT929" t="str">
            <v>NA</v>
          </cell>
          <cell r="DU929" t="str">
            <v>NA</v>
          </cell>
          <cell r="DV929" t="str">
            <v>NA</v>
          </cell>
          <cell r="DW929" t="str">
            <v>NA</v>
          </cell>
          <cell r="DX929" t="str">
            <v>NA</v>
          </cell>
          <cell r="DY929" t="str">
            <v>NA</v>
          </cell>
          <cell r="DZ929" t="str">
            <v>NA</v>
          </cell>
          <cell r="EA929" t="str">
            <v>NA</v>
          </cell>
          <cell r="EB929" t="str">
            <v>NA</v>
          </cell>
          <cell r="EC929" t="str">
            <v>NA</v>
          </cell>
          <cell r="ED929" t="str">
            <v>NA</v>
          </cell>
          <cell r="EE929" t="str">
            <v>NA</v>
          </cell>
          <cell r="EF929" t="str">
            <v>NA</v>
          </cell>
          <cell r="EG929" t="str">
            <v>NA</v>
          </cell>
          <cell r="EH929" t="str">
            <v>NA</v>
          </cell>
          <cell r="EI929" t="str">
            <v>NA</v>
          </cell>
          <cell r="EJ929" t="str">
            <v>NA</v>
          </cell>
          <cell r="EK929" t="str">
            <v>NA</v>
          </cell>
          <cell r="EL929" t="str">
            <v>NA</v>
          </cell>
          <cell r="EM929" t="str">
            <v>NA</v>
          </cell>
          <cell r="EN929" t="str">
            <v>NA</v>
          </cell>
          <cell r="EO929" t="str">
            <v>NA</v>
          </cell>
          <cell r="EP929" t="str">
            <v>NA</v>
          </cell>
          <cell r="EQ929" t="str">
            <v>NA</v>
          </cell>
          <cell r="ER929" t="str">
            <v>NA</v>
          </cell>
          <cell r="ES929" t="str">
            <v>NA</v>
          </cell>
          <cell r="ET929" t="str">
            <v>NA</v>
          </cell>
          <cell r="EU929" t="str">
            <v>NA</v>
          </cell>
          <cell r="EV929" t="str">
            <v>NA</v>
          </cell>
          <cell r="EW929" t="str">
            <v>NA</v>
          </cell>
          <cell r="EX929" t="str">
            <v>NA</v>
          </cell>
          <cell r="EY929" t="str">
            <v>NA</v>
          </cell>
          <cell r="EZ929" t="str">
            <v>NA</v>
          </cell>
          <cell r="FA929" t="str">
            <v>NA</v>
          </cell>
          <cell r="FB929" t="str">
            <v>NA</v>
          </cell>
        </row>
        <row r="930">
          <cell r="DT930" t="str">
            <v>NA</v>
          </cell>
          <cell r="DU930" t="str">
            <v>NA</v>
          </cell>
          <cell r="DV930" t="str">
            <v>NA</v>
          </cell>
          <cell r="DW930" t="str">
            <v>NA</v>
          </cell>
          <cell r="DX930" t="str">
            <v>NA</v>
          </cell>
          <cell r="DY930" t="str">
            <v>NA</v>
          </cell>
          <cell r="DZ930" t="str">
            <v>NA</v>
          </cell>
          <cell r="EA930" t="str">
            <v>NA</v>
          </cell>
          <cell r="EB930" t="str">
            <v>NA</v>
          </cell>
          <cell r="EC930" t="str">
            <v>NA</v>
          </cell>
          <cell r="ED930" t="str">
            <v>NA</v>
          </cell>
          <cell r="EE930" t="str">
            <v>NA</v>
          </cell>
          <cell r="EF930" t="str">
            <v>NA</v>
          </cell>
          <cell r="EG930" t="str">
            <v>NA</v>
          </cell>
          <cell r="EH930" t="str">
            <v>NA</v>
          </cell>
          <cell r="EI930" t="str">
            <v>NA</v>
          </cell>
          <cell r="EJ930" t="str">
            <v>NA</v>
          </cell>
          <cell r="EK930" t="str">
            <v>NA</v>
          </cell>
          <cell r="EL930" t="str">
            <v>NA</v>
          </cell>
          <cell r="EM930" t="str">
            <v>NA</v>
          </cell>
          <cell r="EN930" t="str">
            <v>NA</v>
          </cell>
          <cell r="EO930" t="str">
            <v>NA</v>
          </cell>
          <cell r="EP930" t="str">
            <v>NA</v>
          </cell>
          <cell r="EQ930" t="str">
            <v>NA</v>
          </cell>
          <cell r="ER930" t="str">
            <v>NA</v>
          </cell>
          <cell r="ES930" t="str">
            <v>NA</v>
          </cell>
          <cell r="ET930" t="str">
            <v>NA</v>
          </cell>
          <cell r="EU930" t="str">
            <v>NA</v>
          </cell>
          <cell r="EV930" t="str">
            <v>NA</v>
          </cell>
          <cell r="EW930" t="str">
            <v>NA</v>
          </cell>
          <cell r="EX930" t="str">
            <v>NA</v>
          </cell>
          <cell r="EY930" t="str">
            <v>NA</v>
          </cell>
          <cell r="EZ930" t="str">
            <v>NA</v>
          </cell>
          <cell r="FA930" t="str">
            <v>NA</v>
          </cell>
          <cell r="FB930" t="str">
            <v>NA</v>
          </cell>
        </row>
        <row r="931">
          <cell r="DT931" t="str">
            <v>NA</v>
          </cell>
          <cell r="DU931" t="str">
            <v>NA</v>
          </cell>
          <cell r="DV931" t="str">
            <v>NA</v>
          </cell>
          <cell r="DW931" t="str">
            <v>NA</v>
          </cell>
          <cell r="DX931" t="str">
            <v>NA</v>
          </cell>
          <cell r="DY931" t="str">
            <v>NA</v>
          </cell>
          <cell r="DZ931" t="str">
            <v>NA</v>
          </cell>
          <cell r="EA931" t="str">
            <v>NA</v>
          </cell>
          <cell r="EB931" t="str">
            <v>NA</v>
          </cell>
          <cell r="EC931" t="str">
            <v>NA</v>
          </cell>
          <cell r="ED931" t="str">
            <v>NA</v>
          </cell>
          <cell r="EE931" t="str">
            <v>NA</v>
          </cell>
          <cell r="EF931" t="str">
            <v>NA</v>
          </cell>
          <cell r="EG931" t="str">
            <v>NA</v>
          </cell>
          <cell r="EH931" t="str">
            <v>NA</v>
          </cell>
          <cell r="EI931" t="str">
            <v>NA</v>
          </cell>
          <cell r="EJ931" t="str">
            <v>NA</v>
          </cell>
          <cell r="EK931" t="str">
            <v>NA</v>
          </cell>
          <cell r="EL931" t="str">
            <v>NA</v>
          </cell>
          <cell r="EM931" t="str">
            <v>NA</v>
          </cell>
          <cell r="EN931" t="str">
            <v>NA</v>
          </cell>
          <cell r="EO931" t="str">
            <v>NA</v>
          </cell>
          <cell r="EP931" t="str">
            <v>NA</v>
          </cell>
          <cell r="EQ931" t="str">
            <v>NA</v>
          </cell>
          <cell r="ER931" t="str">
            <v>NA</v>
          </cell>
          <cell r="ES931" t="str">
            <v>NA</v>
          </cell>
          <cell r="ET931" t="str">
            <v>NA</v>
          </cell>
          <cell r="EU931" t="str">
            <v>NA</v>
          </cell>
          <cell r="EV931" t="str">
            <v>NA</v>
          </cell>
          <cell r="EW931" t="str">
            <v>NA</v>
          </cell>
          <cell r="EX931" t="str">
            <v>NA</v>
          </cell>
          <cell r="EY931" t="str">
            <v>NA</v>
          </cell>
          <cell r="EZ931" t="str">
            <v>NA</v>
          </cell>
          <cell r="FA931" t="str">
            <v>NA</v>
          </cell>
          <cell r="FB931" t="str">
            <v>NA</v>
          </cell>
        </row>
        <row r="932">
          <cell r="DT932" t="str">
            <v>NA</v>
          </cell>
          <cell r="DU932" t="str">
            <v>NA</v>
          </cell>
          <cell r="DV932" t="str">
            <v>NA</v>
          </cell>
          <cell r="DW932" t="str">
            <v>NA</v>
          </cell>
          <cell r="DX932" t="str">
            <v>NA</v>
          </cell>
          <cell r="DY932" t="str">
            <v>NA</v>
          </cell>
          <cell r="DZ932" t="str">
            <v>NA</v>
          </cell>
          <cell r="EA932" t="str">
            <v>NA</v>
          </cell>
          <cell r="EB932" t="str">
            <v>NA</v>
          </cell>
          <cell r="EC932" t="str">
            <v>NA</v>
          </cell>
          <cell r="ED932" t="str">
            <v>NA</v>
          </cell>
          <cell r="EE932" t="str">
            <v>NA</v>
          </cell>
          <cell r="EF932" t="str">
            <v>NA</v>
          </cell>
          <cell r="EG932" t="str">
            <v>NA</v>
          </cell>
          <cell r="EH932" t="str">
            <v>NA</v>
          </cell>
          <cell r="EI932" t="str">
            <v>NA</v>
          </cell>
          <cell r="EJ932" t="str">
            <v>NA</v>
          </cell>
          <cell r="EK932" t="str">
            <v>NA</v>
          </cell>
          <cell r="EL932" t="str">
            <v>NA</v>
          </cell>
          <cell r="EM932" t="str">
            <v>NA</v>
          </cell>
          <cell r="EN932" t="str">
            <v>NA</v>
          </cell>
          <cell r="EO932" t="str">
            <v>NA</v>
          </cell>
          <cell r="EP932" t="str">
            <v>NA</v>
          </cell>
          <cell r="EQ932" t="str">
            <v>NA</v>
          </cell>
          <cell r="ER932" t="str">
            <v>NA</v>
          </cell>
          <cell r="ES932" t="str">
            <v>NA</v>
          </cell>
          <cell r="ET932" t="str">
            <v>NA</v>
          </cell>
          <cell r="EU932" t="str">
            <v>NA</v>
          </cell>
          <cell r="EV932" t="str">
            <v>NA</v>
          </cell>
          <cell r="EW932" t="str">
            <v>NA</v>
          </cell>
          <cell r="EX932" t="str">
            <v>NA</v>
          </cell>
          <cell r="EY932" t="str">
            <v>NA</v>
          </cell>
          <cell r="EZ932" t="str">
            <v>NA</v>
          </cell>
          <cell r="FA932" t="str">
            <v>NA</v>
          </cell>
          <cell r="FB932" t="str">
            <v>NA</v>
          </cell>
        </row>
        <row r="933">
          <cell r="DT933" t="str">
            <v>NA</v>
          </cell>
          <cell r="DU933" t="str">
            <v>NA</v>
          </cell>
          <cell r="DV933" t="str">
            <v>NA</v>
          </cell>
          <cell r="DW933" t="str">
            <v>NA</v>
          </cell>
          <cell r="DX933" t="str">
            <v>NA</v>
          </cell>
          <cell r="DY933" t="str">
            <v>NA</v>
          </cell>
          <cell r="DZ933" t="str">
            <v>NA</v>
          </cell>
          <cell r="EA933" t="str">
            <v>NA</v>
          </cell>
          <cell r="EB933" t="str">
            <v>NA</v>
          </cell>
          <cell r="EC933" t="str">
            <v>NA</v>
          </cell>
          <cell r="ED933" t="str">
            <v>NA</v>
          </cell>
          <cell r="EE933" t="str">
            <v>NA</v>
          </cell>
          <cell r="EF933" t="str">
            <v>NA</v>
          </cell>
          <cell r="EG933" t="str">
            <v>NA</v>
          </cell>
          <cell r="EH933" t="str">
            <v>NA</v>
          </cell>
          <cell r="EI933" t="str">
            <v>NA</v>
          </cell>
          <cell r="EJ933" t="str">
            <v>NA</v>
          </cell>
          <cell r="EK933" t="str">
            <v>NA</v>
          </cell>
          <cell r="EL933" t="str">
            <v>NA</v>
          </cell>
          <cell r="EM933" t="str">
            <v>NA</v>
          </cell>
          <cell r="EN933" t="str">
            <v>NA</v>
          </cell>
          <cell r="EO933" t="str">
            <v>NA</v>
          </cell>
          <cell r="EP933" t="str">
            <v>NA</v>
          </cell>
          <cell r="EQ933" t="str">
            <v>NA</v>
          </cell>
          <cell r="ER933" t="str">
            <v>NA</v>
          </cell>
          <cell r="ES933" t="str">
            <v>NA</v>
          </cell>
          <cell r="ET933" t="str">
            <v>NA</v>
          </cell>
          <cell r="EU933" t="str">
            <v>NA</v>
          </cell>
          <cell r="EV933" t="str">
            <v>NA</v>
          </cell>
          <cell r="EW933" t="str">
            <v>NA</v>
          </cell>
          <cell r="EX933" t="str">
            <v>NA</v>
          </cell>
          <cell r="EY933" t="str">
            <v>NA</v>
          </cell>
          <cell r="EZ933" t="str">
            <v>NA</v>
          </cell>
          <cell r="FA933" t="str">
            <v>NA</v>
          </cell>
          <cell r="FB933" t="str">
            <v>NA</v>
          </cell>
        </row>
        <row r="934">
          <cell r="DT934" t="str">
            <v>NA</v>
          </cell>
          <cell r="DU934" t="str">
            <v>NA</v>
          </cell>
          <cell r="DV934" t="str">
            <v>NA</v>
          </cell>
          <cell r="DW934" t="str">
            <v>NA</v>
          </cell>
          <cell r="DX934" t="str">
            <v>NA</v>
          </cell>
          <cell r="DY934" t="str">
            <v>NA</v>
          </cell>
          <cell r="DZ934" t="str">
            <v>NA</v>
          </cell>
          <cell r="EA934" t="str">
            <v>NA</v>
          </cell>
          <cell r="EB934" t="str">
            <v>NA</v>
          </cell>
          <cell r="EC934" t="str">
            <v>NA</v>
          </cell>
          <cell r="ED934" t="str">
            <v>NA</v>
          </cell>
          <cell r="EE934" t="str">
            <v>NA</v>
          </cell>
          <cell r="EF934" t="str">
            <v>NA</v>
          </cell>
          <cell r="EG934" t="str">
            <v>NA</v>
          </cell>
          <cell r="EH934" t="str">
            <v>NA</v>
          </cell>
          <cell r="EI934" t="str">
            <v>NA</v>
          </cell>
          <cell r="EJ934" t="str">
            <v>NA</v>
          </cell>
          <cell r="EK934" t="str">
            <v>NA</v>
          </cell>
          <cell r="EL934" t="str">
            <v>NA</v>
          </cell>
          <cell r="EM934" t="str">
            <v>NA</v>
          </cell>
          <cell r="EN934" t="str">
            <v>NA</v>
          </cell>
          <cell r="EO934" t="str">
            <v>NA</v>
          </cell>
          <cell r="EP934" t="str">
            <v>NA</v>
          </cell>
          <cell r="EQ934" t="str">
            <v>NA</v>
          </cell>
          <cell r="ER934" t="str">
            <v>NA</v>
          </cell>
          <cell r="ES934" t="str">
            <v>NA</v>
          </cell>
          <cell r="ET934" t="str">
            <v>NA</v>
          </cell>
          <cell r="EU934" t="str">
            <v>NA</v>
          </cell>
          <cell r="EV934" t="str">
            <v>NA</v>
          </cell>
          <cell r="EW934" t="str">
            <v>NA</v>
          </cell>
          <cell r="EX934" t="str">
            <v>NA</v>
          </cell>
          <cell r="EY934" t="str">
            <v>NA</v>
          </cell>
          <cell r="EZ934" t="str">
            <v>NA</v>
          </cell>
          <cell r="FA934" t="str">
            <v>NA</v>
          </cell>
          <cell r="FB934" t="str">
            <v>NA</v>
          </cell>
        </row>
        <row r="935">
          <cell r="DT935" t="str">
            <v>NA</v>
          </cell>
          <cell r="DU935" t="str">
            <v>NA</v>
          </cell>
          <cell r="DV935" t="str">
            <v>NA</v>
          </cell>
          <cell r="DW935" t="str">
            <v>NA</v>
          </cell>
          <cell r="DX935" t="str">
            <v>NA</v>
          </cell>
          <cell r="DY935" t="str">
            <v>NA</v>
          </cell>
          <cell r="DZ935" t="str">
            <v>NA</v>
          </cell>
          <cell r="EA935" t="str">
            <v>NA</v>
          </cell>
          <cell r="EB935" t="str">
            <v>NA</v>
          </cell>
          <cell r="EC935" t="str">
            <v>NA</v>
          </cell>
          <cell r="ED935" t="str">
            <v>NA</v>
          </cell>
          <cell r="EE935" t="str">
            <v>NA</v>
          </cell>
          <cell r="EF935" t="str">
            <v>NA</v>
          </cell>
          <cell r="EG935" t="str">
            <v>NA</v>
          </cell>
          <cell r="EH935" t="str">
            <v>NA</v>
          </cell>
          <cell r="EI935" t="str">
            <v>NA</v>
          </cell>
          <cell r="EJ935" t="str">
            <v>NA</v>
          </cell>
          <cell r="EK935" t="str">
            <v>NA</v>
          </cell>
          <cell r="EL935" t="str">
            <v>NA</v>
          </cell>
          <cell r="EM935" t="str">
            <v>NA</v>
          </cell>
          <cell r="EN935" t="str">
            <v>NA</v>
          </cell>
          <cell r="EO935" t="str">
            <v>NA</v>
          </cell>
          <cell r="EP935" t="str">
            <v>NA</v>
          </cell>
          <cell r="EQ935" t="str">
            <v>NA</v>
          </cell>
          <cell r="ER935" t="str">
            <v>NA</v>
          </cell>
          <cell r="ES935" t="str">
            <v>NA</v>
          </cell>
          <cell r="ET935" t="str">
            <v>NA</v>
          </cell>
          <cell r="EU935" t="str">
            <v>NA</v>
          </cell>
          <cell r="EV935" t="str">
            <v>NA</v>
          </cell>
          <cell r="EW935" t="str">
            <v>NA</v>
          </cell>
          <cell r="EX935" t="str">
            <v>NA</v>
          </cell>
          <cell r="EY935" t="str">
            <v>NA</v>
          </cell>
          <cell r="EZ935" t="str">
            <v>NA</v>
          </cell>
          <cell r="FA935" t="str">
            <v>NA</v>
          </cell>
          <cell r="FB935" t="str">
            <v>NA</v>
          </cell>
        </row>
        <row r="936">
          <cell r="DT936" t="str">
            <v>NA</v>
          </cell>
          <cell r="DU936" t="str">
            <v>NA</v>
          </cell>
          <cell r="DV936" t="str">
            <v>NA</v>
          </cell>
          <cell r="DW936" t="str">
            <v>NA</v>
          </cell>
          <cell r="DX936" t="str">
            <v>NA</v>
          </cell>
          <cell r="DY936" t="str">
            <v>NA</v>
          </cell>
          <cell r="DZ936" t="str">
            <v>NA</v>
          </cell>
          <cell r="EA936" t="str">
            <v>NA</v>
          </cell>
          <cell r="EB936" t="str">
            <v>NA</v>
          </cell>
          <cell r="EC936" t="str">
            <v>NA</v>
          </cell>
          <cell r="ED936" t="str">
            <v>NA</v>
          </cell>
          <cell r="EE936" t="str">
            <v>NA</v>
          </cell>
          <cell r="EF936" t="str">
            <v>NA</v>
          </cell>
          <cell r="EG936" t="str">
            <v>NA</v>
          </cell>
          <cell r="EH936" t="str">
            <v>NA</v>
          </cell>
          <cell r="EI936" t="str">
            <v>NA</v>
          </cell>
          <cell r="EJ936" t="str">
            <v>NA</v>
          </cell>
          <cell r="EK936" t="str">
            <v>NA</v>
          </cell>
          <cell r="EL936" t="str">
            <v>NA</v>
          </cell>
          <cell r="EM936" t="str">
            <v>NA</v>
          </cell>
          <cell r="EN936" t="str">
            <v>NA</v>
          </cell>
          <cell r="EO936" t="str">
            <v>NA</v>
          </cell>
          <cell r="EP936" t="str">
            <v>NA</v>
          </cell>
          <cell r="EQ936" t="str">
            <v>NA</v>
          </cell>
          <cell r="ER936" t="str">
            <v>NA</v>
          </cell>
          <cell r="ES936" t="str">
            <v>NA</v>
          </cell>
          <cell r="ET936" t="str">
            <v>NA</v>
          </cell>
          <cell r="EU936" t="str">
            <v>NA</v>
          </cell>
          <cell r="EV936" t="str">
            <v>NA</v>
          </cell>
          <cell r="EW936" t="str">
            <v>NA</v>
          </cell>
          <cell r="EX936" t="str">
            <v>NA</v>
          </cell>
          <cell r="EY936" t="str">
            <v>NA</v>
          </cell>
          <cell r="EZ936" t="str">
            <v>NA</v>
          </cell>
          <cell r="FA936" t="str">
            <v>NA</v>
          </cell>
          <cell r="FB936" t="str">
            <v>NA</v>
          </cell>
        </row>
        <row r="937">
          <cell r="DT937" t="str">
            <v>NA</v>
          </cell>
          <cell r="DU937" t="str">
            <v>NA</v>
          </cell>
          <cell r="DV937" t="str">
            <v>NA</v>
          </cell>
          <cell r="DW937" t="str">
            <v>NA</v>
          </cell>
          <cell r="DX937" t="str">
            <v>NA</v>
          </cell>
          <cell r="DY937" t="str">
            <v>NA</v>
          </cell>
          <cell r="DZ937" t="str">
            <v>NA</v>
          </cell>
          <cell r="EA937" t="str">
            <v>NA</v>
          </cell>
          <cell r="EB937" t="str">
            <v>NA</v>
          </cell>
          <cell r="EC937" t="str">
            <v>NA</v>
          </cell>
          <cell r="ED937" t="str">
            <v>NA</v>
          </cell>
          <cell r="EE937" t="str">
            <v>NA</v>
          </cell>
          <cell r="EF937" t="str">
            <v>NA</v>
          </cell>
          <cell r="EG937" t="str">
            <v>NA</v>
          </cell>
          <cell r="EH937" t="str">
            <v>NA</v>
          </cell>
          <cell r="EI937" t="str">
            <v>NA</v>
          </cell>
          <cell r="EJ937" t="str">
            <v>NA</v>
          </cell>
          <cell r="EK937" t="str">
            <v>NA</v>
          </cell>
          <cell r="EL937" t="str">
            <v>NA</v>
          </cell>
          <cell r="EM937" t="str">
            <v>NA</v>
          </cell>
          <cell r="EN937" t="str">
            <v>NA</v>
          </cell>
          <cell r="EO937" t="str">
            <v>NA</v>
          </cell>
          <cell r="EP937" t="str">
            <v>NA</v>
          </cell>
          <cell r="EQ937" t="str">
            <v>NA</v>
          </cell>
          <cell r="ER937" t="str">
            <v>NA</v>
          </cell>
          <cell r="ES937" t="str">
            <v>NA</v>
          </cell>
          <cell r="ET937" t="str">
            <v>NA</v>
          </cell>
          <cell r="EU937" t="str">
            <v>NA</v>
          </cell>
          <cell r="EV937" t="str">
            <v>NA</v>
          </cell>
          <cell r="EW937" t="str">
            <v>NA</v>
          </cell>
          <cell r="EX937" t="str">
            <v>NA</v>
          </cell>
          <cell r="EY937" t="str">
            <v>NA</v>
          </cell>
          <cell r="EZ937" t="str">
            <v>NA</v>
          </cell>
          <cell r="FA937" t="str">
            <v>NA</v>
          </cell>
          <cell r="FB937" t="str">
            <v>NA</v>
          </cell>
        </row>
        <row r="938">
          <cell r="DT938" t="str">
            <v>NA</v>
          </cell>
          <cell r="DU938" t="str">
            <v>NA</v>
          </cell>
          <cell r="DV938" t="str">
            <v>NA</v>
          </cell>
          <cell r="DW938" t="str">
            <v>NA</v>
          </cell>
          <cell r="DX938" t="str">
            <v>NA</v>
          </cell>
          <cell r="DY938" t="str">
            <v>NA</v>
          </cell>
          <cell r="DZ938" t="str">
            <v>NA</v>
          </cell>
          <cell r="EA938" t="str">
            <v>NA</v>
          </cell>
          <cell r="EB938" t="str">
            <v>NA</v>
          </cell>
          <cell r="EC938" t="str">
            <v>NA</v>
          </cell>
          <cell r="ED938" t="str">
            <v>NA</v>
          </cell>
          <cell r="EE938" t="str">
            <v>NA</v>
          </cell>
          <cell r="EF938" t="str">
            <v>NA</v>
          </cell>
          <cell r="EG938" t="str">
            <v>NA</v>
          </cell>
          <cell r="EH938" t="str">
            <v>NA</v>
          </cell>
          <cell r="EI938" t="str">
            <v>NA</v>
          </cell>
          <cell r="EJ938" t="str">
            <v>NA</v>
          </cell>
          <cell r="EK938" t="str">
            <v>NA</v>
          </cell>
          <cell r="EL938" t="str">
            <v>NA</v>
          </cell>
          <cell r="EM938" t="str">
            <v>NA</v>
          </cell>
          <cell r="EN938" t="str">
            <v>NA</v>
          </cell>
          <cell r="EO938" t="str">
            <v>NA</v>
          </cell>
          <cell r="EP938" t="str">
            <v>NA</v>
          </cell>
          <cell r="EQ938" t="str">
            <v>NA</v>
          </cell>
          <cell r="ER938" t="str">
            <v>NA</v>
          </cell>
          <cell r="ES938" t="str">
            <v>NA</v>
          </cell>
          <cell r="ET938" t="str">
            <v>NA</v>
          </cell>
          <cell r="EU938" t="str">
            <v>NA</v>
          </cell>
          <cell r="EV938" t="str">
            <v>NA</v>
          </cell>
          <cell r="EW938" t="str">
            <v>NA</v>
          </cell>
          <cell r="EX938" t="str">
            <v>NA</v>
          </cell>
          <cell r="EY938" t="str">
            <v>NA</v>
          </cell>
          <cell r="EZ938" t="str">
            <v>NA</v>
          </cell>
          <cell r="FA938" t="str">
            <v>NA</v>
          </cell>
          <cell r="FB938" t="str">
            <v>NA</v>
          </cell>
        </row>
        <row r="939">
          <cell r="DT939" t="str">
            <v>NA</v>
          </cell>
          <cell r="DU939" t="str">
            <v>NA</v>
          </cell>
          <cell r="DV939" t="str">
            <v>NA</v>
          </cell>
          <cell r="DW939" t="str">
            <v>NA</v>
          </cell>
          <cell r="DX939" t="str">
            <v>NA</v>
          </cell>
          <cell r="DY939" t="str">
            <v>NA</v>
          </cell>
          <cell r="DZ939" t="str">
            <v>NA</v>
          </cell>
          <cell r="EA939" t="str">
            <v>NA</v>
          </cell>
          <cell r="EB939" t="str">
            <v>NA</v>
          </cell>
          <cell r="EC939" t="str">
            <v>NA</v>
          </cell>
          <cell r="ED939" t="str">
            <v>NA</v>
          </cell>
          <cell r="EE939" t="str">
            <v>NA</v>
          </cell>
          <cell r="EF939" t="str">
            <v>NA</v>
          </cell>
          <cell r="EG939" t="str">
            <v>NA</v>
          </cell>
          <cell r="EH939" t="str">
            <v>NA</v>
          </cell>
          <cell r="EI939" t="str">
            <v>NA</v>
          </cell>
          <cell r="EJ939" t="str">
            <v>NA</v>
          </cell>
          <cell r="EK939" t="str">
            <v>NA</v>
          </cell>
          <cell r="EL939" t="str">
            <v>NA</v>
          </cell>
          <cell r="EM939" t="str">
            <v>NA</v>
          </cell>
          <cell r="EN939" t="str">
            <v>NA</v>
          </cell>
          <cell r="EO939" t="str">
            <v>NA</v>
          </cell>
          <cell r="EP939" t="str">
            <v>NA</v>
          </cell>
          <cell r="EQ939" t="str">
            <v>NA</v>
          </cell>
          <cell r="ER939" t="str">
            <v>NA</v>
          </cell>
          <cell r="ES939" t="str">
            <v>NA</v>
          </cell>
          <cell r="ET939" t="str">
            <v>NA</v>
          </cell>
          <cell r="EU939" t="str">
            <v>NA</v>
          </cell>
          <cell r="EV939" t="str">
            <v>NA</v>
          </cell>
          <cell r="EW939" t="str">
            <v>NA</v>
          </cell>
          <cell r="EX939" t="str">
            <v>NA</v>
          </cell>
          <cell r="EY939" t="str">
            <v>NA</v>
          </cell>
          <cell r="EZ939" t="str">
            <v>NA</v>
          </cell>
          <cell r="FA939" t="str">
            <v>NA</v>
          </cell>
          <cell r="FB939" t="str">
            <v>NA</v>
          </cell>
        </row>
        <row r="940">
          <cell r="DT940" t="str">
            <v>NA</v>
          </cell>
          <cell r="DU940" t="str">
            <v>NA</v>
          </cell>
          <cell r="DV940" t="str">
            <v>NA</v>
          </cell>
          <cell r="DW940" t="str">
            <v>NA</v>
          </cell>
          <cell r="DX940" t="str">
            <v>NA</v>
          </cell>
          <cell r="DY940" t="str">
            <v>NA</v>
          </cell>
          <cell r="DZ940" t="str">
            <v>NA</v>
          </cell>
          <cell r="EA940" t="str">
            <v>NA</v>
          </cell>
          <cell r="EB940" t="str">
            <v>NA</v>
          </cell>
          <cell r="EC940" t="str">
            <v>NA</v>
          </cell>
          <cell r="ED940" t="str">
            <v>NA</v>
          </cell>
          <cell r="EE940" t="str">
            <v>NA</v>
          </cell>
          <cell r="EF940" t="str">
            <v>NA</v>
          </cell>
          <cell r="EG940" t="str">
            <v>NA</v>
          </cell>
          <cell r="EH940" t="str">
            <v>NA</v>
          </cell>
          <cell r="EI940" t="str">
            <v>NA</v>
          </cell>
          <cell r="EJ940" t="str">
            <v>NA</v>
          </cell>
          <cell r="EK940" t="str">
            <v>NA</v>
          </cell>
          <cell r="EL940" t="str">
            <v>NA</v>
          </cell>
          <cell r="EM940" t="str">
            <v>NA</v>
          </cell>
          <cell r="EN940" t="str">
            <v>NA</v>
          </cell>
          <cell r="EO940" t="str">
            <v>NA</v>
          </cell>
          <cell r="EP940" t="str">
            <v>NA</v>
          </cell>
          <cell r="EQ940" t="str">
            <v>NA</v>
          </cell>
          <cell r="ER940" t="str">
            <v>NA</v>
          </cell>
          <cell r="ES940" t="str">
            <v>NA</v>
          </cell>
          <cell r="ET940" t="str">
            <v>NA</v>
          </cell>
          <cell r="EU940" t="str">
            <v>NA</v>
          </cell>
          <cell r="EV940" t="str">
            <v>NA</v>
          </cell>
          <cell r="EW940" t="str">
            <v>NA</v>
          </cell>
          <cell r="EX940" t="str">
            <v>NA</v>
          </cell>
          <cell r="EY940" t="str">
            <v>NA</v>
          </cell>
          <cell r="EZ940" t="str">
            <v>NA</v>
          </cell>
          <cell r="FA940" t="str">
            <v>NA</v>
          </cell>
          <cell r="FB940" t="str">
            <v>NA</v>
          </cell>
        </row>
        <row r="941">
          <cell r="DT941" t="str">
            <v>NA</v>
          </cell>
          <cell r="DU941" t="str">
            <v>NA</v>
          </cell>
          <cell r="DV941" t="str">
            <v>NA</v>
          </cell>
          <cell r="DW941" t="str">
            <v>NA</v>
          </cell>
          <cell r="DX941" t="str">
            <v>NA</v>
          </cell>
          <cell r="DY941" t="str">
            <v>NA</v>
          </cell>
          <cell r="DZ941" t="str">
            <v>NA</v>
          </cell>
          <cell r="EA941" t="str">
            <v>NA</v>
          </cell>
          <cell r="EB941" t="str">
            <v>NA</v>
          </cell>
          <cell r="EC941" t="str">
            <v>NA</v>
          </cell>
          <cell r="ED941" t="str">
            <v>NA</v>
          </cell>
          <cell r="EE941" t="str">
            <v>NA</v>
          </cell>
          <cell r="EF941" t="str">
            <v>NA</v>
          </cell>
          <cell r="EG941" t="str">
            <v>NA</v>
          </cell>
          <cell r="EH941" t="str">
            <v>NA</v>
          </cell>
          <cell r="EI941" t="str">
            <v>NA</v>
          </cell>
          <cell r="EJ941" t="str">
            <v>NA</v>
          </cell>
          <cell r="EK941" t="str">
            <v>NA</v>
          </cell>
          <cell r="EL941" t="str">
            <v>NA</v>
          </cell>
          <cell r="EM941" t="str">
            <v>NA</v>
          </cell>
          <cell r="EN941" t="str">
            <v>NA</v>
          </cell>
          <cell r="EO941" t="str">
            <v>NA</v>
          </cell>
          <cell r="EP941" t="str">
            <v>NA</v>
          </cell>
          <cell r="EQ941" t="str">
            <v>NA</v>
          </cell>
          <cell r="ER941" t="str">
            <v>NA</v>
          </cell>
          <cell r="ES941" t="str">
            <v>NA</v>
          </cell>
          <cell r="ET941" t="str">
            <v>NA</v>
          </cell>
          <cell r="EU941" t="str">
            <v>NA</v>
          </cell>
          <cell r="EV941" t="str">
            <v>NA</v>
          </cell>
          <cell r="EW941" t="str">
            <v>NA</v>
          </cell>
          <cell r="EX941" t="str">
            <v>NA</v>
          </cell>
          <cell r="EY941" t="str">
            <v>NA</v>
          </cell>
          <cell r="EZ941" t="str">
            <v>NA</v>
          </cell>
          <cell r="FA941" t="str">
            <v>NA</v>
          </cell>
          <cell r="FB941" t="str">
            <v>NA</v>
          </cell>
        </row>
        <row r="942">
          <cell r="DT942" t="str">
            <v>NA</v>
          </cell>
          <cell r="DU942" t="str">
            <v>NA</v>
          </cell>
          <cell r="DV942" t="str">
            <v>NA</v>
          </cell>
          <cell r="DW942" t="str">
            <v>NA</v>
          </cell>
          <cell r="DX942" t="str">
            <v>NA</v>
          </cell>
          <cell r="DY942" t="str">
            <v>NA</v>
          </cell>
          <cell r="DZ942" t="str">
            <v>NA</v>
          </cell>
          <cell r="EA942" t="str">
            <v>NA</v>
          </cell>
          <cell r="EB942" t="str">
            <v>NA</v>
          </cell>
          <cell r="EC942" t="str">
            <v>NA</v>
          </cell>
          <cell r="ED942" t="str">
            <v>NA</v>
          </cell>
          <cell r="EE942" t="str">
            <v>NA</v>
          </cell>
          <cell r="EF942" t="str">
            <v>NA</v>
          </cell>
          <cell r="EG942" t="str">
            <v>NA</v>
          </cell>
          <cell r="EH942" t="str">
            <v>NA</v>
          </cell>
          <cell r="EI942" t="str">
            <v>NA</v>
          </cell>
          <cell r="EJ942" t="str">
            <v>NA</v>
          </cell>
          <cell r="EK942" t="str">
            <v>NA</v>
          </cell>
          <cell r="EL942" t="str">
            <v>NA</v>
          </cell>
          <cell r="EM942" t="str">
            <v>NA</v>
          </cell>
          <cell r="EN942" t="str">
            <v>NA</v>
          </cell>
          <cell r="EO942" t="str">
            <v>NA</v>
          </cell>
          <cell r="EP942" t="str">
            <v>NA</v>
          </cell>
          <cell r="EQ942" t="str">
            <v>NA</v>
          </cell>
          <cell r="ER942" t="str">
            <v>NA</v>
          </cell>
          <cell r="ES942" t="str">
            <v>NA</v>
          </cell>
          <cell r="ET942" t="str">
            <v>NA</v>
          </cell>
          <cell r="EU942" t="str">
            <v>NA</v>
          </cell>
          <cell r="EV942" t="str">
            <v>NA</v>
          </cell>
          <cell r="EW942" t="str">
            <v>NA</v>
          </cell>
          <cell r="EX942" t="str">
            <v>NA</v>
          </cell>
          <cell r="EY942" t="str">
            <v>NA</v>
          </cell>
          <cell r="EZ942" t="str">
            <v>NA</v>
          </cell>
          <cell r="FA942" t="str">
            <v>NA</v>
          </cell>
          <cell r="FB942" t="str">
            <v>NA</v>
          </cell>
        </row>
        <row r="943">
          <cell r="DT943" t="str">
            <v>NA</v>
          </cell>
          <cell r="DU943" t="str">
            <v>NA</v>
          </cell>
          <cell r="DV943" t="str">
            <v>NA</v>
          </cell>
          <cell r="DW943" t="str">
            <v>NA</v>
          </cell>
          <cell r="DX943" t="str">
            <v>NA</v>
          </cell>
          <cell r="DY943" t="str">
            <v>NA</v>
          </cell>
          <cell r="DZ943" t="str">
            <v>NA</v>
          </cell>
          <cell r="EA943" t="str">
            <v>NA</v>
          </cell>
          <cell r="EB943" t="str">
            <v>NA</v>
          </cell>
          <cell r="EC943" t="str">
            <v>NA</v>
          </cell>
          <cell r="ED943" t="str">
            <v>NA</v>
          </cell>
          <cell r="EE943" t="str">
            <v>NA</v>
          </cell>
          <cell r="EF943" t="str">
            <v>NA</v>
          </cell>
          <cell r="EG943" t="str">
            <v>NA</v>
          </cell>
          <cell r="EH943" t="str">
            <v>NA</v>
          </cell>
          <cell r="EI943" t="str">
            <v>NA</v>
          </cell>
          <cell r="EJ943" t="str">
            <v>NA</v>
          </cell>
          <cell r="EK943" t="str">
            <v>NA</v>
          </cell>
          <cell r="EL943" t="str">
            <v>NA</v>
          </cell>
          <cell r="EM943" t="str">
            <v>NA</v>
          </cell>
          <cell r="EN943" t="str">
            <v>NA</v>
          </cell>
          <cell r="EO943" t="str">
            <v>NA</v>
          </cell>
          <cell r="EP943" t="str">
            <v>NA</v>
          </cell>
          <cell r="EQ943" t="str">
            <v>NA</v>
          </cell>
          <cell r="ER943" t="str">
            <v>NA</v>
          </cell>
          <cell r="ES943" t="str">
            <v>NA</v>
          </cell>
          <cell r="ET943" t="str">
            <v>NA</v>
          </cell>
          <cell r="EU943" t="str">
            <v>NA</v>
          </cell>
          <cell r="EV943" t="str">
            <v>NA</v>
          </cell>
          <cell r="EW943" t="str">
            <v>NA</v>
          </cell>
          <cell r="EX943" t="str">
            <v>NA</v>
          </cell>
          <cell r="EY943" t="str">
            <v>NA</v>
          </cell>
          <cell r="EZ943" t="str">
            <v>NA</v>
          </cell>
          <cell r="FA943" t="str">
            <v>NA</v>
          </cell>
          <cell r="FB943" t="str">
            <v>NA</v>
          </cell>
        </row>
        <row r="944">
          <cell r="DT944" t="str">
            <v>NA</v>
          </cell>
          <cell r="DU944" t="str">
            <v>NA</v>
          </cell>
          <cell r="DV944" t="str">
            <v>NA</v>
          </cell>
          <cell r="DW944" t="str">
            <v>NA</v>
          </cell>
          <cell r="DX944" t="str">
            <v>NA</v>
          </cell>
          <cell r="DY944" t="str">
            <v>NA</v>
          </cell>
          <cell r="DZ944" t="str">
            <v>NA</v>
          </cell>
          <cell r="EA944" t="str">
            <v>NA</v>
          </cell>
          <cell r="EB944" t="str">
            <v>NA</v>
          </cell>
          <cell r="EC944" t="str">
            <v>NA</v>
          </cell>
          <cell r="ED944" t="str">
            <v>NA</v>
          </cell>
          <cell r="EE944" t="str">
            <v>NA</v>
          </cell>
          <cell r="EF944" t="str">
            <v>NA</v>
          </cell>
          <cell r="EG944" t="str">
            <v>NA</v>
          </cell>
          <cell r="EH944" t="str">
            <v>NA</v>
          </cell>
          <cell r="EI944" t="str">
            <v>NA</v>
          </cell>
          <cell r="EJ944" t="str">
            <v>NA</v>
          </cell>
          <cell r="EK944" t="str">
            <v>NA</v>
          </cell>
          <cell r="EL944" t="str">
            <v>NA</v>
          </cell>
          <cell r="EM944" t="str">
            <v>NA</v>
          </cell>
          <cell r="EN944" t="str">
            <v>NA</v>
          </cell>
          <cell r="EO944" t="str">
            <v>NA</v>
          </cell>
          <cell r="EP944" t="str">
            <v>NA</v>
          </cell>
          <cell r="EQ944" t="str">
            <v>NA</v>
          </cell>
          <cell r="ER944" t="str">
            <v>NA</v>
          </cell>
          <cell r="ES944" t="str">
            <v>NA</v>
          </cell>
          <cell r="ET944" t="str">
            <v>NA</v>
          </cell>
          <cell r="EU944" t="str">
            <v>NA</v>
          </cell>
          <cell r="EV944" t="str">
            <v>NA</v>
          </cell>
          <cell r="EW944" t="str">
            <v>NA</v>
          </cell>
          <cell r="EX944" t="str">
            <v>NA</v>
          </cell>
          <cell r="EY944" t="str">
            <v>NA</v>
          </cell>
          <cell r="EZ944" t="str">
            <v>NA</v>
          </cell>
          <cell r="FA944" t="str">
            <v>NA</v>
          </cell>
          <cell r="FB944" t="str">
            <v>NA</v>
          </cell>
        </row>
        <row r="945">
          <cell r="DT945" t="str">
            <v>NA</v>
          </cell>
          <cell r="DU945" t="str">
            <v>NA</v>
          </cell>
          <cell r="DV945" t="str">
            <v>NA</v>
          </cell>
          <cell r="DW945" t="str">
            <v>NA</v>
          </cell>
          <cell r="DX945" t="str">
            <v>NA</v>
          </cell>
          <cell r="DY945" t="str">
            <v>NA</v>
          </cell>
          <cell r="DZ945" t="str">
            <v>NA</v>
          </cell>
          <cell r="EA945" t="str">
            <v>NA</v>
          </cell>
          <cell r="EB945" t="str">
            <v>NA</v>
          </cell>
          <cell r="EC945" t="str">
            <v>NA</v>
          </cell>
          <cell r="ED945" t="str">
            <v>NA</v>
          </cell>
          <cell r="EE945" t="str">
            <v>NA</v>
          </cell>
          <cell r="EF945" t="str">
            <v>NA</v>
          </cell>
          <cell r="EG945" t="str">
            <v>NA</v>
          </cell>
          <cell r="EH945" t="str">
            <v>NA</v>
          </cell>
          <cell r="EI945" t="str">
            <v>NA</v>
          </cell>
          <cell r="EJ945" t="str">
            <v>NA</v>
          </cell>
          <cell r="EK945" t="str">
            <v>NA</v>
          </cell>
          <cell r="EL945" t="str">
            <v>NA</v>
          </cell>
          <cell r="EM945" t="str">
            <v>NA</v>
          </cell>
          <cell r="EN945" t="str">
            <v>NA</v>
          </cell>
          <cell r="EO945" t="str">
            <v>NA</v>
          </cell>
          <cell r="EP945" t="str">
            <v>NA</v>
          </cell>
          <cell r="EQ945" t="str">
            <v>NA</v>
          </cell>
          <cell r="ER945" t="str">
            <v>NA</v>
          </cell>
          <cell r="ES945" t="str">
            <v>NA</v>
          </cell>
          <cell r="ET945" t="str">
            <v>NA</v>
          </cell>
          <cell r="EU945" t="str">
            <v>NA</v>
          </cell>
          <cell r="EV945" t="str">
            <v>NA</v>
          </cell>
          <cell r="EW945" t="str">
            <v>NA</v>
          </cell>
          <cell r="EX945" t="str">
            <v>NA</v>
          </cell>
          <cell r="EY945" t="str">
            <v>NA</v>
          </cell>
          <cell r="EZ945" t="str">
            <v>NA</v>
          </cell>
          <cell r="FA945" t="str">
            <v>NA</v>
          </cell>
          <cell r="FB945" t="str">
            <v>NA</v>
          </cell>
        </row>
        <row r="946">
          <cell r="DT946" t="str">
            <v>NA</v>
          </cell>
          <cell r="DU946" t="str">
            <v>NA</v>
          </cell>
          <cell r="DV946" t="str">
            <v>NA</v>
          </cell>
          <cell r="DW946" t="str">
            <v>NA</v>
          </cell>
          <cell r="DX946" t="str">
            <v>NA</v>
          </cell>
          <cell r="DY946" t="str">
            <v>NA</v>
          </cell>
          <cell r="DZ946" t="str">
            <v>NA</v>
          </cell>
          <cell r="EA946" t="str">
            <v>NA</v>
          </cell>
          <cell r="EB946" t="str">
            <v>NA</v>
          </cell>
          <cell r="EC946" t="str">
            <v>NA</v>
          </cell>
          <cell r="ED946" t="str">
            <v>NA</v>
          </cell>
          <cell r="EE946" t="str">
            <v>NA</v>
          </cell>
          <cell r="EF946" t="str">
            <v>NA</v>
          </cell>
          <cell r="EG946" t="str">
            <v>NA</v>
          </cell>
          <cell r="EH946" t="str">
            <v>NA</v>
          </cell>
          <cell r="EI946" t="str">
            <v>NA</v>
          </cell>
          <cell r="EJ946" t="str">
            <v>NA</v>
          </cell>
          <cell r="EK946" t="str">
            <v>NA</v>
          </cell>
          <cell r="EL946" t="str">
            <v>NA</v>
          </cell>
          <cell r="EM946" t="str">
            <v>NA</v>
          </cell>
          <cell r="EN946" t="str">
            <v>NA</v>
          </cell>
          <cell r="EO946" t="str">
            <v>NA</v>
          </cell>
          <cell r="EP946" t="str">
            <v>NA</v>
          </cell>
          <cell r="EQ946" t="str">
            <v>NA</v>
          </cell>
          <cell r="ER946" t="str">
            <v>NA</v>
          </cell>
          <cell r="ES946" t="str">
            <v>NA</v>
          </cell>
          <cell r="ET946" t="str">
            <v>NA</v>
          </cell>
          <cell r="EU946" t="str">
            <v>NA</v>
          </cell>
          <cell r="EV946" t="str">
            <v>NA</v>
          </cell>
          <cell r="EW946" t="str">
            <v>NA</v>
          </cell>
          <cell r="EX946" t="str">
            <v>NA</v>
          </cell>
          <cell r="EY946" t="str">
            <v>NA</v>
          </cell>
          <cell r="EZ946" t="str">
            <v>NA</v>
          </cell>
          <cell r="FA946" t="str">
            <v>NA</v>
          </cell>
          <cell r="FB946" t="str">
            <v>NA</v>
          </cell>
        </row>
        <row r="947">
          <cell r="DT947" t="str">
            <v>NA</v>
          </cell>
          <cell r="DU947" t="str">
            <v>NA</v>
          </cell>
          <cell r="DV947" t="str">
            <v>NA</v>
          </cell>
          <cell r="DW947" t="str">
            <v>NA</v>
          </cell>
          <cell r="DX947" t="str">
            <v>NA</v>
          </cell>
          <cell r="DY947" t="str">
            <v>NA</v>
          </cell>
          <cell r="DZ947" t="str">
            <v>NA</v>
          </cell>
          <cell r="EA947" t="str">
            <v>NA</v>
          </cell>
          <cell r="EB947" t="str">
            <v>NA</v>
          </cell>
          <cell r="EC947" t="str">
            <v>NA</v>
          </cell>
          <cell r="ED947" t="str">
            <v>NA</v>
          </cell>
          <cell r="EE947" t="str">
            <v>NA</v>
          </cell>
          <cell r="EF947" t="str">
            <v>NA</v>
          </cell>
          <cell r="EG947" t="str">
            <v>NA</v>
          </cell>
          <cell r="EH947" t="str">
            <v>NA</v>
          </cell>
          <cell r="EI947" t="str">
            <v>NA</v>
          </cell>
          <cell r="EJ947" t="str">
            <v>NA</v>
          </cell>
          <cell r="EK947" t="str">
            <v>NA</v>
          </cell>
          <cell r="EL947" t="str">
            <v>NA</v>
          </cell>
          <cell r="EM947" t="str">
            <v>NA</v>
          </cell>
          <cell r="EN947" t="str">
            <v>NA</v>
          </cell>
          <cell r="EO947" t="str">
            <v>NA</v>
          </cell>
          <cell r="EP947" t="str">
            <v>NA</v>
          </cell>
          <cell r="EQ947" t="str">
            <v>NA</v>
          </cell>
          <cell r="ER947" t="str">
            <v>NA</v>
          </cell>
          <cell r="ES947" t="str">
            <v>NA</v>
          </cell>
          <cell r="ET947" t="str">
            <v>NA</v>
          </cell>
          <cell r="EU947" t="str">
            <v>NA</v>
          </cell>
          <cell r="EV947" t="str">
            <v>NA</v>
          </cell>
          <cell r="EW947" t="str">
            <v>NA</v>
          </cell>
          <cell r="EX947" t="str">
            <v>NA</v>
          </cell>
          <cell r="EY947" t="str">
            <v>NA</v>
          </cell>
          <cell r="EZ947" t="str">
            <v>NA</v>
          </cell>
          <cell r="FA947" t="str">
            <v>NA</v>
          </cell>
          <cell r="FB947" t="str">
            <v>NA</v>
          </cell>
        </row>
        <row r="948">
          <cell r="DT948" t="str">
            <v>NA</v>
          </cell>
          <cell r="DU948" t="str">
            <v>NA</v>
          </cell>
          <cell r="DV948" t="str">
            <v>NA</v>
          </cell>
          <cell r="DW948" t="str">
            <v>NA</v>
          </cell>
          <cell r="DX948" t="str">
            <v>NA</v>
          </cell>
          <cell r="DY948" t="str">
            <v>NA</v>
          </cell>
          <cell r="DZ948" t="str">
            <v>NA</v>
          </cell>
          <cell r="EA948" t="str">
            <v>NA</v>
          </cell>
          <cell r="EB948" t="str">
            <v>NA</v>
          </cell>
          <cell r="EC948" t="str">
            <v>NA</v>
          </cell>
          <cell r="ED948" t="str">
            <v>NA</v>
          </cell>
          <cell r="EE948" t="str">
            <v>NA</v>
          </cell>
          <cell r="EF948" t="str">
            <v>NA</v>
          </cell>
          <cell r="EG948" t="str">
            <v>NA</v>
          </cell>
          <cell r="EH948" t="str">
            <v>NA</v>
          </cell>
          <cell r="EI948" t="str">
            <v>NA</v>
          </cell>
          <cell r="EJ948" t="str">
            <v>NA</v>
          </cell>
          <cell r="EK948" t="str">
            <v>NA</v>
          </cell>
          <cell r="EL948" t="str">
            <v>NA</v>
          </cell>
          <cell r="EM948" t="str">
            <v>NA</v>
          </cell>
          <cell r="EN948" t="str">
            <v>NA</v>
          </cell>
          <cell r="EO948" t="str">
            <v>NA</v>
          </cell>
          <cell r="EP948" t="str">
            <v>NA</v>
          </cell>
          <cell r="EQ948" t="str">
            <v>NA</v>
          </cell>
          <cell r="ER948" t="str">
            <v>NA</v>
          </cell>
          <cell r="ES948" t="str">
            <v>NA</v>
          </cell>
          <cell r="ET948" t="str">
            <v>NA</v>
          </cell>
          <cell r="EU948" t="str">
            <v>NA</v>
          </cell>
          <cell r="EV948" t="str">
            <v>NA</v>
          </cell>
          <cell r="EW948" t="str">
            <v>NA</v>
          </cell>
          <cell r="EX948" t="str">
            <v>NA</v>
          </cell>
          <cell r="EY948" t="str">
            <v>NA</v>
          </cell>
          <cell r="EZ948" t="str">
            <v>NA</v>
          </cell>
          <cell r="FA948" t="str">
            <v>NA</v>
          </cell>
          <cell r="FB948" t="str">
            <v>NA</v>
          </cell>
        </row>
        <row r="949">
          <cell r="DT949" t="str">
            <v>NA</v>
          </cell>
          <cell r="DU949" t="str">
            <v>NA</v>
          </cell>
          <cell r="DV949" t="str">
            <v>NA</v>
          </cell>
          <cell r="DW949" t="str">
            <v>NA</v>
          </cell>
          <cell r="DX949" t="str">
            <v>NA</v>
          </cell>
          <cell r="DY949" t="str">
            <v>NA</v>
          </cell>
          <cell r="DZ949" t="str">
            <v>NA</v>
          </cell>
          <cell r="EA949" t="str">
            <v>NA</v>
          </cell>
          <cell r="EB949" t="str">
            <v>NA</v>
          </cell>
          <cell r="EC949" t="str">
            <v>NA</v>
          </cell>
          <cell r="ED949" t="str">
            <v>NA</v>
          </cell>
          <cell r="EE949" t="str">
            <v>NA</v>
          </cell>
          <cell r="EF949" t="str">
            <v>NA</v>
          </cell>
          <cell r="EG949" t="str">
            <v>NA</v>
          </cell>
          <cell r="EH949" t="str">
            <v>NA</v>
          </cell>
          <cell r="EI949" t="str">
            <v>NA</v>
          </cell>
          <cell r="EJ949" t="str">
            <v>NA</v>
          </cell>
          <cell r="EK949" t="str">
            <v>NA</v>
          </cell>
          <cell r="EL949" t="str">
            <v>NA</v>
          </cell>
          <cell r="EM949" t="str">
            <v>NA</v>
          </cell>
          <cell r="EN949" t="str">
            <v>NA</v>
          </cell>
          <cell r="EO949" t="str">
            <v>NA</v>
          </cell>
          <cell r="EP949" t="str">
            <v>NA</v>
          </cell>
          <cell r="EQ949" t="str">
            <v>NA</v>
          </cell>
          <cell r="ER949" t="str">
            <v>NA</v>
          </cell>
          <cell r="ES949" t="str">
            <v>NA</v>
          </cell>
          <cell r="ET949" t="str">
            <v>NA</v>
          </cell>
          <cell r="EU949" t="str">
            <v>NA</v>
          </cell>
          <cell r="EV949" t="str">
            <v>NA</v>
          </cell>
          <cell r="EW949" t="str">
            <v>NA</v>
          </cell>
          <cell r="EX949" t="str">
            <v>NA</v>
          </cell>
          <cell r="EY949" t="str">
            <v>NA</v>
          </cell>
          <cell r="EZ949" t="str">
            <v>NA</v>
          </cell>
          <cell r="FA949" t="str">
            <v>NA</v>
          </cell>
          <cell r="FB949" t="str">
            <v>NA</v>
          </cell>
        </row>
        <row r="950">
          <cell r="DT950" t="str">
            <v>NA</v>
          </cell>
          <cell r="DU950" t="str">
            <v>NA</v>
          </cell>
          <cell r="DV950" t="str">
            <v>NA</v>
          </cell>
          <cell r="DW950" t="str">
            <v>NA</v>
          </cell>
          <cell r="DX950" t="str">
            <v>NA</v>
          </cell>
          <cell r="DY950" t="str">
            <v>NA</v>
          </cell>
          <cell r="DZ950" t="str">
            <v>NA</v>
          </cell>
          <cell r="EA950" t="str">
            <v>NA</v>
          </cell>
          <cell r="EB950" t="str">
            <v>NA</v>
          </cell>
          <cell r="EC950" t="str">
            <v>NA</v>
          </cell>
          <cell r="ED950" t="str">
            <v>NA</v>
          </cell>
          <cell r="EE950" t="str">
            <v>NA</v>
          </cell>
          <cell r="EF950" t="str">
            <v>NA</v>
          </cell>
          <cell r="EG950" t="str">
            <v>NA</v>
          </cell>
          <cell r="EH950" t="str">
            <v>NA</v>
          </cell>
          <cell r="EI950" t="str">
            <v>NA</v>
          </cell>
          <cell r="EJ950" t="str">
            <v>NA</v>
          </cell>
          <cell r="EK950" t="str">
            <v>NA</v>
          </cell>
          <cell r="EL950" t="str">
            <v>NA</v>
          </cell>
          <cell r="EM950" t="str">
            <v>NA</v>
          </cell>
          <cell r="EN950" t="str">
            <v>NA</v>
          </cell>
          <cell r="EO950" t="str">
            <v>NA</v>
          </cell>
          <cell r="EP950" t="str">
            <v>NA</v>
          </cell>
          <cell r="EQ950" t="str">
            <v>NA</v>
          </cell>
          <cell r="ER950" t="str">
            <v>NA</v>
          </cell>
          <cell r="ES950" t="str">
            <v>NA</v>
          </cell>
          <cell r="ET950" t="str">
            <v>NA</v>
          </cell>
          <cell r="EU950" t="str">
            <v>NA</v>
          </cell>
          <cell r="EV950" t="str">
            <v>NA</v>
          </cell>
          <cell r="EW950" t="str">
            <v>NA</v>
          </cell>
          <cell r="EX950" t="str">
            <v>NA</v>
          </cell>
          <cell r="EY950" t="str">
            <v>NA</v>
          </cell>
          <cell r="EZ950" t="str">
            <v>NA</v>
          </cell>
          <cell r="FA950" t="str">
            <v>NA</v>
          </cell>
          <cell r="FB950" t="str">
            <v>NA</v>
          </cell>
        </row>
        <row r="951">
          <cell r="DT951" t="str">
            <v>NA</v>
          </cell>
          <cell r="DU951" t="str">
            <v>NA</v>
          </cell>
          <cell r="DV951" t="str">
            <v>NA</v>
          </cell>
          <cell r="DW951" t="str">
            <v>NA</v>
          </cell>
          <cell r="DX951" t="str">
            <v>NA</v>
          </cell>
          <cell r="DY951" t="str">
            <v>NA</v>
          </cell>
          <cell r="DZ951" t="str">
            <v>NA</v>
          </cell>
          <cell r="EA951" t="str">
            <v>NA</v>
          </cell>
          <cell r="EB951" t="str">
            <v>NA</v>
          </cell>
          <cell r="EC951" t="str">
            <v>NA</v>
          </cell>
          <cell r="ED951" t="str">
            <v>NA</v>
          </cell>
          <cell r="EE951" t="str">
            <v>NA</v>
          </cell>
          <cell r="EF951" t="str">
            <v>NA</v>
          </cell>
          <cell r="EG951" t="str">
            <v>NA</v>
          </cell>
          <cell r="EH951" t="str">
            <v>NA</v>
          </cell>
          <cell r="EI951" t="str">
            <v>NA</v>
          </cell>
          <cell r="EJ951" t="str">
            <v>NA</v>
          </cell>
          <cell r="EK951" t="str">
            <v>NA</v>
          </cell>
          <cell r="EL951" t="str">
            <v>NA</v>
          </cell>
          <cell r="EM951" t="str">
            <v>NA</v>
          </cell>
          <cell r="EN951" t="str">
            <v>NA</v>
          </cell>
          <cell r="EO951" t="str">
            <v>NA</v>
          </cell>
          <cell r="EP951" t="str">
            <v>NA</v>
          </cell>
          <cell r="EQ951" t="str">
            <v>NA</v>
          </cell>
          <cell r="ER951" t="str">
            <v>NA</v>
          </cell>
          <cell r="ES951" t="str">
            <v>NA</v>
          </cell>
          <cell r="ET951" t="str">
            <v>NA</v>
          </cell>
          <cell r="EU951" t="str">
            <v>NA</v>
          </cell>
          <cell r="EV951" t="str">
            <v>NA</v>
          </cell>
          <cell r="EW951" t="str">
            <v>NA</v>
          </cell>
          <cell r="EX951" t="str">
            <v>NA</v>
          </cell>
          <cell r="EY951" t="str">
            <v>NA</v>
          </cell>
          <cell r="EZ951" t="str">
            <v>NA</v>
          </cell>
          <cell r="FA951" t="str">
            <v>NA</v>
          </cell>
          <cell r="FB951" t="str">
            <v>NA</v>
          </cell>
        </row>
        <row r="952">
          <cell r="DT952" t="str">
            <v>NA</v>
          </cell>
          <cell r="DU952" t="str">
            <v>NA</v>
          </cell>
          <cell r="DV952" t="str">
            <v>NA</v>
          </cell>
          <cell r="DW952" t="str">
            <v>NA</v>
          </cell>
          <cell r="DX952" t="str">
            <v>NA</v>
          </cell>
          <cell r="DY952" t="str">
            <v>NA</v>
          </cell>
          <cell r="DZ952" t="str">
            <v>NA</v>
          </cell>
          <cell r="EA952" t="str">
            <v>NA</v>
          </cell>
          <cell r="EB952" t="str">
            <v>NA</v>
          </cell>
          <cell r="EC952" t="str">
            <v>NA</v>
          </cell>
          <cell r="ED952" t="str">
            <v>NA</v>
          </cell>
          <cell r="EE952" t="str">
            <v>NA</v>
          </cell>
          <cell r="EF952" t="str">
            <v>NA</v>
          </cell>
          <cell r="EG952" t="str">
            <v>NA</v>
          </cell>
          <cell r="EH952" t="str">
            <v>NA</v>
          </cell>
          <cell r="EI952" t="str">
            <v>NA</v>
          </cell>
          <cell r="EJ952" t="str">
            <v>NA</v>
          </cell>
          <cell r="EK952" t="str">
            <v>NA</v>
          </cell>
          <cell r="EL952" t="str">
            <v>NA</v>
          </cell>
          <cell r="EM952" t="str">
            <v>NA</v>
          </cell>
          <cell r="EN952" t="str">
            <v>NA</v>
          </cell>
          <cell r="EO952" t="str">
            <v>NA</v>
          </cell>
          <cell r="EP952" t="str">
            <v>NA</v>
          </cell>
          <cell r="EQ952" t="str">
            <v>NA</v>
          </cell>
          <cell r="ER952" t="str">
            <v>NA</v>
          </cell>
          <cell r="ES952" t="str">
            <v>NA</v>
          </cell>
          <cell r="ET952" t="str">
            <v>NA</v>
          </cell>
          <cell r="EU952" t="str">
            <v>NA</v>
          </cell>
          <cell r="EV952" t="str">
            <v>NA</v>
          </cell>
          <cell r="EW952" t="str">
            <v>NA</v>
          </cell>
          <cell r="EX952" t="str">
            <v>NA</v>
          </cell>
          <cell r="EY952" t="str">
            <v>NA</v>
          </cell>
          <cell r="EZ952" t="str">
            <v>NA</v>
          </cell>
          <cell r="FA952" t="str">
            <v>NA</v>
          </cell>
          <cell r="FB952" t="str">
            <v>NA</v>
          </cell>
        </row>
        <row r="953">
          <cell r="DT953" t="str">
            <v>NA</v>
          </cell>
          <cell r="DU953" t="str">
            <v>NA</v>
          </cell>
          <cell r="DV953" t="str">
            <v>NA</v>
          </cell>
          <cell r="DW953" t="str">
            <v>NA</v>
          </cell>
          <cell r="DX953" t="str">
            <v>NA</v>
          </cell>
          <cell r="DY953" t="str">
            <v>NA</v>
          </cell>
          <cell r="DZ953" t="str">
            <v>NA</v>
          </cell>
          <cell r="EA953" t="str">
            <v>NA</v>
          </cell>
          <cell r="EB953" t="str">
            <v>NA</v>
          </cell>
          <cell r="EC953" t="str">
            <v>NA</v>
          </cell>
          <cell r="ED953" t="str">
            <v>NA</v>
          </cell>
          <cell r="EE953" t="str">
            <v>NA</v>
          </cell>
          <cell r="EF953" t="str">
            <v>NA</v>
          </cell>
          <cell r="EG953" t="str">
            <v>NA</v>
          </cell>
          <cell r="EH953" t="str">
            <v>NA</v>
          </cell>
          <cell r="EI953" t="str">
            <v>NA</v>
          </cell>
          <cell r="EJ953" t="str">
            <v>NA</v>
          </cell>
          <cell r="EK953" t="str">
            <v>NA</v>
          </cell>
          <cell r="EL953" t="str">
            <v>NA</v>
          </cell>
          <cell r="EM953" t="str">
            <v>NA</v>
          </cell>
          <cell r="EN953" t="str">
            <v>NA</v>
          </cell>
          <cell r="EO953" t="str">
            <v>NA</v>
          </cell>
          <cell r="EP953" t="str">
            <v>NA</v>
          </cell>
          <cell r="EQ953" t="str">
            <v>NA</v>
          </cell>
          <cell r="ER953" t="str">
            <v>NA</v>
          </cell>
          <cell r="ES953" t="str">
            <v>NA</v>
          </cell>
          <cell r="ET953" t="str">
            <v>NA</v>
          </cell>
          <cell r="EU953" t="str">
            <v>NA</v>
          </cell>
          <cell r="EV953" t="str">
            <v>NA</v>
          </cell>
          <cell r="EW953" t="str">
            <v>NA</v>
          </cell>
          <cell r="EX953" t="str">
            <v>NA</v>
          </cell>
          <cell r="EY953" t="str">
            <v>NA</v>
          </cell>
          <cell r="EZ953" t="str">
            <v>NA</v>
          </cell>
          <cell r="FA953" t="str">
            <v>NA</v>
          </cell>
          <cell r="FB953" t="str">
            <v>NA</v>
          </cell>
        </row>
        <row r="954">
          <cell r="DT954" t="str">
            <v>NA</v>
          </cell>
          <cell r="DU954" t="str">
            <v>NA</v>
          </cell>
          <cell r="DV954" t="str">
            <v>NA</v>
          </cell>
          <cell r="DW954" t="str">
            <v>NA</v>
          </cell>
          <cell r="DX954" t="str">
            <v>NA</v>
          </cell>
          <cell r="DY954" t="str">
            <v>NA</v>
          </cell>
          <cell r="DZ954" t="str">
            <v>NA</v>
          </cell>
          <cell r="EA954" t="str">
            <v>NA</v>
          </cell>
          <cell r="EB954" t="str">
            <v>NA</v>
          </cell>
          <cell r="EC954" t="str">
            <v>NA</v>
          </cell>
          <cell r="ED954" t="str">
            <v>NA</v>
          </cell>
          <cell r="EE954" t="str">
            <v>NA</v>
          </cell>
          <cell r="EF954" t="str">
            <v>NA</v>
          </cell>
          <cell r="EG954" t="str">
            <v>NA</v>
          </cell>
          <cell r="EH954" t="str">
            <v>NA</v>
          </cell>
          <cell r="EI954" t="str">
            <v>NA</v>
          </cell>
          <cell r="EJ954" t="str">
            <v>NA</v>
          </cell>
          <cell r="EK954" t="str">
            <v>NA</v>
          </cell>
          <cell r="EL954" t="str">
            <v>NA</v>
          </cell>
          <cell r="EM954" t="str">
            <v>NA</v>
          </cell>
          <cell r="EN954" t="str">
            <v>NA</v>
          </cell>
          <cell r="EO954" t="str">
            <v>NA</v>
          </cell>
          <cell r="EP954" t="str">
            <v>NA</v>
          </cell>
          <cell r="EQ954" t="str">
            <v>NA</v>
          </cell>
          <cell r="ER954" t="str">
            <v>NA</v>
          </cell>
          <cell r="ES954" t="str">
            <v>NA</v>
          </cell>
          <cell r="ET954" t="str">
            <v>NA</v>
          </cell>
          <cell r="EU954" t="str">
            <v>NA</v>
          </cell>
          <cell r="EV954" t="str">
            <v>NA</v>
          </cell>
          <cell r="EW954" t="str">
            <v>NA</v>
          </cell>
          <cell r="EX954" t="str">
            <v>NA</v>
          </cell>
          <cell r="EY954" t="str">
            <v>NA</v>
          </cell>
          <cell r="EZ954" t="str">
            <v>NA</v>
          </cell>
          <cell r="FA954" t="str">
            <v>NA</v>
          </cell>
          <cell r="FB954" t="str">
            <v>NA</v>
          </cell>
        </row>
        <row r="955">
          <cell r="DT955" t="str">
            <v>NA</v>
          </cell>
          <cell r="DU955" t="str">
            <v>NA</v>
          </cell>
          <cell r="DV955" t="str">
            <v>NA</v>
          </cell>
          <cell r="DW955" t="str">
            <v>NA</v>
          </cell>
          <cell r="DX955" t="str">
            <v>NA</v>
          </cell>
          <cell r="DY955" t="str">
            <v>NA</v>
          </cell>
          <cell r="DZ955" t="str">
            <v>NA</v>
          </cell>
          <cell r="EA955" t="str">
            <v>NA</v>
          </cell>
          <cell r="EB955" t="str">
            <v>NA</v>
          </cell>
          <cell r="EC955" t="str">
            <v>NA</v>
          </cell>
          <cell r="ED955" t="str">
            <v>NA</v>
          </cell>
          <cell r="EE955" t="str">
            <v>NA</v>
          </cell>
          <cell r="EF955" t="str">
            <v>NA</v>
          </cell>
          <cell r="EG955" t="str">
            <v>NA</v>
          </cell>
          <cell r="EH955" t="str">
            <v>NA</v>
          </cell>
          <cell r="EI955" t="str">
            <v>NA</v>
          </cell>
          <cell r="EJ955" t="str">
            <v>NA</v>
          </cell>
          <cell r="EK955" t="str">
            <v>NA</v>
          </cell>
          <cell r="EL955" t="str">
            <v>NA</v>
          </cell>
          <cell r="EM955" t="str">
            <v>NA</v>
          </cell>
          <cell r="EN955" t="str">
            <v>NA</v>
          </cell>
          <cell r="EO955" t="str">
            <v>NA</v>
          </cell>
          <cell r="EP955" t="str">
            <v>NA</v>
          </cell>
          <cell r="EQ955" t="str">
            <v>NA</v>
          </cell>
          <cell r="ER955" t="str">
            <v>NA</v>
          </cell>
          <cell r="ES955" t="str">
            <v>NA</v>
          </cell>
          <cell r="ET955" t="str">
            <v>NA</v>
          </cell>
          <cell r="EU955" t="str">
            <v>NA</v>
          </cell>
          <cell r="EV955" t="str">
            <v>NA</v>
          </cell>
          <cell r="EW955" t="str">
            <v>NA</v>
          </cell>
          <cell r="EX955" t="str">
            <v>NA</v>
          </cell>
          <cell r="EY955" t="str">
            <v>NA</v>
          </cell>
          <cell r="EZ955" t="str">
            <v>NA</v>
          </cell>
          <cell r="FA955" t="str">
            <v>NA</v>
          </cell>
          <cell r="FB955" t="str">
            <v>NA</v>
          </cell>
        </row>
        <row r="956">
          <cell r="DT956" t="str">
            <v>NA</v>
          </cell>
          <cell r="DU956" t="str">
            <v>NA</v>
          </cell>
          <cell r="DV956" t="str">
            <v>NA</v>
          </cell>
          <cell r="DW956" t="str">
            <v>NA</v>
          </cell>
          <cell r="DX956" t="str">
            <v>NA</v>
          </cell>
          <cell r="DY956" t="str">
            <v>NA</v>
          </cell>
          <cell r="DZ956" t="str">
            <v>NA</v>
          </cell>
          <cell r="EA956" t="str">
            <v>NA</v>
          </cell>
          <cell r="EB956" t="str">
            <v>NA</v>
          </cell>
          <cell r="EC956" t="str">
            <v>NA</v>
          </cell>
          <cell r="ED956" t="str">
            <v>NA</v>
          </cell>
          <cell r="EE956" t="str">
            <v>NA</v>
          </cell>
          <cell r="EF956" t="str">
            <v>NA</v>
          </cell>
          <cell r="EG956" t="str">
            <v>NA</v>
          </cell>
          <cell r="EH956" t="str">
            <v>NA</v>
          </cell>
          <cell r="EI956" t="str">
            <v>NA</v>
          </cell>
          <cell r="EJ956" t="str">
            <v>NA</v>
          </cell>
          <cell r="EK956" t="str">
            <v>NA</v>
          </cell>
          <cell r="EL956" t="str">
            <v>NA</v>
          </cell>
          <cell r="EM956" t="str">
            <v>NA</v>
          </cell>
          <cell r="EN956" t="str">
            <v>NA</v>
          </cell>
          <cell r="EO956" t="str">
            <v>NA</v>
          </cell>
          <cell r="EP956" t="str">
            <v>NA</v>
          </cell>
          <cell r="EQ956" t="str">
            <v>NA</v>
          </cell>
          <cell r="ER956" t="str">
            <v>NA</v>
          </cell>
          <cell r="ES956" t="str">
            <v>NA</v>
          </cell>
          <cell r="ET956" t="str">
            <v>NA</v>
          </cell>
          <cell r="EU956" t="str">
            <v>NA</v>
          </cell>
          <cell r="EV956" t="str">
            <v>NA</v>
          </cell>
          <cell r="EW956" t="str">
            <v>NA</v>
          </cell>
          <cell r="EX956" t="str">
            <v>NA</v>
          </cell>
          <cell r="EY956" t="str">
            <v>NA</v>
          </cell>
          <cell r="EZ956" t="str">
            <v>NA</v>
          </cell>
          <cell r="FA956" t="str">
            <v>NA</v>
          </cell>
          <cell r="FB956" t="str">
            <v>NA</v>
          </cell>
        </row>
        <row r="957">
          <cell r="DT957" t="str">
            <v>NA</v>
          </cell>
          <cell r="DU957" t="str">
            <v>NA</v>
          </cell>
          <cell r="DV957" t="str">
            <v>NA</v>
          </cell>
          <cell r="DW957" t="str">
            <v>NA</v>
          </cell>
          <cell r="DX957" t="str">
            <v>NA</v>
          </cell>
          <cell r="DY957" t="str">
            <v>NA</v>
          </cell>
          <cell r="DZ957" t="str">
            <v>NA</v>
          </cell>
          <cell r="EA957" t="str">
            <v>NA</v>
          </cell>
          <cell r="EB957" t="str">
            <v>NA</v>
          </cell>
          <cell r="EC957" t="str">
            <v>NA</v>
          </cell>
          <cell r="ED957" t="str">
            <v>NA</v>
          </cell>
          <cell r="EE957" t="str">
            <v>NA</v>
          </cell>
          <cell r="EF957" t="str">
            <v>NA</v>
          </cell>
          <cell r="EG957" t="str">
            <v>NA</v>
          </cell>
          <cell r="EH957" t="str">
            <v>NA</v>
          </cell>
          <cell r="EI957" t="str">
            <v>NA</v>
          </cell>
          <cell r="EJ957" t="str">
            <v>NA</v>
          </cell>
          <cell r="EK957" t="str">
            <v>NA</v>
          </cell>
          <cell r="EL957" t="str">
            <v>NA</v>
          </cell>
          <cell r="EM957" t="str">
            <v>NA</v>
          </cell>
          <cell r="EN957" t="str">
            <v>NA</v>
          </cell>
          <cell r="EO957" t="str">
            <v>NA</v>
          </cell>
          <cell r="EP957" t="str">
            <v>NA</v>
          </cell>
          <cell r="EQ957" t="str">
            <v>NA</v>
          </cell>
          <cell r="ER957" t="str">
            <v>NA</v>
          </cell>
          <cell r="ES957" t="str">
            <v>NA</v>
          </cell>
          <cell r="ET957" t="str">
            <v>NA</v>
          </cell>
          <cell r="EU957" t="str">
            <v>NA</v>
          </cell>
          <cell r="EV957" t="str">
            <v>NA</v>
          </cell>
          <cell r="EW957" t="str">
            <v>NA</v>
          </cell>
          <cell r="EX957" t="str">
            <v>NA</v>
          </cell>
          <cell r="EY957" t="str">
            <v>NA</v>
          </cell>
          <cell r="EZ957" t="str">
            <v>NA</v>
          </cell>
          <cell r="FA957" t="str">
            <v>NA</v>
          </cell>
          <cell r="FB957" t="str">
            <v>NA</v>
          </cell>
        </row>
        <row r="958">
          <cell r="DT958" t="str">
            <v>NA</v>
          </cell>
          <cell r="DU958" t="str">
            <v>NA</v>
          </cell>
          <cell r="DV958" t="str">
            <v>NA</v>
          </cell>
          <cell r="DW958" t="str">
            <v>NA</v>
          </cell>
          <cell r="DX958" t="str">
            <v>NA</v>
          </cell>
          <cell r="DY958" t="str">
            <v>NA</v>
          </cell>
          <cell r="DZ958" t="str">
            <v>NA</v>
          </cell>
          <cell r="EA958" t="str">
            <v>NA</v>
          </cell>
          <cell r="EB958" t="str">
            <v>NA</v>
          </cell>
          <cell r="EC958" t="str">
            <v>NA</v>
          </cell>
          <cell r="ED958" t="str">
            <v>NA</v>
          </cell>
          <cell r="EE958" t="str">
            <v>NA</v>
          </cell>
          <cell r="EF958" t="str">
            <v>NA</v>
          </cell>
          <cell r="EG958" t="str">
            <v>NA</v>
          </cell>
          <cell r="EH958" t="str">
            <v>NA</v>
          </cell>
          <cell r="EI958" t="str">
            <v>NA</v>
          </cell>
          <cell r="EJ958" t="str">
            <v>NA</v>
          </cell>
          <cell r="EK958" t="str">
            <v>NA</v>
          </cell>
          <cell r="EL958" t="str">
            <v>NA</v>
          </cell>
          <cell r="EM958" t="str">
            <v>NA</v>
          </cell>
          <cell r="EN958" t="str">
            <v>NA</v>
          </cell>
          <cell r="EO958" t="str">
            <v>NA</v>
          </cell>
          <cell r="EP958" t="str">
            <v>NA</v>
          </cell>
          <cell r="EQ958" t="str">
            <v>NA</v>
          </cell>
          <cell r="ER958" t="str">
            <v>NA</v>
          </cell>
          <cell r="ES958" t="str">
            <v>NA</v>
          </cell>
          <cell r="ET958" t="str">
            <v>NA</v>
          </cell>
          <cell r="EU958" t="str">
            <v>NA</v>
          </cell>
          <cell r="EV958" t="str">
            <v>NA</v>
          </cell>
          <cell r="EW958" t="str">
            <v>NA</v>
          </cell>
          <cell r="EX958" t="str">
            <v>NA</v>
          </cell>
          <cell r="EY958" t="str">
            <v>NA</v>
          </cell>
          <cell r="EZ958" t="str">
            <v>NA</v>
          </cell>
          <cell r="FA958" t="str">
            <v>NA</v>
          </cell>
          <cell r="FB958" t="str">
            <v>NA</v>
          </cell>
        </row>
        <row r="959">
          <cell r="DT959" t="str">
            <v>NA</v>
          </cell>
          <cell r="DU959" t="str">
            <v>NA</v>
          </cell>
          <cell r="DV959" t="str">
            <v>NA</v>
          </cell>
          <cell r="DW959" t="str">
            <v>NA</v>
          </cell>
          <cell r="DX959" t="str">
            <v>NA</v>
          </cell>
          <cell r="DY959" t="str">
            <v>NA</v>
          </cell>
          <cell r="DZ959" t="str">
            <v>NA</v>
          </cell>
          <cell r="EA959" t="str">
            <v>NA</v>
          </cell>
          <cell r="EB959" t="str">
            <v>NA</v>
          </cell>
          <cell r="EC959" t="str">
            <v>NA</v>
          </cell>
          <cell r="ED959" t="str">
            <v>NA</v>
          </cell>
          <cell r="EE959" t="str">
            <v>NA</v>
          </cell>
          <cell r="EF959" t="str">
            <v>NA</v>
          </cell>
          <cell r="EG959" t="str">
            <v>NA</v>
          </cell>
          <cell r="EH959" t="str">
            <v>NA</v>
          </cell>
          <cell r="EI959" t="str">
            <v>NA</v>
          </cell>
          <cell r="EJ959" t="str">
            <v>NA</v>
          </cell>
          <cell r="EK959" t="str">
            <v>NA</v>
          </cell>
          <cell r="EL959" t="str">
            <v>NA</v>
          </cell>
          <cell r="EM959" t="str">
            <v>NA</v>
          </cell>
          <cell r="EN959" t="str">
            <v>NA</v>
          </cell>
          <cell r="EO959" t="str">
            <v>NA</v>
          </cell>
          <cell r="EP959" t="str">
            <v>NA</v>
          </cell>
          <cell r="EQ959" t="str">
            <v>NA</v>
          </cell>
          <cell r="ER959" t="str">
            <v>NA</v>
          </cell>
          <cell r="ES959" t="str">
            <v>NA</v>
          </cell>
          <cell r="ET959" t="str">
            <v>NA</v>
          </cell>
          <cell r="EU959" t="str">
            <v>NA</v>
          </cell>
          <cell r="EV959" t="str">
            <v>NA</v>
          </cell>
          <cell r="EW959" t="str">
            <v>NA</v>
          </cell>
          <cell r="EX959" t="str">
            <v>NA</v>
          </cell>
          <cell r="EY959" t="str">
            <v>NA</v>
          </cell>
          <cell r="EZ959" t="str">
            <v>NA</v>
          </cell>
          <cell r="FA959" t="str">
            <v>NA</v>
          </cell>
          <cell r="FB959" t="str">
            <v>NA</v>
          </cell>
        </row>
        <row r="960">
          <cell r="DT960" t="str">
            <v>NA</v>
          </cell>
          <cell r="DU960" t="str">
            <v>NA</v>
          </cell>
          <cell r="DV960" t="str">
            <v>NA</v>
          </cell>
          <cell r="DW960" t="str">
            <v>NA</v>
          </cell>
          <cell r="DX960" t="str">
            <v>NA</v>
          </cell>
          <cell r="DY960" t="str">
            <v>NA</v>
          </cell>
          <cell r="DZ960" t="str">
            <v>NA</v>
          </cell>
          <cell r="EA960" t="str">
            <v>NA</v>
          </cell>
          <cell r="EB960" t="str">
            <v>NA</v>
          </cell>
          <cell r="EC960" t="str">
            <v>NA</v>
          </cell>
          <cell r="ED960" t="str">
            <v>NA</v>
          </cell>
          <cell r="EE960" t="str">
            <v>NA</v>
          </cell>
          <cell r="EF960" t="str">
            <v>NA</v>
          </cell>
          <cell r="EG960" t="str">
            <v>NA</v>
          </cell>
          <cell r="EH960" t="str">
            <v>NA</v>
          </cell>
          <cell r="EI960" t="str">
            <v>NA</v>
          </cell>
          <cell r="EJ960" t="str">
            <v>NA</v>
          </cell>
          <cell r="EK960" t="str">
            <v>NA</v>
          </cell>
          <cell r="EL960" t="str">
            <v>NA</v>
          </cell>
          <cell r="EM960" t="str">
            <v>NA</v>
          </cell>
          <cell r="EN960" t="str">
            <v>NA</v>
          </cell>
          <cell r="EO960" t="str">
            <v>NA</v>
          </cell>
          <cell r="EP960" t="str">
            <v>NA</v>
          </cell>
          <cell r="EQ960" t="str">
            <v>NA</v>
          </cell>
          <cell r="ER960" t="str">
            <v>NA</v>
          </cell>
          <cell r="ES960" t="str">
            <v>NA</v>
          </cell>
          <cell r="ET960" t="str">
            <v>NA</v>
          </cell>
          <cell r="EU960" t="str">
            <v>NA</v>
          </cell>
          <cell r="EV960" t="str">
            <v>NA</v>
          </cell>
          <cell r="EW960" t="str">
            <v>NA</v>
          </cell>
          <cell r="EX960" t="str">
            <v>NA</v>
          </cell>
          <cell r="EY960" t="str">
            <v>NA</v>
          </cell>
          <cell r="EZ960" t="str">
            <v>NA</v>
          </cell>
          <cell r="FA960" t="str">
            <v>NA</v>
          </cell>
          <cell r="FB960" t="str">
            <v>NA</v>
          </cell>
        </row>
        <row r="961">
          <cell r="DT961" t="str">
            <v>NA</v>
          </cell>
          <cell r="DU961" t="str">
            <v>NA</v>
          </cell>
          <cell r="DV961" t="str">
            <v>NA</v>
          </cell>
          <cell r="DW961" t="str">
            <v>NA</v>
          </cell>
          <cell r="DX961" t="str">
            <v>NA</v>
          </cell>
          <cell r="DY961" t="str">
            <v>NA</v>
          </cell>
          <cell r="DZ961" t="str">
            <v>NA</v>
          </cell>
          <cell r="EA961" t="str">
            <v>NA</v>
          </cell>
          <cell r="EB961" t="str">
            <v>NA</v>
          </cell>
          <cell r="EC961" t="str">
            <v>NA</v>
          </cell>
          <cell r="ED961" t="str">
            <v>NA</v>
          </cell>
          <cell r="EE961" t="str">
            <v>NA</v>
          </cell>
          <cell r="EF961" t="str">
            <v>NA</v>
          </cell>
          <cell r="EG961" t="str">
            <v>NA</v>
          </cell>
          <cell r="EH961" t="str">
            <v>NA</v>
          </cell>
          <cell r="EI961" t="str">
            <v>NA</v>
          </cell>
          <cell r="EJ961" t="str">
            <v>NA</v>
          </cell>
          <cell r="EK961" t="str">
            <v>NA</v>
          </cell>
          <cell r="EL961" t="str">
            <v>NA</v>
          </cell>
          <cell r="EM961" t="str">
            <v>NA</v>
          </cell>
          <cell r="EN961" t="str">
            <v>NA</v>
          </cell>
          <cell r="EO961" t="str">
            <v>NA</v>
          </cell>
          <cell r="EP961" t="str">
            <v>NA</v>
          </cell>
          <cell r="EQ961" t="str">
            <v>NA</v>
          </cell>
          <cell r="ER961" t="str">
            <v>NA</v>
          </cell>
          <cell r="ES961" t="str">
            <v>NA</v>
          </cell>
          <cell r="ET961" t="str">
            <v>NA</v>
          </cell>
          <cell r="EU961" t="str">
            <v>NA</v>
          </cell>
          <cell r="EV961" t="str">
            <v>NA</v>
          </cell>
          <cell r="EW961" t="str">
            <v>NA</v>
          </cell>
          <cell r="EX961" t="str">
            <v>NA</v>
          </cell>
          <cell r="EY961" t="str">
            <v>NA</v>
          </cell>
          <cell r="EZ961" t="str">
            <v>NA</v>
          </cell>
          <cell r="FA961" t="str">
            <v>NA</v>
          </cell>
          <cell r="FB961" t="str">
            <v>NA</v>
          </cell>
        </row>
        <row r="962">
          <cell r="DT962" t="str">
            <v>NA</v>
          </cell>
          <cell r="DU962" t="str">
            <v>NA</v>
          </cell>
          <cell r="DV962" t="str">
            <v>NA</v>
          </cell>
          <cell r="DW962" t="str">
            <v>NA</v>
          </cell>
          <cell r="DX962" t="str">
            <v>NA</v>
          </cell>
          <cell r="DY962" t="str">
            <v>NA</v>
          </cell>
          <cell r="DZ962" t="str">
            <v>NA</v>
          </cell>
          <cell r="EA962" t="str">
            <v>NA</v>
          </cell>
          <cell r="EB962" t="str">
            <v>NA</v>
          </cell>
          <cell r="EC962" t="str">
            <v>NA</v>
          </cell>
          <cell r="ED962" t="str">
            <v>NA</v>
          </cell>
          <cell r="EE962" t="str">
            <v>NA</v>
          </cell>
          <cell r="EF962" t="str">
            <v>NA</v>
          </cell>
          <cell r="EG962" t="str">
            <v>NA</v>
          </cell>
          <cell r="EH962" t="str">
            <v>NA</v>
          </cell>
          <cell r="EI962" t="str">
            <v>NA</v>
          </cell>
          <cell r="EJ962" t="str">
            <v>NA</v>
          </cell>
          <cell r="EK962" t="str">
            <v>NA</v>
          </cell>
          <cell r="EL962" t="str">
            <v>NA</v>
          </cell>
          <cell r="EM962" t="str">
            <v>NA</v>
          </cell>
          <cell r="EN962" t="str">
            <v>NA</v>
          </cell>
          <cell r="EO962" t="str">
            <v>NA</v>
          </cell>
          <cell r="EP962" t="str">
            <v>NA</v>
          </cell>
          <cell r="EQ962" t="str">
            <v>NA</v>
          </cell>
          <cell r="ER962" t="str">
            <v>NA</v>
          </cell>
          <cell r="ES962" t="str">
            <v>NA</v>
          </cell>
          <cell r="ET962" t="str">
            <v>NA</v>
          </cell>
          <cell r="EU962" t="str">
            <v>NA</v>
          </cell>
          <cell r="EV962" t="str">
            <v>NA</v>
          </cell>
          <cell r="EW962" t="str">
            <v>NA</v>
          </cell>
          <cell r="EX962" t="str">
            <v>NA</v>
          </cell>
          <cell r="EY962" t="str">
            <v>NA</v>
          </cell>
          <cell r="EZ962" t="str">
            <v>NA</v>
          </cell>
          <cell r="FA962" t="str">
            <v>NA</v>
          </cell>
          <cell r="FB962" t="str">
            <v>NA</v>
          </cell>
        </row>
        <row r="963">
          <cell r="DT963" t="str">
            <v>NA</v>
          </cell>
          <cell r="DU963" t="str">
            <v>NA</v>
          </cell>
          <cell r="DV963" t="str">
            <v>NA</v>
          </cell>
          <cell r="DW963" t="str">
            <v>NA</v>
          </cell>
          <cell r="DX963" t="str">
            <v>NA</v>
          </cell>
          <cell r="DY963" t="str">
            <v>NA</v>
          </cell>
          <cell r="DZ963" t="str">
            <v>NA</v>
          </cell>
          <cell r="EA963" t="str">
            <v>NA</v>
          </cell>
          <cell r="EB963" t="str">
            <v>NA</v>
          </cell>
          <cell r="EC963" t="str">
            <v>NA</v>
          </cell>
          <cell r="ED963" t="str">
            <v>NA</v>
          </cell>
          <cell r="EE963" t="str">
            <v>NA</v>
          </cell>
          <cell r="EF963" t="str">
            <v>NA</v>
          </cell>
          <cell r="EG963" t="str">
            <v>NA</v>
          </cell>
          <cell r="EH963" t="str">
            <v>NA</v>
          </cell>
          <cell r="EI963" t="str">
            <v>NA</v>
          </cell>
          <cell r="EJ963" t="str">
            <v>NA</v>
          </cell>
          <cell r="EK963" t="str">
            <v>NA</v>
          </cell>
          <cell r="EL963" t="str">
            <v>NA</v>
          </cell>
          <cell r="EM963" t="str">
            <v>NA</v>
          </cell>
          <cell r="EN963" t="str">
            <v>NA</v>
          </cell>
          <cell r="EO963" t="str">
            <v>NA</v>
          </cell>
          <cell r="EP963" t="str">
            <v>NA</v>
          </cell>
          <cell r="EQ963" t="str">
            <v>NA</v>
          </cell>
          <cell r="ER963" t="str">
            <v>NA</v>
          </cell>
          <cell r="ES963" t="str">
            <v>NA</v>
          </cell>
          <cell r="ET963" t="str">
            <v>NA</v>
          </cell>
          <cell r="EU963" t="str">
            <v>NA</v>
          </cell>
          <cell r="EV963" t="str">
            <v>NA</v>
          </cell>
          <cell r="EW963" t="str">
            <v>NA</v>
          </cell>
          <cell r="EX963" t="str">
            <v>NA</v>
          </cell>
          <cell r="EY963" t="str">
            <v>NA</v>
          </cell>
          <cell r="EZ963" t="str">
            <v>NA</v>
          </cell>
          <cell r="FA963" t="str">
            <v>NA</v>
          </cell>
          <cell r="FB963" t="str">
            <v>NA</v>
          </cell>
        </row>
        <row r="964">
          <cell r="DT964" t="str">
            <v>NA</v>
          </cell>
          <cell r="DU964" t="str">
            <v>NA</v>
          </cell>
          <cell r="DV964" t="str">
            <v>NA</v>
          </cell>
          <cell r="DW964" t="str">
            <v>NA</v>
          </cell>
          <cell r="DX964" t="str">
            <v>NA</v>
          </cell>
          <cell r="DY964" t="str">
            <v>NA</v>
          </cell>
          <cell r="DZ964" t="str">
            <v>NA</v>
          </cell>
          <cell r="EA964" t="str">
            <v>NA</v>
          </cell>
          <cell r="EB964" t="str">
            <v>NA</v>
          </cell>
          <cell r="EC964" t="str">
            <v>NA</v>
          </cell>
          <cell r="ED964" t="str">
            <v>NA</v>
          </cell>
          <cell r="EE964" t="str">
            <v>NA</v>
          </cell>
          <cell r="EF964" t="str">
            <v>NA</v>
          </cell>
          <cell r="EG964" t="str">
            <v>NA</v>
          </cell>
          <cell r="EH964" t="str">
            <v>NA</v>
          </cell>
          <cell r="EI964" t="str">
            <v>NA</v>
          </cell>
          <cell r="EJ964" t="str">
            <v>NA</v>
          </cell>
          <cell r="EK964" t="str">
            <v>NA</v>
          </cell>
          <cell r="EL964" t="str">
            <v>NA</v>
          </cell>
          <cell r="EM964" t="str">
            <v>NA</v>
          </cell>
          <cell r="EN964" t="str">
            <v>NA</v>
          </cell>
          <cell r="EO964" t="str">
            <v>NA</v>
          </cell>
          <cell r="EP964" t="str">
            <v>NA</v>
          </cell>
          <cell r="EQ964" t="str">
            <v>NA</v>
          </cell>
          <cell r="ER964" t="str">
            <v>NA</v>
          </cell>
          <cell r="ES964" t="str">
            <v>NA</v>
          </cell>
          <cell r="ET964" t="str">
            <v>NA</v>
          </cell>
          <cell r="EU964" t="str">
            <v>NA</v>
          </cell>
          <cell r="EV964" t="str">
            <v>NA</v>
          </cell>
          <cell r="EW964" t="str">
            <v>NA</v>
          </cell>
          <cell r="EX964" t="str">
            <v>NA</v>
          </cell>
          <cell r="EY964" t="str">
            <v>NA</v>
          </cell>
          <cell r="EZ964" t="str">
            <v>NA</v>
          </cell>
          <cell r="FA964" t="str">
            <v>NA</v>
          </cell>
          <cell r="FB964" t="str">
            <v>NA</v>
          </cell>
        </row>
        <row r="965">
          <cell r="DT965" t="str">
            <v>NA</v>
          </cell>
          <cell r="DU965" t="str">
            <v>NA</v>
          </cell>
          <cell r="DV965" t="str">
            <v>NA</v>
          </cell>
          <cell r="DW965" t="str">
            <v>NA</v>
          </cell>
          <cell r="DX965" t="str">
            <v>NA</v>
          </cell>
          <cell r="DY965" t="str">
            <v>NA</v>
          </cell>
          <cell r="DZ965" t="str">
            <v>NA</v>
          </cell>
          <cell r="EA965" t="str">
            <v>NA</v>
          </cell>
          <cell r="EB965" t="str">
            <v>NA</v>
          </cell>
          <cell r="EC965" t="str">
            <v>NA</v>
          </cell>
          <cell r="ED965" t="str">
            <v>NA</v>
          </cell>
          <cell r="EE965" t="str">
            <v>NA</v>
          </cell>
          <cell r="EF965" t="str">
            <v>NA</v>
          </cell>
          <cell r="EG965" t="str">
            <v>NA</v>
          </cell>
          <cell r="EH965" t="str">
            <v>NA</v>
          </cell>
          <cell r="EI965" t="str">
            <v>NA</v>
          </cell>
          <cell r="EJ965" t="str">
            <v>NA</v>
          </cell>
          <cell r="EK965" t="str">
            <v>NA</v>
          </cell>
          <cell r="EL965" t="str">
            <v>NA</v>
          </cell>
          <cell r="EM965" t="str">
            <v>NA</v>
          </cell>
          <cell r="EN965" t="str">
            <v>NA</v>
          </cell>
          <cell r="EO965" t="str">
            <v>NA</v>
          </cell>
          <cell r="EP965" t="str">
            <v>NA</v>
          </cell>
          <cell r="EQ965" t="str">
            <v>NA</v>
          </cell>
          <cell r="ER965" t="str">
            <v>NA</v>
          </cell>
          <cell r="ES965" t="str">
            <v>NA</v>
          </cell>
          <cell r="ET965" t="str">
            <v>NA</v>
          </cell>
          <cell r="EU965" t="str">
            <v>NA</v>
          </cell>
          <cell r="EV965" t="str">
            <v>NA</v>
          </cell>
          <cell r="EW965" t="str">
            <v>NA</v>
          </cell>
          <cell r="EX965" t="str">
            <v>NA</v>
          </cell>
          <cell r="EY965" t="str">
            <v>NA</v>
          </cell>
          <cell r="EZ965" t="str">
            <v>NA</v>
          </cell>
          <cell r="FA965" t="str">
            <v>NA</v>
          </cell>
          <cell r="FB965" t="str">
            <v>NA</v>
          </cell>
        </row>
        <row r="966">
          <cell r="DT966" t="str">
            <v>NA</v>
          </cell>
          <cell r="DU966" t="str">
            <v>NA</v>
          </cell>
          <cell r="DV966" t="str">
            <v>NA</v>
          </cell>
          <cell r="DW966" t="str">
            <v>NA</v>
          </cell>
          <cell r="DX966" t="str">
            <v>NA</v>
          </cell>
          <cell r="DY966" t="str">
            <v>NA</v>
          </cell>
          <cell r="DZ966" t="str">
            <v>NA</v>
          </cell>
          <cell r="EA966" t="str">
            <v>NA</v>
          </cell>
          <cell r="EB966" t="str">
            <v>NA</v>
          </cell>
          <cell r="EC966" t="str">
            <v>NA</v>
          </cell>
          <cell r="ED966" t="str">
            <v>NA</v>
          </cell>
          <cell r="EE966" t="str">
            <v>NA</v>
          </cell>
          <cell r="EF966" t="str">
            <v>NA</v>
          </cell>
          <cell r="EG966" t="str">
            <v>NA</v>
          </cell>
          <cell r="EH966" t="str">
            <v>NA</v>
          </cell>
          <cell r="EI966" t="str">
            <v>NA</v>
          </cell>
          <cell r="EJ966" t="str">
            <v>NA</v>
          </cell>
          <cell r="EK966" t="str">
            <v>NA</v>
          </cell>
          <cell r="EL966" t="str">
            <v>NA</v>
          </cell>
          <cell r="EM966" t="str">
            <v>NA</v>
          </cell>
          <cell r="EN966" t="str">
            <v>NA</v>
          </cell>
          <cell r="EO966" t="str">
            <v>NA</v>
          </cell>
          <cell r="EP966" t="str">
            <v>NA</v>
          </cell>
          <cell r="EQ966" t="str">
            <v>NA</v>
          </cell>
          <cell r="ER966" t="str">
            <v>NA</v>
          </cell>
          <cell r="ES966" t="str">
            <v>NA</v>
          </cell>
          <cell r="ET966" t="str">
            <v>NA</v>
          </cell>
          <cell r="EU966" t="str">
            <v>NA</v>
          </cell>
          <cell r="EV966" t="str">
            <v>NA</v>
          </cell>
          <cell r="EW966" t="str">
            <v>NA</v>
          </cell>
          <cell r="EX966" t="str">
            <v>NA</v>
          </cell>
          <cell r="EY966" t="str">
            <v>NA</v>
          </cell>
          <cell r="EZ966" t="str">
            <v>NA</v>
          </cell>
          <cell r="FA966" t="str">
            <v>NA</v>
          </cell>
          <cell r="FB966" t="str">
            <v>NA</v>
          </cell>
        </row>
        <row r="967">
          <cell r="DT967" t="str">
            <v>NA</v>
          </cell>
          <cell r="DU967" t="str">
            <v>NA</v>
          </cell>
          <cell r="DV967" t="str">
            <v>NA</v>
          </cell>
          <cell r="DW967" t="str">
            <v>NA</v>
          </cell>
          <cell r="DX967" t="str">
            <v>NA</v>
          </cell>
          <cell r="DY967" t="str">
            <v>NA</v>
          </cell>
          <cell r="DZ967" t="str">
            <v>NA</v>
          </cell>
          <cell r="EA967" t="str">
            <v>NA</v>
          </cell>
          <cell r="EB967" t="str">
            <v>NA</v>
          </cell>
          <cell r="EC967" t="str">
            <v>NA</v>
          </cell>
          <cell r="ED967" t="str">
            <v>NA</v>
          </cell>
          <cell r="EE967" t="str">
            <v>NA</v>
          </cell>
          <cell r="EF967" t="str">
            <v>NA</v>
          </cell>
          <cell r="EG967" t="str">
            <v>NA</v>
          </cell>
          <cell r="EH967" t="str">
            <v>NA</v>
          </cell>
          <cell r="EI967" t="str">
            <v>NA</v>
          </cell>
          <cell r="EJ967" t="str">
            <v>NA</v>
          </cell>
          <cell r="EK967" t="str">
            <v>NA</v>
          </cell>
          <cell r="EL967" t="str">
            <v>NA</v>
          </cell>
          <cell r="EM967" t="str">
            <v>NA</v>
          </cell>
          <cell r="EN967" t="str">
            <v>NA</v>
          </cell>
          <cell r="EO967" t="str">
            <v>NA</v>
          </cell>
          <cell r="EP967" t="str">
            <v>NA</v>
          </cell>
          <cell r="EQ967" t="str">
            <v>NA</v>
          </cell>
          <cell r="ER967" t="str">
            <v>NA</v>
          </cell>
          <cell r="ES967" t="str">
            <v>NA</v>
          </cell>
          <cell r="ET967" t="str">
            <v>NA</v>
          </cell>
          <cell r="EU967" t="str">
            <v>NA</v>
          </cell>
          <cell r="EV967" t="str">
            <v>NA</v>
          </cell>
          <cell r="EW967" t="str">
            <v>NA</v>
          </cell>
          <cell r="EX967" t="str">
            <v>NA</v>
          </cell>
          <cell r="EY967" t="str">
            <v>NA</v>
          </cell>
          <cell r="EZ967" t="str">
            <v>NA</v>
          </cell>
          <cell r="FA967" t="str">
            <v>NA</v>
          </cell>
          <cell r="FB967" t="str">
            <v>NA</v>
          </cell>
        </row>
        <row r="968">
          <cell r="DT968" t="str">
            <v>NA</v>
          </cell>
          <cell r="DU968" t="str">
            <v>NA</v>
          </cell>
          <cell r="DV968" t="str">
            <v>NA</v>
          </cell>
          <cell r="DW968" t="str">
            <v>NA</v>
          </cell>
          <cell r="DX968" t="str">
            <v>NA</v>
          </cell>
          <cell r="DY968" t="str">
            <v>NA</v>
          </cell>
          <cell r="DZ968" t="str">
            <v>NA</v>
          </cell>
          <cell r="EA968" t="str">
            <v>NA</v>
          </cell>
          <cell r="EB968" t="str">
            <v>NA</v>
          </cell>
          <cell r="EC968" t="str">
            <v>NA</v>
          </cell>
          <cell r="ED968" t="str">
            <v>NA</v>
          </cell>
          <cell r="EE968" t="str">
            <v>NA</v>
          </cell>
          <cell r="EF968" t="str">
            <v>NA</v>
          </cell>
          <cell r="EG968" t="str">
            <v>NA</v>
          </cell>
          <cell r="EH968" t="str">
            <v>NA</v>
          </cell>
          <cell r="EI968" t="str">
            <v>NA</v>
          </cell>
          <cell r="EJ968" t="str">
            <v>NA</v>
          </cell>
          <cell r="EK968" t="str">
            <v>NA</v>
          </cell>
          <cell r="EL968" t="str">
            <v>NA</v>
          </cell>
          <cell r="EM968" t="str">
            <v>NA</v>
          </cell>
          <cell r="EN968" t="str">
            <v>NA</v>
          </cell>
          <cell r="EO968" t="str">
            <v>NA</v>
          </cell>
          <cell r="EP968" t="str">
            <v>NA</v>
          </cell>
          <cell r="EQ968" t="str">
            <v>NA</v>
          </cell>
          <cell r="ER968" t="str">
            <v>NA</v>
          </cell>
          <cell r="ES968" t="str">
            <v>NA</v>
          </cell>
          <cell r="ET968" t="str">
            <v>NA</v>
          </cell>
          <cell r="EU968" t="str">
            <v>NA</v>
          </cell>
          <cell r="EV968" t="str">
            <v>NA</v>
          </cell>
          <cell r="EW968" t="str">
            <v>NA</v>
          </cell>
          <cell r="EX968" t="str">
            <v>NA</v>
          </cell>
          <cell r="EY968" t="str">
            <v>NA</v>
          </cell>
          <cell r="EZ968" t="str">
            <v>NA</v>
          </cell>
          <cell r="FA968" t="str">
            <v>NA</v>
          </cell>
          <cell r="FB968" t="str">
            <v>NA</v>
          </cell>
        </row>
        <row r="969">
          <cell r="DT969" t="str">
            <v>NA</v>
          </cell>
          <cell r="DU969" t="str">
            <v>NA</v>
          </cell>
          <cell r="DV969" t="str">
            <v>NA</v>
          </cell>
          <cell r="DW969" t="str">
            <v>NA</v>
          </cell>
          <cell r="DX969" t="str">
            <v>NA</v>
          </cell>
          <cell r="DY969" t="str">
            <v>NA</v>
          </cell>
          <cell r="DZ969" t="str">
            <v>NA</v>
          </cell>
          <cell r="EA969" t="str">
            <v>NA</v>
          </cell>
          <cell r="EB969" t="str">
            <v>NA</v>
          </cell>
          <cell r="EC969" t="str">
            <v>NA</v>
          </cell>
          <cell r="ED969" t="str">
            <v>NA</v>
          </cell>
          <cell r="EE969" t="str">
            <v>NA</v>
          </cell>
          <cell r="EF969" t="str">
            <v>NA</v>
          </cell>
          <cell r="EG969" t="str">
            <v>NA</v>
          </cell>
          <cell r="EH969" t="str">
            <v>NA</v>
          </cell>
          <cell r="EI969" t="str">
            <v>NA</v>
          </cell>
          <cell r="EJ969" t="str">
            <v>NA</v>
          </cell>
          <cell r="EK969" t="str">
            <v>NA</v>
          </cell>
          <cell r="EL969" t="str">
            <v>NA</v>
          </cell>
          <cell r="EM969" t="str">
            <v>NA</v>
          </cell>
          <cell r="EN969" t="str">
            <v>NA</v>
          </cell>
          <cell r="EO969" t="str">
            <v>NA</v>
          </cell>
          <cell r="EP969" t="str">
            <v>NA</v>
          </cell>
          <cell r="EQ969" t="str">
            <v>NA</v>
          </cell>
          <cell r="ER969" t="str">
            <v>NA</v>
          </cell>
          <cell r="ES969" t="str">
            <v>NA</v>
          </cell>
          <cell r="ET969" t="str">
            <v>NA</v>
          </cell>
          <cell r="EU969" t="str">
            <v>NA</v>
          </cell>
          <cell r="EV969" t="str">
            <v>NA</v>
          </cell>
          <cell r="EW969" t="str">
            <v>NA</v>
          </cell>
          <cell r="EX969" t="str">
            <v>NA</v>
          </cell>
          <cell r="EY969" t="str">
            <v>NA</v>
          </cell>
          <cell r="EZ969" t="str">
            <v>NA</v>
          </cell>
          <cell r="FA969" t="str">
            <v>NA</v>
          </cell>
          <cell r="FB969" t="str">
            <v>NA</v>
          </cell>
        </row>
        <row r="970">
          <cell r="DT970" t="str">
            <v>NA</v>
          </cell>
          <cell r="DU970" t="str">
            <v>NA</v>
          </cell>
          <cell r="DV970" t="str">
            <v>NA</v>
          </cell>
          <cell r="DW970" t="str">
            <v>NA</v>
          </cell>
          <cell r="DX970" t="str">
            <v>NA</v>
          </cell>
          <cell r="DY970" t="str">
            <v>NA</v>
          </cell>
          <cell r="DZ970" t="str">
            <v>NA</v>
          </cell>
          <cell r="EA970" t="str">
            <v>NA</v>
          </cell>
          <cell r="EB970" t="str">
            <v>NA</v>
          </cell>
          <cell r="EC970" t="str">
            <v>NA</v>
          </cell>
          <cell r="ED970" t="str">
            <v>NA</v>
          </cell>
          <cell r="EE970" t="str">
            <v>NA</v>
          </cell>
          <cell r="EF970" t="str">
            <v>NA</v>
          </cell>
          <cell r="EG970" t="str">
            <v>NA</v>
          </cell>
          <cell r="EH970" t="str">
            <v>NA</v>
          </cell>
          <cell r="EI970" t="str">
            <v>NA</v>
          </cell>
          <cell r="EJ970" t="str">
            <v>NA</v>
          </cell>
          <cell r="EK970" t="str">
            <v>NA</v>
          </cell>
          <cell r="EL970" t="str">
            <v>NA</v>
          </cell>
          <cell r="EM970" t="str">
            <v>NA</v>
          </cell>
          <cell r="EN970" t="str">
            <v>NA</v>
          </cell>
          <cell r="EO970" t="str">
            <v>NA</v>
          </cell>
          <cell r="EP970" t="str">
            <v>NA</v>
          </cell>
          <cell r="EQ970" t="str">
            <v>NA</v>
          </cell>
          <cell r="ER970" t="str">
            <v>NA</v>
          </cell>
          <cell r="ES970" t="str">
            <v>NA</v>
          </cell>
          <cell r="ET970" t="str">
            <v>NA</v>
          </cell>
          <cell r="EU970" t="str">
            <v>NA</v>
          </cell>
          <cell r="EV970" t="str">
            <v>NA</v>
          </cell>
          <cell r="EW970" t="str">
            <v>NA</v>
          </cell>
          <cell r="EX970" t="str">
            <v>NA</v>
          </cell>
          <cell r="EY970" t="str">
            <v>NA</v>
          </cell>
          <cell r="EZ970" t="str">
            <v>NA</v>
          </cell>
          <cell r="FA970" t="str">
            <v>NA</v>
          </cell>
          <cell r="FB970" t="str">
            <v>NA</v>
          </cell>
        </row>
        <row r="971">
          <cell r="DT971" t="str">
            <v>NA</v>
          </cell>
          <cell r="DU971" t="str">
            <v>NA</v>
          </cell>
          <cell r="DV971" t="str">
            <v>NA</v>
          </cell>
          <cell r="DW971" t="str">
            <v>NA</v>
          </cell>
          <cell r="DX971" t="str">
            <v>NA</v>
          </cell>
          <cell r="DY971" t="str">
            <v>NA</v>
          </cell>
          <cell r="DZ971" t="str">
            <v>NA</v>
          </cell>
          <cell r="EA971" t="str">
            <v>NA</v>
          </cell>
          <cell r="EB971" t="str">
            <v>NA</v>
          </cell>
          <cell r="EC971" t="str">
            <v>NA</v>
          </cell>
          <cell r="ED971" t="str">
            <v>NA</v>
          </cell>
          <cell r="EE971" t="str">
            <v>NA</v>
          </cell>
          <cell r="EF971" t="str">
            <v>NA</v>
          </cell>
          <cell r="EG971" t="str">
            <v>NA</v>
          </cell>
          <cell r="EH971" t="str">
            <v>NA</v>
          </cell>
          <cell r="EI971" t="str">
            <v>NA</v>
          </cell>
          <cell r="EJ971" t="str">
            <v>NA</v>
          </cell>
          <cell r="EK971" t="str">
            <v>NA</v>
          </cell>
          <cell r="EL971" t="str">
            <v>NA</v>
          </cell>
          <cell r="EM971" t="str">
            <v>NA</v>
          </cell>
          <cell r="EN971" t="str">
            <v>NA</v>
          </cell>
          <cell r="EO971" t="str">
            <v>NA</v>
          </cell>
          <cell r="EP971" t="str">
            <v>NA</v>
          </cell>
          <cell r="EQ971" t="str">
            <v>NA</v>
          </cell>
          <cell r="ER971" t="str">
            <v>NA</v>
          </cell>
          <cell r="ES971" t="str">
            <v>NA</v>
          </cell>
          <cell r="ET971" t="str">
            <v>NA</v>
          </cell>
          <cell r="EU971" t="str">
            <v>NA</v>
          </cell>
          <cell r="EV971" t="str">
            <v>NA</v>
          </cell>
          <cell r="EW971" t="str">
            <v>NA</v>
          </cell>
          <cell r="EX971" t="str">
            <v>NA</v>
          </cell>
          <cell r="EY971" t="str">
            <v>NA</v>
          </cell>
          <cell r="EZ971" t="str">
            <v>NA</v>
          </cell>
          <cell r="FA971" t="str">
            <v>NA</v>
          </cell>
          <cell r="FB971" t="str">
            <v>NA</v>
          </cell>
        </row>
        <row r="972">
          <cell r="DT972" t="str">
            <v>NA</v>
          </cell>
          <cell r="DU972" t="str">
            <v>NA</v>
          </cell>
          <cell r="DV972" t="str">
            <v>NA</v>
          </cell>
          <cell r="DW972" t="str">
            <v>NA</v>
          </cell>
          <cell r="DX972" t="str">
            <v>NA</v>
          </cell>
          <cell r="DY972" t="str">
            <v>NA</v>
          </cell>
          <cell r="DZ972" t="str">
            <v>NA</v>
          </cell>
          <cell r="EA972" t="str">
            <v>NA</v>
          </cell>
          <cell r="EB972" t="str">
            <v>NA</v>
          </cell>
          <cell r="EC972" t="str">
            <v>NA</v>
          </cell>
          <cell r="ED972" t="str">
            <v>NA</v>
          </cell>
          <cell r="EE972" t="str">
            <v>NA</v>
          </cell>
          <cell r="EF972" t="str">
            <v>NA</v>
          </cell>
          <cell r="EG972" t="str">
            <v>NA</v>
          </cell>
          <cell r="EH972" t="str">
            <v>NA</v>
          </cell>
          <cell r="EI972" t="str">
            <v>NA</v>
          </cell>
          <cell r="EJ972" t="str">
            <v>NA</v>
          </cell>
          <cell r="EK972" t="str">
            <v>NA</v>
          </cell>
          <cell r="EL972" t="str">
            <v>NA</v>
          </cell>
          <cell r="EM972" t="str">
            <v>NA</v>
          </cell>
          <cell r="EN972" t="str">
            <v>NA</v>
          </cell>
          <cell r="EO972" t="str">
            <v>NA</v>
          </cell>
          <cell r="EP972" t="str">
            <v>NA</v>
          </cell>
          <cell r="EQ972" t="str">
            <v>NA</v>
          </cell>
          <cell r="ER972" t="str">
            <v>NA</v>
          </cell>
          <cell r="ES972" t="str">
            <v>NA</v>
          </cell>
          <cell r="ET972" t="str">
            <v>NA</v>
          </cell>
          <cell r="EU972" t="str">
            <v>NA</v>
          </cell>
          <cell r="EV972" t="str">
            <v>NA</v>
          </cell>
          <cell r="EW972" t="str">
            <v>NA</v>
          </cell>
          <cell r="EX972" t="str">
            <v>NA</v>
          </cell>
          <cell r="EY972" t="str">
            <v>NA</v>
          </cell>
          <cell r="EZ972" t="str">
            <v>NA</v>
          </cell>
          <cell r="FA972" t="str">
            <v>NA</v>
          </cell>
          <cell r="FB972" t="str">
            <v>NA</v>
          </cell>
        </row>
        <row r="973">
          <cell r="DT973" t="str">
            <v>NA</v>
          </cell>
          <cell r="DU973" t="str">
            <v>NA</v>
          </cell>
          <cell r="DV973" t="str">
            <v>NA</v>
          </cell>
          <cell r="DW973" t="str">
            <v>NA</v>
          </cell>
          <cell r="DX973" t="str">
            <v>NA</v>
          </cell>
          <cell r="DY973" t="str">
            <v>NA</v>
          </cell>
          <cell r="DZ973" t="str">
            <v>NA</v>
          </cell>
          <cell r="EA973" t="str">
            <v>NA</v>
          </cell>
          <cell r="EB973" t="str">
            <v>NA</v>
          </cell>
          <cell r="EC973" t="str">
            <v>NA</v>
          </cell>
          <cell r="ED973" t="str">
            <v>NA</v>
          </cell>
          <cell r="EE973" t="str">
            <v>NA</v>
          </cell>
          <cell r="EF973" t="str">
            <v>NA</v>
          </cell>
          <cell r="EG973" t="str">
            <v>NA</v>
          </cell>
          <cell r="EH973" t="str">
            <v>NA</v>
          </cell>
          <cell r="EI973" t="str">
            <v>NA</v>
          </cell>
          <cell r="EJ973" t="str">
            <v>NA</v>
          </cell>
          <cell r="EK973" t="str">
            <v>NA</v>
          </cell>
          <cell r="EL973" t="str">
            <v>NA</v>
          </cell>
          <cell r="EM973" t="str">
            <v>NA</v>
          </cell>
          <cell r="EN973" t="str">
            <v>NA</v>
          </cell>
          <cell r="EO973" t="str">
            <v>NA</v>
          </cell>
          <cell r="EP973" t="str">
            <v>NA</v>
          </cell>
          <cell r="EQ973" t="str">
            <v>NA</v>
          </cell>
          <cell r="ER973" t="str">
            <v>NA</v>
          </cell>
          <cell r="ES973" t="str">
            <v>NA</v>
          </cell>
          <cell r="ET973" t="str">
            <v>NA</v>
          </cell>
          <cell r="EU973" t="str">
            <v>NA</v>
          </cell>
          <cell r="EV973" t="str">
            <v>NA</v>
          </cell>
          <cell r="EW973" t="str">
            <v>NA</v>
          </cell>
          <cell r="EX973" t="str">
            <v>NA</v>
          </cell>
          <cell r="EY973" t="str">
            <v>NA</v>
          </cell>
          <cell r="EZ973" t="str">
            <v>NA</v>
          </cell>
          <cell r="FA973" t="str">
            <v>NA</v>
          </cell>
          <cell r="FB973" t="str">
            <v>NA</v>
          </cell>
        </row>
        <row r="974">
          <cell r="DT974" t="str">
            <v>NA</v>
          </cell>
          <cell r="DU974" t="str">
            <v>NA</v>
          </cell>
          <cell r="DV974" t="str">
            <v>NA</v>
          </cell>
          <cell r="DW974" t="str">
            <v>NA</v>
          </cell>
          <cell r="DX974" t="str">
            <v>NA</v>
          </cell>
          <cell r="DY974" t="str">
            <v>NA</v>
          </cell>
          <cell r="DZ974" t="str">
            <v>NA</v>
          </cell>
          <cell r="EA974" t="str">
            <v>NA</v>
          </cell>
          <cell r="EB974" t="str">
            <v>NA</v>
          </cell>
          <cell r="EC974" t="str">
            <v>NA</v>
          </cell>
          <cell r="ED974" t="str">
            <v>NA</v>
          </cell>
          <cell r="EE974" t="str">
            <v>NA</v>
          </cell>
          <cell r="EF974" t="str">
            <v>NA</v>
          </cell>
          <cell r="EG974" t="str">
            <v>NA</v>
          </cell>
          <cell r="EH974" t="str">
            <v>NA</v>
          </cell>
          <cell r="EI974" t="str">
            <v>NA</v>
          </cell>
          <cell r="EJ974" t="str">
            <v>NA</v>
          </cell>
          <cell r="EK974" t="str">
            <v>NA</v>
          </cell>
          <cell r="EL974" t="str">
            <v>NA</v>
          </cell>
          <cell r="EM974" t="str">
            <v>NA</v>
          </cell>
          <cell r="EN974" t="str">
            <v>NA</v>
          </cell>
          <cell r="EO974" t="str">
            <v>NA</v>
          </cell>
          <cell r="EP974" t="str">
            <v>NA</v>
          </cell>
          <cell r="EQ974" t="str">
            <v>NA</v>
          </cell>
          <cell r="ER974" t="str">
            <v>NA</v>
          </cell>
          <cell r="ES974" t="str">
            <v>NA</v>
          </cell>
          <cell r="ET974" t="str">
            <v>NA</v>
          </cell>
          <cell r="EU974" t="str">
            <v>NA</v>
          </cell>
          <cell r="EV974" t="str">
            <v>NA</v>
          </cell>
          <cell r="EW974" t="str">
            <v>NA</v>
          </cell>
          <cell r="EX974" t="str">
            <v>NA</v>
          </cell>
          <cell r="EY974" t="str">
            <v>NA</v>
          </cell>
          <cell r="EZ974" t="str">
            <v>NA</v>
          </cell>
          <cell r="FA974" t="str">
            <v>NA</v>
          </cell>
          <cell r="FB974" t="str">
            <v>NA</v>
          </cell>
        </row>
        <row r="975">
          <cell r="DT975" t="str">
            <v>NA</v>
          </cell>
          <cell r="DU975" t="str">
            <v>NA</v>
          </cell>
          <cell r="DV975" t="str">
            <v>NA</v>
          </cell>
          <cell r="DW975" t="str">
            <v>NA</v>
          </cell>
          <cell r="DX975" t="str">
            <v>NA</v>
          </cell>
          <cell r="DY975" t="str">
            <v>NA</v>
          </cell>
          <cell r="DZ975" t="str">
            <v>NA</v>
          </cell>
          <cell r="EA975" t="str">
            <v>NA</v>
          </cell>
          <cell r="EB975" t="str">
            <v>NA</v>
          </cell>
          <cell r="EC975" t="str">
            <v>NA</v>
          </cell>
          <cell r="ED975" t="str">
            <v>NA</v>
          </cell>
          <cell r="EE975" t="str">
            <v>NA</v>
          </cell>
          <cell r="EF975" t="str">
            <v>NA</v>
          </cell>
          <cell r="EG975" t="str">
            <v>NA</v>
          </cell>
          <cell r="EH975" t="str">
            <v>NA</v>
          </cell>
          <cell r="EI975" t="str">
            <v>NA</v>
          </cell>
          <cell r="EJ975" t="str">
            <v>NA</v>
          </cell>
          <cell r="EK975" t="str">
            <v>NA</v>
          </cell>
          <cell r="EL975" t="str">
            <v>NA</v>
          </cell>
          <cell r="EM975" t="str">
            <v>NA</v>
          </cell>
          <cell r="EN975" t="str">
            <v>NA</v>
          </cell>
          <cell r="EO975" t="str">
            <v>NA</v>
          </cell>
          <cell r="EP975" t="str">
            <v>NA</v>
          </cell>
          <cell r="EQ975" t="str">
            <v>NA</v>
          </cell>
          <cell r="ER975" t="str">
            <v>NA</v>
          </cell>
          <cell r="ES975" t="str">
            <v>NA</v>
          </cell>
          <cell r="ET975" t="str">
            <v>NA</v>
          </cell>
          <cell r="EU975" t="str">
            <v>NA</v>
          </cell>
          <cell r="EV975" t="str">
            <v>NA</v>
          </cell>
          <cell r="EW975" t="str">
            <v>NA</v>
          </cell>
          <cell r="EX975" t="str">
            <v>NA</v>
          </cell>
          <cell r="EY975" t="str">
            <v>NA</v>
          </cell>
          <cell r="EZ975" t="str">
            <v>NA</v>
          </cell>
          <cell r="FA975" t="str">
            <v>NA</v>
          </cell>
          <cell r="FB975" t="str">
            <v>NA</v>
          </cell>
        </row>
        <row r="976">
          <cell r="DT976" t="str">
            <v>NA</v>
          </cell>
          <cell r="DU976" t="str">
            <v>NA</v>
          </cell>
          <cell r="DV976" t="str">
            <v>NA</v>
          </cell>
          <cell r="DW976" t="str">
            <v>NA</v>
          </cell>
          <cell r="DX976" t="str">
            <v>NA</v>
          </cell>
          <cell r="DY976" t="str">
            <v>NA</v>
          </cell>
          <cell r="DZ976" t="str">
            <v>NA</v>
          </cell>
          <cell r="EA976" t="str">
            <v>NA</v>
          </cell>
          <cell r="EB976" t="str">
            <v>NA</v>
          </cell>
          <cell r="EC976" t="str">
            <v>NA</v>
          </cell>
          <cell r="ED976" t="str">
            <v>NA</v>
          </cell>
          <cell r="EE976" t="str">
            <v>NA</v>
          </cell>
          <cell r="EF976" t="str">
            <v>NA</v>
          </cell>
          <cell r="EG976" t="str">
            <v>NA</v>
          </cell>
          <cell r="EH976" t="str">
            <v>NA</v>
          </cell>
          <cell r="EI976" t="str">
            <v>NA</v>
          </cell>
          <cell r="EJ976" t="str">
            <v>NA</v>
          </cell>
          <cell r="EK976" t="str">
            <v>NA</v>
          </cell>
          <cell r="EL976" t="str">
            <v>NA</v>
          </cell>
          <cell r="EM976" t="str">
            <v>NA</v>
          </cell>
          <cell r="EN976" t="str">
            <v>NA</v>
          </cell>
          <cell r="EO976" t="str">
            <v>NA</v>
          </cell>
          <cell r="EP976" t="str">
            <v>NA</v>
          </cell>
          <cell r="EQ976" t="str">
            <v>NA</v>
          </cell>
          <cell r="ER976" t="str">
            <v>NA</v>
          </cell>
          <cell r="ES976" t="str">
            <v>NA</v>
          </cell>
          <cell r="ET976" t="str">
            <v>NA</v>
          </cell>
          <cell r="EU976" t="str">
            <v>NA</v>
          </cell>
          <cell r="EV976" t="str">
            <v>NA</v>
          </cell>
          <cell r="EW976" t="str">
            <v>NA</v>
          </cell>
          <cell r="EX976" t="str">
            <v>NA</v>
          </cell>
          <cell r="EY976" t="str">
            <v>NA</v>
          </cell>
          <cell r="EZ976" t="str">
            <v>NA</v>
          </cell>
          <cell r="FA976" t="str">
            <v>NA</v>
          </cell>
          <cell r="FB976" t="str">
            <v>NA</v>
          </cell>
        </row>
        <row r="977">
          <cell r="DT977" t="str">
            <v>NA</v>
          </cell>
          <cell r="DU977" t="str">
            <v>NA</v>
          </cell>
          <cell r="DV977" t="str">
            <v>NA</v>
          </cell>
          <cell r="DW977" t="str">
            <v>NA</v>
          </cell>
          <cell r="DX977" t="str">
            <v>NA</v>
          </cell>
          <cell r="DY977" t="str">
            <v>NA</v>
          </cell>
          <cell r="DZ977" t="str">
            <v>NA</v>
          </cell>
          <cell r="EA977" t="str">
            <v>NA</v>
          </cell>
          <cell r="EB977" t="str">
            <v>NA</v>
          </cell>
          <cell r="EC977" t="str">
            <v>NA</v>
          </cell>
          <cell r="ED977" t="str">
            <v>NA</v>
          </cell>
          <cell r="EE977" t="str">
            <v>NA</v>
          </cell>
          <cell r="EF977" t="str">
            <v>NA</v>
          </cell>
          <cell r="EG977" t="str">
            <v>NA</v>
          </cell>
          <cell r="EH977" t="str">
            <v>NA</v>
          </cell>
          <cell r="EI977" t="str">
            <v>NA</v>
          </cell>
          <cell r="EJ977" t="str">
            <v>NA</v>
          </cell>
          <cell r="EK977" t="str">
            <v>NA</v>
          </cell>
          <cell r="EL977" t="str">
            <v>NA</v>
          </cell>
          <cell r="EM977" t="str">
            <v>NA</v>
          </cell>
          <cell r="EN977" t="str">
            <v>NA</v>
          </cell>
          <cell r="EO977" t="str">
            <v>NA</v>
          </cell>
          <cell r="EP977" t="str">
            <v>NA</v>
          </cell>
          <cell r="EQ977" t="str">
            <v>NA</v>
          </cell>
          <cell r="ER977" t="str">
            <v>NA</v>
          </cell>
          <cell r="ES977" t="str">
            <v>NA</v>
          </cell>
          <cell r="ET977" t="str">
            <v>NA</v>
          </cell>
          <cell r="EU977" t="str">
            <v>NA</v>
          </cell>
          <cell r="EV977" t="str">
            <v>NA</v>
          </cell>
          <cell r="EW977" t="str">
            <v>NA</v>
          </cell>
          <cell r="EX977" t="str">
            <v>NA</v>
          </cell>
          <cell r="EY977" t="str">
            <v>NA</v>
          </cell>
          <cell r="EZ977" t="str">
            <v>NA</v>
          </cell>
          <cell r="FA977" t="str">
            <v>NA</v>
          </cell>
          <cell r="FB977" t="str">
            <v>NA</v>
          </cell>
        </row>
        <row r="978">
          <cell r="DT978" t="str">
            <v>NA</v>
          </cell>
          <cell r="DU978" t="str">
            <v>NA</v>
          </cell>
          <cell r="DV978" t="str">
            <v>NA</v>
          </cell>
          <cell r="DW978" t="str">
            <v>NA</v>
          </cell>
          <cell r="DX978" t="str">
            <v>NA</v>
          </cell>
          <cell r="DY978" t="str">
            <v>NA</v>
          </cell>
          <cell r="DZ978" t="str">
            <v>NA</v>
          </cell>
          <cell r="EA978" t="str">
            <v>NA</v>
          </cell>
          <cell r="EB978" t="str">
            <v>NA</v>
          </cell>
          <cell r="EC978" t="str">
            <v>NA</v>
          </cell>
          <cell r="ED978" t="str">
            <v>NA</v>
          </cell>
          <cell r="EE978" t="str">
            <v>NA</v>
          </cell>
          <cell r="EF978" t="str">
            <v>NA</v>
          </cell>
          <cell r="EG978" t="str">
            <v>NA</v>
          </cell>
          <cell r="EH978" t="str">
            <v>NA</v>
          </cell>
          <cell r="EI978" t="str">
            <v>NA</v>
          </cell>
          <cell r="EJ978" t="str">
            <v>NA</v>
          </cell>
          <cell r="EK978" t="str">
            <v>NA</v>
          </cell>
          <cell r="EL978" t="str">
            <v>NA</v>
          </cell>
          <cell r="EM978" t="str">
            <v>NA</v>
          </cell>
          <cell r="EN978" t="str">
            <v>NA</v>
          </cell>
          <cell r="EO978" t="str">
            <v>NA</v>
          </cell>
          <cell r="EP978" t="str">
            <v>NA</v>
          </cell>
          <cell r="EQ978" t="str">
            <v>NA</v>
          </cell>
          <cell r="ER978" t="str">
            <v>NA</v>
          </cell>
          <cell r="ES978" t="str">
            <v>NA</v>
          </cell>
          <cell r="ET978" t="str">
            <v>NA</v>
          </cell>
          <cell r="EU978" t="str">
            <v>NA</v>
          </cell>
          <cell r="EV978" t="str">
            <v>NA</v>
          </cell>
          <cell r="EW978" t="str">
            <v>NA</v>
          </cell>
          <cell r="EX978" t="str">
            <v>NA</v>
          </cell>
          <cell r="EY978" t="str">
            <v>NA</v>
          </cell>
          <cell r="EZ978" t="str">
            <v>NA</v>
          </cell>
          <cell r="FA978" t="str">
            <v>NA</v>
          </cell>
          <cell r="FB978" t="str">
            <v>NA</v>
          </cell>
        </row>
        <row r="979">
          <cell r="DT979" t="str">
            <v>NA</v>
          </cell>
          <cell r="DU979" t="str">
            <v>NA</v>
          </cell>
          <cell r="DV979" t="str">
            <v>NA</v>
          </cell>
          <cell r="DW979" t="str">
            <v>NA</v>
          </cell>
          <cell r="DX979" t="str">
            <v>NA</v>
          </cell>
          <cell r="DY979" t="str">
            <v>NA</v>
          </cell>
          <cell r="DZ979" t="str">
            <v>NA</v>
          </cell>
          <cell r="EA979" t="str">
            <v>NA</v>
          </cell>
          <cell r="EB979" t="str">
            <v>NA</v>
          </cell>
          <cell r="EC979" t="str">
            <v>NA</v>
          </cell>
          <cell r="ED979" t="str">
            <v>NA</v>
          </cell>
          <cell r="EE979" t="str">
            <v>NA</v>
          </cell>
          <cell r="EF979" t="str">
            <v>NA</v>
          </cell>
          <cell r="EG979" t="str">
            <v>NA</v>
          </cell>
          <cell r="EH979" t="str">
            <v>NA</v>
          </cell>
          <cell r="EI979" t="str">
            <v>NA</v>
          </cell>
          <cell r="EJ979" t="str">
            <v>NA</v>
          </cell>
          <cell r="EK979" t="str">
            <v>NA</v>
          </cell>
          <cell r="EL979" t="str">
            <v>NA</v>
          </cell>
          <cell r="EM979" t="str">
            <v>NA</v>
          </cell>
          <cell r="EN979" t="str">
            <v>NA</v>
          </cell>
          <cell r="EO979" t="str">
            <v>NA</v>
          </cell>
          <cell r="EP979" t="str">
            <v>NA</v>
          </cell>
          <cell r="EQ979" t="str">
            <v>NA</v>
          </cell>
          <cell r="ER979" t="str">
            <v>NA</v>
          </cell>
          <cell r="ES979" t="str">
            <v>NA</v>
          </cell>
          <cell r="ET979" t="str">
            <v>NA</v>
          </cell>
          <cell r="EU979" t="str">
            <v>NA</v>
          </cell>
          <cell r="EV979" t="str">
            <v>NA</v>
          </cell>
          <cell r="EW979" t="str">
            <v>NA</v>
          </cell>
          <cell r="EX979" t="str">
            <v>NA</v>
          </cell>
          <cell r="EY979" t="str">
            <v>NA</v>
          </cell>
          <cell r="EZ979" t="str">
            <v>NA</v>
          </cell>
          <cell r="FA979" t="str">
            <v>NA</v>
          </cell>
          <cell r="FB979" t="str">
            <v>NA</v>
          </cell>
        </row>
        <row r="980">
          <cell r="DT980" t="str">
            <v>NA</v>
          </cell>
          <cell r="DU980" t="str">
            <v>NA</v>
          </cell>
          <cell r="DV980" t="str">
            <v>NA</v>
          </cell>
          <cell r="DW980" t="str">
            <v>NA</v>
          </cell>
          <cell r="DX980" t="str">
            <v>NA</v>
          </cell>
          <cell r="DY980" t="str">
            <v>NA</v>
          </cell>
          <cell r="DZ980" t="str">
            <v>NA</v>
          </cell>
          <cell r="EA980" t="str">
            <v>NA</v>
          </cell>
          <cell r="EB980" t="str">
            <v>NA</v>
          </cell>
          <cell r="EC980" t="str">
            <v>NA</v>
          </cell>
          <cell r="ED980" t="str">
            <v>NA</v>
          </cell>
          <cell r="EE980" t="str">
            <v>NA</v>
          </cell>
          <cell r="EF980" t="str">
            <v>NA</v>
          </cell>
          <cell r="EG980" t="str">
            <v>NA</v>
          </cell>
          <cell r="EH980" t="str">
            <v>NA</v>
          </cell>
          <cell r="EI980" t="str">
            <v>NA</v>
          </cell>
          <cell r="EJ980" t="str">
            <v>NA</v>
          </cell>
          <cell r="EK980" t="str">
            <v>NA</v>
          </cell>
          <cell r="EL980" t="str">
            <v>NA</v>
          </cell>
          <cell r="EM980" t="str">
            <v>NA</v>
          </cell>
          <cell r="EN980" t="str">
            <v>NA</v>
          </cell>
          <cell r="EO980" t="str">
            <v>NA</v>
          </cell>
          <cell r="EP980" t="str">
            <v>NA</v>
          </cell>
          <cell r="EQ980" t="str">
            <v>NA</v>
          </cell>
          <cell r="ER980" t="str">
            <v>NA</v>
          </cell>
          <cell r="ES980" t="str">
            <v>NA</v>
          </cell>
          <cell r="ET980" t="str">
            <v>NA</v>
          </cell>
          <cell r="EU980" t="str">
            <v>NA</v>
          </cell>
          <cell r="EV980" t="str">
            <v>NA</v>
          </cell>
          <cell r="EW980" t="str">
            <v>NA</v>
          </cell>
          <cell r="EX980" t="str">
            <v>NA</v>
          </cell>
          <cell r="EY980" t="str">
            <v>NA</v>
          </cell>
          <cell r="EZ980" t="str">
            <v>NA</v>
          </cell>
          <cell r="FA980" t="str">
            <v>NA</v>
          </cell>
          <cell r="FB980" t="str">
            <v>NA</v>
          </cell>
        </row>
        <row r="981">
          <cell r="DT981" t="str">
            <v>NA</v>
          </cell>
          <cell r="DU981" t="str">
            <v>NA</v>
          </cell>
          <cell r="DV981" t="str">
            <v>NA</v>
          </cell>
          <cell r="DW981" t="str">
            <v>NA</v>
          </cell>
          <cell r="DX981" t="str">
            <v>NA</v>
          </cell>
          <cell r="DY981" t="str">
            <v>NA</v>
          </cell>
          <cell r="DZ981" t="str">
            <v>NA</v>
          </cell>
          <cell r="EA981" t="str">
            <v>NA</v>
          </cell>
          <cell r="EB981" t="str">
            <v>NA</v>
          </cell>
          <cell r="EC981" t="str">
            <v>NA</v>
          </cell>
          <cell r="ED981" t="str">
            <v>NA</v>
          </cell>
          <cell r="EE981" t="str">
            <v>NA</v>
          </cell>
          <cell r="EF981" t="str">
            <v>NA</v>
          </cell>
          <cell r="EG981" t="str">
            <v>NA</v>
          </cell>
          <cell r="EH981" t="str">
            <v>NA</v>
          </cell>
          <cell r="EI981" t="str">
            <v>NA</v>
          </cell>
          <cell r="EJ981" t="str">
            <v>NA</v>
          </cell>
          <cell r="EK981" t="str">
            <v>NA</v>
          </cell>
          <cell r="EL981" t="str">
            <v>NA</v>
          </cell>
          <cell r="EM981" t="str">
            <v>NA</v>
          </cell>
          <cell r="EN981" t="str">
            <v>NA</v>
          </cell>
          <cell r="EO981" t="str">
            <v>NA</v>
          </cell>
          <cell r="EP981" t="str">
            <v>NA</v>
          </cell>
          <cell r="EQ981" t="str">
            <v>NA</v>
          </cell>
          <cell r="ER981" t="str">
            <v>NA</v>
          </cell>
          <cell r="ES981" t="str">
            <v>NA</v>
          </cell>
          <cell r="ET981" t="str">
            <v>NA</v>
          </cell>
          <cell r="EU981" t="str">
            <v>NA</v>
          </cell>
          <cell r="EV981" t="str">
            <v>NA</v>
          </cell>
          <cell r="EW981" t="str">
            <v>NA</v>
          </cell>
          <cell r="EX981" t="str">
            <v>NA</v>
          </cell>
          <cell r="EY981" t="str">
            <v>NA</v>
          </cell>
          <cell r="EZ981" t="str">
            <v>NA</v>
          </cell>
          <cell r="FA981" t="str">
            <v>NA</v>
          </cell>
          <cell r="FB981" t="str">
            <v>NA</v>
          </cell>
        </row>
        <row r="982">
          <cell r="DT982" t="str">
            <v>NA</v>
          </cell>
          <cell r="DU982" t="str">
            <v>NA</v>
          </cell>
          <cell r="DV982" t="str">
            <v>NA</v>
          </cell>
          <cell r="DW982" t="str">
            <v>NA</v>
          </cell>
          <cell r="DX982" t="str">
            <v>NA</v>
          </cell>
          <cell r="DY982" t="str">
            <v>NA</v>
          </cell>
          <cell r="DZ982" t="str">
            <v>NA</v>
          </cell>
          <cell r="EA982" t="str">
            <v>NA</v>
          </cell>
          <cell r="EB982" t="str">
            <v>NA</v>
          </cell>
          <cell r="EC982" t="str">
            <v>NA</v>
          </cell>
          <cell r="ED982" t="str">
            <v>NA</v>
          </cell>
          <cell r="EE982" t="str">
            <v>NA</v>
          </cell>
          <cell r="EF982" t="str">
            <v>NA</v>
          </cell>
          <cell r="EG982" t="str">
            <v>NA</v>
          </cell>
          <cell r="EH982" t="str">
            <v>NA</v>
          </cell>
          <cell r="EI982" t="str">
            <v>NA</v>
          </cell>
          <cell r="EJ982" t="str">
            <v>NA</v>
          </cell>
          <cell r="EK982" t="str">
            <v>NA</v>
          </cell>
          <cell r="EL982" t="str">
            <v>NA</v>
          </cell>
          <cell r="EM982" t="str">
            <v>NA</v>
          </cell>
          <cell r="EN982" t="str">
            <v>NA</v>
          </cell>
          <cell r="EO982" t="str">
            <v>NA</v>
          </cell>
          <cell r="EP982" t="str">
            <v>NA</v>
          </cell>
          <cell r="EQ982" t="str">
            <v>NA</v>
          </cell>
          <cell r="ER982" t="str">
            <v>NA</v>
          </cell>
          <cell r="ES982" t="str">
            <v>NA</v>
          </cell>
          <cell r="ET982" t="str">
            <v>NA</v>
          </cell>
          <cell r="EU982" t="str">
            <v>NA</v>
          </cell>
          <cell r="EV982" t="str">
            <v>NA</v>
          </cell>
          <cell r="EW982" t="str">
            <v>NA</v>
          </cell>
          <cell r="EX982" t="str">
            <v>NA</v>
          </cell>
          <cell r="EY982" t="str">
            <v>NA</v>
          </cell>
          <cell r="EZ982" t="str">
            <v>NA</v>
          </cell>
          <cell r="FA982" t="str">
            <v>NA</v>
          </cell>
          <cell r="FB982" t="str">
            <v>NA</v>
          </cell>
        </row>
        <row r="983">
          <cell r="DT983" t="str">
            <v>NA</v>
          </cell>
          <cell r="DU983" t="str">
            <v>NA</v>
          </cell>
          <cell r="DV983" t="str">
            <v>NA</v>
          </cell>
          <cell r="DW983" t="str">
            <v>NA</v>
          </cell>
          <cell r="DX983" t="str">
            <v>NA</v>
          </cell>
          <cell r="DY983" t="str">
            <v>NA</v>
          </cell>
          <cell r="DZ983" t="str">
            <v>NA</v>
          </cell>
          <cell r="EA983" t="str">
            <v>NA</v>
          </cell>
          <cell r="EB983" t="str">
            <v>NA</v>
          </cell>
          <cell r="EC983" t="str">
            <v>NA</v>
          </cell>
          <cell r="ED983" t="str">
            <v>NA</v>
          </cell>
          <cell r="EE983" t="str">
            <v>NA</v>
          </cell>
          <cell r="EF983" t="str">
            <v>NA</v>
          </cell>
          <cell r="EG983" t="str">
            <v>NA</v>
          </cell>
          <cell r="EH983" t="str">
            <v>NA</v>
          </cell>
          <cell r="EI983" t="str">
            <v>NA</v>
          </cell>
          <cell r="EJ983" t="str">
            <v>NA</v>
          </cell>
          <cell r="EK983" t="str">
            <v>NA</v>
          </cell>
          <cell r="EL983" t="str">
            <v>NA</v>
          </cell>
          <cell r="EM983" t="str">
            <v>NA</v>
          </cell>
          <cell r="EN983" t="str">
            <v>NA</v>
          </cell>
          <cell r="EO983" t="str">
            <v>NA</v>
          </cell>
          <cell r="EP983" t="str">
            <v>NA</v>
          </cell>
          <cell r="EQ983" t="str">
            <v>NA</v>
          </cell>
          <cell r="ER983" t="str">
            <v>NA</v>
          </cell>
          <cell r="ES983" t="str">
            <v>NA</v>
          </cell>
          <cell r="ET983" t="str">
            <v>NA</v>
          </cell>
          <cell r="EU983" t="str">
            <v>NA</v>
          </cell>
          <cell r="EV983" t="str">
            <v>NA</v>
          </cell>
          <cell r="EW983" t="str">
            <v>NA</v>
          </cell>
          <cell r="EX983" t="str">
            <v>NA</v>
          </cell>
          <cell r="EY983" t="str">
            <v>NA</v>
          </cell>
          <cell r="EZ983" t="str">
            <v>NA</v>
          </cell>
          <cell r="FA983" t="str">
            <v>NA</v>
          </cell>
          <cell r="FB983" t="str">
            <v>NA</v>
          </cell>
        </row>
        <row r="984">
          <cell r="DT984" t="str">
            <v>NA</v>
          </cell>
          <cell r="DU984" t="str">
            <v>NA</v>
          </cell>
          <cell r="DV984" t="str">
            <v>NA</v>
          </cell>
          <cell r="DW984" t="str">
            <v>NA</v>
          </cell>
          <cell r="DX984" t="str">
            <v>NA</v>
          </cell>
          <cell r="DY984" t="str">
            <v>NA</v>
          </cell>
          <cell r="DZ984" t="str">
            <v>NA</v>
          </cell>
          <cell r="EA984" t="str">
            <v>NA</v>
          </cell>
          <cell r="EB984" t="str">
            <v>NA</v>
          </cell>
          <cell r="EC984" t="str">
            <v>NA</v>
          </cell>
          <cell r="ED984" t="str">
            <v>NA</v>
          </cell>
          <cell r="EE984" t="str">
            <v>NA</v>
          </cell>
          <cell r="EF984" t="str">
            <v>NA</v>
          </cell>
          <cell r="EG984" t="str">
            <v>NA</v>
          </cell>
          <cell r="EH984" t="str">
            <v>NA</v>
          </cell>
          <cell r="EI984" t="str">
            <v>NA</v>
          </cell>
          <cell r="EJ984" t="str">
            <v>NA</v>
          </cell>
          <cell r="EK984" t="str">
            <v>NA</v>
          </cell>
          <cell r="EL984" t="str">
            <v>NA</v>
          </cell>
          <cell r="EM984" t="str">
            <v>NA</v>
          </cell>
          <cell r="EN984" t="str">
            <v>NA</v>
          </cell>
          <cell r="EO984" t="str">
            <v>NA</v>
          </cell>
          <cell r="EP984" t="str">
            <v>NA</v>
          </cell>
          <cell r="EQ984" t="str">
            <v>NA</v>
          </cell>
          <cell r="ER984" t="str">
            <v>NA</v>
          </cell>
          <cell r="ES984" t="str">
            <v>NA</v>
          </cell>
          <cell r="ET984" t="str">
            <v>NA</v>
          </cell>
          <cell r="EU984" t="str">
            <v>NA</v>
          </cell>
          <cell r="EV984" t="str">
            <v>NA</v>
          </cell>
          <cell r="EW984" t="str">
            <v>NA</v>
          </cell>
          <cell r="EX984" t="str">
            <v>NA</v>
          </cell>
          <cell r="EY984" t="str">
            <v>NA</v>
          </cell>
          <cell r="EZ984" t="str">
            <v>NA</v>
          </cell>
          <cell r="FA984" t="str">
            <v>NA</v>
          </cell>
          <cell r="FB984" t="str">
            <v>NA</v>
          </cell>
        </row>
        <row r="985">
          <cell r="DT985" t="str">
            <v>NA</v>
          </cell>
          <cell r="DU985" t="str">
            <v>NA</v>
          </cell>
          <cell r="DV985" t="str">
            <v>NA</v>
          </cell>
          <cell r="DW985" t="str">
            <v>NA</v>
          </cell>
          <cell r="DX985" t="str">
            <v>NA</v>
          </cell>
          <cell r="DY985" t="str">
            <v>NA</v>
          </cell>
          <cell r="DZ985" t="str">
            <v>NA</v>
          </cell>
          <cell r="EA985" t="str">
            <v>NA</v>
          </cell>
          <cell r="EB985" t="str">
            <v>NA</v>
          </cell>
          <cell r="EC985" t="str">
            <v>NA</v>
          </cell>
          <cell r="ED985" t="str">
            <v>NA</v>
          </cell>
          <cell r="EE985" t="str">
            <v>NA</v>
          </cell>
          <cell r="EF985" t="str">
            <v>NA</v>
          </cell>
          <cell r="EG985" t="str">
            <v>NA</v>
          </cell>
          <cell r="EH985" t="str">
            <v>NA</v>
          </cell>
          <cell r="EI985" t="str">
            <v>NA</v>
          </cell>
          <cell r="EJ985" t="str">
            <v>NA</v>
          </cell>
          <cell r="EK985" t="str">
            <v>NA</v>
          </cell>
          <cell r="EL985" t="str">
            <v>NA</v>
          </cell>
          <cell r="EM985" t="str">
            <v>NA</v>
          </cell>
          <cell r="EN985" t="str">
            <v>NA</v>
          </cell>
          <cell r="EO985" t="str">
            <v>NA</v>
          </cell>
          <cell r="EP985" t="str">
            <v>NA</v>
          </cell>
          <cell r="EQ985" t="str">
            <v>NA</v>
          </cell>
          <cell r="ER985" t="str">
            <v>NA</v>
          </cell>
          <cell r="ES985" t="str">
            <v>NA</v>
          </cell>
          <cell r="ET985" t="str">
            <v>NA</v>
          </cell>
          <cell r="EU985" t="str">
            <v>NA</v>
          </cell>
          <cell r="EV985" t="str">
            <v>NA</v>
          </cell>
          <cell r="EW985" t="str">
            <v>NA</v>
          </cell>
          <cell r="EX985" t="str">
            <v>NA</v>
          </cell>
          <cell r="EY985" t="str">
            <v>NA</v>
          </cell>
          <cell r="EZ985" t="str">
            <v>NA</v>
          </cell>
          <cell r="FA985" t="str">
            <v>NA</v>
          </cell>
          <cell r="FB985" t="str">
            <v>NA</v>
          </cell>
        </row>
        <row r="986">
          <cell r="DT986" t="str">
            <v>NA</v>
          </cell>
          <cell r="DU986" t="str">
            <v>NA</v>
          </cell>
          <cell r="DV986" t="str">
            <v>NA</v>
          </cell>
          <cell r="DW986" t="str">
            <v>NA</v>
          </cell>
          <cell r="DX986" t="str">
            <v>NA</v>
          </cell>
          <cell r="DY986" t="str">
            <v>NA</v>
          </cell>
          <cell r="DZ986" t="str">
            <v>NA</v>
          </cell>
          <cell r="EA986" t="str">
            <v>NA</v>
          </cell>
          <cell r="EB986" t="str">
            <v>NA</v>
          </cell>
          <cell r="EC986" t="str">
            <v>NA</v>
          </cell>
          <cell r="ED986" t="str">
            <v>NA</v>
          </cell>
          <cell r="EE986" t="str">
            <v>NA</v>
          </cell>
          <cell r="EF986" t="str">
            <v>NA</v>
          </cell>
          <cell r="EG986" t="str">
            <v>NA</v>
          </cell>
          <cell r="EH986" t="str">
            <v>NA</v>
          </cell>
          <cell r="EI986" t="str">
            <v>NA</v>
          </cell>
          <cell r="EJ986" t="str">
            <v>NA</v>
          </cell>
          <cell r="EK986" t="str">
            <v>NA</v>
          </cell>
          <cell r="EL986" t="str">
            <v>NA</v>
          </cell>
          <cell r="EM986" t="str">
            <v>NA</v>
          </cell>
          <cell r="EN986" t="str">
            <v>NA</v>
          </cell>
          <cell r="EO986" t="str">
            <v>NA</v>
          </cell>
          <cell r="EP986" t="str">
            <v>NA</v>
          </cell>
          <cell r="EQ986" t="str">
            <v>NA</v>
          </cell>
          <cell r="ER986" t="str">
            <v>NA</v>
          </cell>
          <cell r="ES986" t="str">
            <v>NA</v>
          </cell>
          <cell r="ET986" t="str">
            <v>NA</v>
          </cell>
          <cell r="EU986" t="str">
            <v>NA</v>
          </cell>
          <cell r="EV986" t="str">
            <v>NA</v>
          </cell>
          <cell r="EW986" t="str">
            <v>NA</v>
          </cell>
          <cell r="EX986" t="str">
            <v>NA</v>
          </cell>
          <cell r="EY986" t="str">
            <v>NA</v>
          </cell>
          <cell r="EZ986" t="str">
            <v>NA</v>
          </cell>
          <cell r="FA986" t="str">
            <v>NA</v>
          </cell>
          <cell r="FB986" t="str">
            <v>NA</v>
          </cell>
        </row>
        <row r="987">
          <cell r="DT987" t="str">
            <v>NA</v>
          </cell>
          <cell r="DU987" t="str">
            <v>NA</v>
          </cell>
          <cell r="DV987" t="str">
            <v>NA</v>
          </cell>
          <cell r="DW987" t="str">
            <v>NA</v>
          </cell>
          <cell r="DX987" t="str">
            <v>NA</v>
          </cell>
          <cell r="DY987" t="str">
            <v>NA</v>
          </cell>
          <cell r="DZ987" t="str">
            <v>NA</v>
          </cell>
          <cell r="EA987" t="str">
            <v>NA</v>
          </cell>
          <cell r="EB987" t="str">
            <v>NA</v>
          </cell>
          <cell r="EC987" t="str">
            <v>NA</v>
          </cell>
          <cell r="ED987" t="str">
            <v>NA</v>
          </cell>
          <cell r="EE987" t="str">
            <v>NA</v>
          </cell>
          <cell r="EF987" t="str">
            <v>NA</v>
          </cell>
          <cell r="EG987" t="str">
            <v>NA</v>
          </cell>
          <cell r="EH987" t="str">
            <v>NA</v>
          </cell>
          <cell r="EI987" t="str">
            <v>NA</v>
          </cell>
          <cell r="EJ987" t="str">
            <v>NA</v>
          </cell>
          <cell r="EK987" t="str">
            <v>NA</v>
          </cell>
          <cell r="EL987" t="str">
            <v>NA</v>
          </cell>
          <cell r="EM987" t="str">
            <v>NA</v>
          </cell>
          <cell r="EN987" t="str">
            <v>NA</v>
          </cell>
          <cell r="EO987" t="str">
            <v>NA</v>
          </cell>
          <cell r="EP987" t="str">
            <v>NA</v>
          </cell>
          <cell r="EQ987" t="str">
            <v>NA</v>
          </cell>
          <cell r="ER987" t="str">
            <v>NA</v>
          </cell>
          <cell r="ES987" t="str">
            <v>NA</v>
          </cell>
          <cell r="ET987" t="str">
            <v>NA</v>
          </cell>
          <cell r="EU987" t="str">
            <v>NA</v>
          </cell>
          <cell r="EV987" t="str">
            <v>NA</v>
          </cell>
          <cell r="EW987" t="str">
            <v>NA</v>
          </cell>
          <cell r="EX987" t="str">
            <v>NA</v>
          </cell>
          <cell r="EY987" t="str">
            <v>NA</v>
          </cell>
          <cell r="EZ987" t="str">
            <v>NA</v>
          </cell>
          <cell r="FA987" t="str">
            <v>NA</v>
          </cell>
          <cell r="FB987" t="str">
            <v>NA</v>
          </cell>
        </row>
        <row r="988">
          <cell r="DT988" t="str">
            <v>NA</v>
          </cell>
          <cell r="DU988" t="str">
            <v>NA</v>
          </cell>
          <cell r="DV988" t="str">
            <v>NA</v>
          </cell>
          <cell r="DW988" t="str">
            <v>NA</v>
          </cell>
          <cell r="DX988" t="str">
            <v>NA</v>
          </cell>
          <cell r="DY988" t="str">
            <v>NA</v>
          </cell>
          <cell r="DZ988" t="str">
            <v>NA</v>
          </cell>
          <cell r="EA988" t="str">
            <v>NA</v>
          </cell>
          <cell r="EB988" t="str">
            <v>NA</v>
          </cell>
          <cell r="EC988" t="str">
            <v>NA</v>
          </cell>
          <cell r="ED988" t="str">
            <v>NA</v>
          </cell>
          <cell r="EE988" t="str">
            <v>NA</v>
          </cell>
          <cell r="EF988" t="str">
            <v>NA</v>
          </cell>
          <cell r="EG988" t="str">
            <v>NA</v>
          </cell>
          <cell r="EH988" t="str">
            <v>NA</v>
          </cell>
          <cell r="EI988" t="str">
            <v>NA</v>
          </cell>
          <cell r="EJ988" t="str">
            <v>NA</v>
          </cell>
          <cell r="EK988" t="str">
            <v>NA</v>
          </cell>
          <cell r="EL988" t="str">
            <v>NA</v>
          </cell>
          <cell r="EM988" t="str">
            <v>NA</v>
          </cell>
          <cell r="EN988" t="str">
            <v>NA</v>
          </cell>
          <cell r="EO988" t="str">
            <v>NA</v>
          </cell>
          <cell r="EP988" t="str">
            <v>NA</v>
          </cell>
          <cell r="EQ988" t="str">
            <v>NA</v>
          </cell>
          <cell r="ER988" t="str">
            <v>NA</v>
          </cell>
          <cell r="ES988" t="str">
            <v>NA</v>
          </cell>
          <cell r="ET988" t="str">
            <v>NA</v>
          </cell>
          <cell r="EU988" t="str">
            <v>NA</v>
          </cell>
          <cell r="EV988" t="str">
            <v>NA</v>
          </cell>
          <cell r="EW988" t="str">
            <v>NA</v>
          </cell>
          <cell r="EX988" t="str">
            <v>NA</v>
          </cell>
          <cell r="EY988" t="str">
            <v>NA</v>
          </cell>
          <cell r="EZ988" t="str">
            <v>NA</v>
          </cell>
          <cell r="FA988" t="str">
            <v>NA</v>
          </cell>
          <cell r="FB988" t="str">
            <v>NA</v>
          </cell>
        </row>
        <row r="989">
          <cell r="DT989" t="str">
            <v>NA</v>
          </cell>
          <cell r="DU989" t="str">
            <v>NA</v>
          </cell>
          <cell r="DV989" t="str">
            <v>NA</v>
          </cell>
          <cell r="DW989" t="str">
            <v>NA</v>
          </cell>
          <cell r="DX989" t="str">
            <v>NA</v>
          </cell>
          <cell r="DY989" t="str">
            <v>NA</v>
          </cell>
          <cell r="DZ989" t="str">
            <v>NA</v>
          </cell>
          <cell r="EA989" t="str">
            <v>NA</v>
          </cell>
          <cell r="EB989" t="str">
            <v>NA</v>
          </cell>
          <cell r="EC989" t="str">
            <v>NA</v>
          </cell>
          <cell r="ED989" t="str">
            <v>NA</v>
          </cell>
          <cell r="EE989" t="str">
            <v>NA</v>
          </cell>
          <cell r="EF989" t="str">
            <v>NA</v>
          </cell>
          <cell r="EG989" t="str">
            <v>NA</v>
          </cell>
          <cell r="EH989" t="str">
            <v>NA</v>
          </cell>
          <cell r="EI989" t="str">
            <v>NA</v>
          </cell>
          <cell r="EJ989" t="str">
            <v>NA</v>
          </cell>
          <cell r="EK989" t="str">
            <v>NA</v>
          </cell>
          <cell r="EL989" t="str">
            <v>NA</v>
          </cell>
          <cell r="EM989" t="str">
            <v>NA</v>
          </cell>
          <cell r="EN989" t="str">
            <v>NA</v>
          </cell>
          <cell r="EO989" t="str">
            <v>NA</v>
          </cell>
          <cell r="EP989" t="str">
            <v>NA</v>
          </cell>
          <cell r="EQ989" t="str">
            <v>NA</v>
          </cell>
          <cell r="ER989" t="str">
            <v>NA</v>
          </cell>
          <cell r="ES989" t="str">
            <v>NA</v>
          </cell>
          <cell r="ET989" t="str">
            <v>NA</v>
          </cell>
          <cell r="EU989" t="str">
            <v>NA</v>
          </cell>
          <cell r="EV989" t="str">
            <v>NA</v>
          </cell>
          <cell r="EW989" t="str">
            <v>NA</v>
          </cell>
          <cell r="EX989" t="str">
            <v>NA</v>
          </cell>
          <cell r="EY989" t="str">
            <v>NA</v>
          </cell>
          <cell r="EZ989" t="str">
            <v>NA</v>
          </cell>
          <cell r="FA989" t="str">
            <v>NA</v>
          </cell>
          <cell r="FB989" t="str">
            <v>NA</v>
          </cell>
        </row>
        <row r="990">
          <cell r="DT990" t="str">
            <v>NA</v>
          </cell>
          <cell r="DU990" t="str">
            <v>NA</v>
          </cell>
          <cell r="DV990" t="str">
            <v>NA</v>
          </cell>
          <cell r="DW990" t="str">
            <v>NA</v>
          </cell>
          <cell r="DX990" t="str">
            <v>NA</v>
          </cell>
          <cell r="DY990" t="str">
            <v>NA</v>
          </cell>
          <cell r="DZ990" t="str">
            <v>NA</v>
          </cell>
          <cell r="EA990" t="str">
            <v>NA</v>
          </cell>
          <cell r="EB990" t="str">
            <v>NA</v>
          </cell>
          <cell r="EC990" t="str">
            <v>NA</v>
          </cell>
          <cell r="ED990" t="str">
            <v>NA</v>
          </cell>
          <cell r="EE990" t="str">
            <v>NA</v>
          </cell>
          <cell r="EF990" t="str">
            <v>NA</v>
          </cell>
          <cell r="EG990" t="str">
            <v>NA</v>
          </cell>
          <cell r="EH990" t="str">
            <v>NA</v>
          </cell>
          <cell r="EI990" t="str">
            <v>NA</v>
          </cell>
          <cell r="EJ990" t="str">
            <v>NA</v>
          </cell>
          <cell r="EK990" t="str">
            <v>NA</v>
          </cell>
          <cell r="EL990" t="str">
            <v>NA</v>
          </cell>
          <cell r="EM990" t="str">
            <v>NA</v>
          </cell>
          <cell r="EN990" t="str">
            <v>NA</v>
          </cell>
          <cell r="EO990" t="str">
            <v>NA</v>
          </cell>
          <cell r="EP990" t="str">
            <v>NA</v>
          </cell>
          <cell r="EQ990" t="str">
            <v>NA</v>
          </cell>
          <cell r="ER990" t="str">
            <v>NA</v>
          </cell>
          <cell r="ES990" t="str">
            <v>NA</v>
          </cell>
          <cell r="ET990" t="str">
            <v>NA</v>
          </cell>
          <cell r="EU990" t="str">
            <v>NA</v>
          </cell>
          <cell r="EV990" t="str">
            <v>NA</v>
          </cell>
          <cell r="EW990" t="str">
            <v>NA</v>
          </cell>
          <cell r="EX990" t="str">
            <v>NA</v>
          </cell>
          <cell r="EY990" t="str">
            <v>NA</v>
          </cell>
          <cell r="EZ990" t="str">
            <v>NA</v>
          </cell>
          <cell r="FA990" t="str">
            <v>NA</v>
          </cell>
          <cell r="FB990" t="str">
            <v>NA</v>
          </cell>
        </row>
        <row r="991">
          <cell r="DT991" t="str">
            <v>NA</v>
          </cell>
          <cell r="DU991" t="str">
            <v>NA</v>
          </cell>
          <cell r="DV991" t="str">
            <v>NA</v>
          </cell>
          <cell r="DW991" t="str">
            <v>NA</v>
          </cell>
          <cell r="DX991" t="str">
            <v>NA</v>
          </cell>
          <cell r="DY991" t="str">
            <v>NA</v>
          </cell>
          <cell r="DZ991" t="str">
            <v>NA</v>
          </cell>
          <cell r="EA991" t="str">
            <v>NA</v>
          </cell>
          <cell r="EB991" t="str">
            <v>NA</v>
          </cell>
          <cell r="EC991" t="str">
            <v>NA</v>
          </cell>
          <cell r="ED991" t="str">
            <v>NA</v>
          </cell>
          <cell r="EE991" t="str">
            <v>NA</v>
          </cell>
          <cell r="EF991" t="str">
            <v>NA</v>
          </cell>
          <cell r="EG991" t="str">
            <v>NA</v>
          </cell>
          <cell r="EH991" t="str">
            <v>NA</v>
          </cell>
          <cell r="EI991" t="str">
            <v>NA</v>
          </cell>
          <cell r="EJ991" t="str">
            <v>NA</v>
          </cell>
          <cell r="EK991" t="str">
            <v>NA</v>
          </cell>
          <cell r="EL991" t="str">
            <v>NA</v>
          </cell>
          <cell r="EM991" t="str">
            <v>NA</v>
          </cell>
          <cell r="EN991" t="str">
            <v>NA</v>
          </cell>
          <cell r="EO991" t="str">
            <v>NA</v>
          </cell>
          <cell r="EP991" t="str">
            <v>NA</v>
          </cell>
          <cell r="EQ991" t="str">
            <v>NA</v>
          </cell>
          <cell r="ER991" t="str">
            <v>NA</v>
          </cell>
          <cell r="ES991" t="str">
            <v>NA</v>
          </cell>
          <cell r="ET991" t="str">
            <v>NA</v>
          </cell>
          <cell r="EU991" t="str">
            <v>NA</v>
          </cell>
          <cell r="EV991" t="str">
            <v>NA</v>
          </cell>
          <cell r="EW991" t="str">
            <v>NA</v>
          </cell>
          <cell r="EX991" t="str">
            <v>NA</v>
          </cell>
          <cell r="EY991" t="str">
            <v>NA</v>
          </cell>
          <cell r="EZ991" t="str">
            <v>NA</v>
          </cell>
          <cell r="FA991" t="str">
            <v>NA</v>
          </cell>
          <cell r="FB991" t="str">
            <v>NA</v>
          </cell>
        </row>
        <row r="992">
          <cell r="DT992" t="str">
            <v>NA</v>
          </cell>
          <cell r="DU992" t="str">
            <v>NA</v>
          </cell>
          <cell r="DV992" t="str">
            <v>NA</v>
          </cell>
          <cell r="DW992" t="str">
            <v>NA</v>
          </cell>
          <cell r="DX992" t="str">
            <v>NA</v>
          </cell>
          <cell r="DY992" t="str">
            <v>NA</v>
          </cell>
          <cell r="DZ992" t="str">
            <v>NA</v>
          </cell>
          <cell r="EA992" t="str">
            <v>NA</v>
          </cell>
          <cell r="EB992" t="str">
            <v>NA</v>
          </cell>
          <cell r="EC992" t="str">
            <v>NA</v>
          </cell>
          <cell r="ED992" t="str">
            <v>NA</v>
          </cell>
          <cell r="EE992" t="str">
            <v>NA</v>
          </cell>
          <cell r="EF992" t="str">
            <v>NA</v>
          </cell>
          <cell r="EG992" t="str">
            <v>NA</v>
          </cell>
          <cell r="EH992" t="str">
            <v>NA</v>
          </cell>
          <cell r="EI992" t="str">
            <v>NA</v>
          </cell>
          <cell r="EJ992" t="str">
            <v>NA</v>
          </cell>
          <cell r="EK992" t="str">
            <v>NA</v>
          </cell>
          <cell r="EL992" t="str">
            <v>NA</v>
          </cell>
          <cell r="EM992" t="str">
            <v>NA</v>
          </cell>
          <cell r="EN992" t="str">
            <v>NA</v>
          </cell>
          <cell r="EO992" t="str">
            <v>NA</v>
          </cell>
          <cell r="EP992" t="str">
            <v>NA</v>
          </cell>
          <cell r="EQ992" t="str">
            <v>NA</v>
          </cell>
          <cell r="ER992" t="str">
            <v>NA</v>
          </cell>
          <cell r="ES992" t="str">
            <v>NA</v>
          </cell>
          <cell r="ET992" t="str">
            <v>NA</v>
          </cell>
          <cell r="EU992" t="str">
            <v>NA</v>
          </cell>
          <cell r="EV992" t="str">
            <v>NA</v>
          </cell>
          <cell r="EW992" t="str">
            <v>NA</v>
          </cell>
          <cell r="EX992" t="str">
            <v>NA</v>
          </cell>
          <cell r="EY992" t="str">
            <v>NA</v>
          </cell>
          <cell r="EZ992" t="str">
            <v>NA</v>
          </cell>
          <cell r="FA992" t="str">
            <v>NA</v>
          </cell>
          <cell r="FB992" t="str">
            <v>NA</v>
          </cell>
        </row>
        <row r="993">
          <cell r="DT993" t="str">
            <v>NA</v>
          </cell>
          <cell r="DU993" t="str">
            <v>NA</v>
          </cell>
          <cell r="DV993" t="str">
            <v>NA</v>
          </cell>
          <cell r="DW993" t="str">
            <v>NA</v>
          </cell>
          <cell r="DX993" t="str">
            <v>NA</v>
          </cell>
          <cell r="DY993" t="str">
            <v>NA</v>
          </cell>
          <cell r="DZ993" t="str">
            <v>NA</v>
          </cell>
          <cell r="EA993" t="str">
            <v>NA</v>
          </cell>
          <cell r="EB993" t="str">
            <v>NA</v>
          </cell>
          <cell r="EC993" t="str">
            <v>NA</v>
          </cell>
          <cell r="ED993" t="str">
            <v>NA</v>
          </cell>
          <cell r="EE993" t="str">
            <v>NA</v>
          </cell>
          <cell r="EF993" t="str">
            <v>NA</v>
          </cell>
          <cell r="EG993" t="str">
            <v>NA</v>
          </cell>
          <cell r="EH993" t="str">
            <v>NA</v>
          </cell>
          <cell r="EI993" t="str">
            <v>NA</v>
          </cell>
          <cell r="EJ993" t="str">
            <v>NA</v>
          </cell>
          <cell r="EK993" t="str">
            <v>NA</v>
          </cell>
          <cell r="EL993" t="str">
            <v>NA</v>
          </cell>
          <cell r="EM993" t="str">
            <v>NA</v>
          </cell>
          <cell r="EN993" t="str">
            <v>NA</v>
          </cell>
          <cell r="EO993" t="str">
            <v>NA</v>
          </cell>
          <cell r="EP993" t="str">
            <v>NA</v>
          </cell>
          <cell r="EQ993" t="str">
            <v>NA</v>
          </cell>
          <cell r="ER993" t="str">
            <v>NA</v>
          </cell>
          <cell r="ES993" t="str">
            <v>NA</v>
          </cell>
          <cell r="ET993" t="str">
            <v>NA</v>
          </cell>
          <cell r="EU993" t="str">
            <v>NA</v>
          </cell>
          <cell r="EV993" t="str">
            <v>NA</v>
          </cell>
          <cell r="EW993" t="str">
            <v>NA</v>
          </cell>
          <cell r="EX993" t="str">
            <v>NA</v>
          </cell>
          <cell r="EY993" t="str">
            <v>NA</v>
          </cell>
          <cell r="EZ993" t="str">
            <v>NA</v>
          </cell>
          <cell r="FA993" t="str">
            <v>NA</v>
          </cell>
          <cell r="FB993" t="str">
            <v>NA</v>
          </cell>
        </row>
        <row r="994">
          <cell r="DT994" t="str">
            <v>NA</v>
          </cell>
          <cell r="DU994" t="str">
            <v>NA</v>
          </cell>
          <cell r="DV994" t="str">
            <v>NA</v>
          </cell>
          <cell r="DW994" t="str">
            <v>NA</v>
          </cell>
          <cell r="DX994" t="str">
            <v>NA</v>
          </cell>
          <cell r="DY994" t="str">
            <v>NA</v>
          </cell>
          <cell r="DZ994" t="str">
            <v>NA</v>
          </cell>
          <cell r="EA994" t="str">
            <v>NA</v>
          </cell>
          <cell r="EB994" t="str">
            <v>NA</v>
          </cell>
          <cell r="EC994" t="str">
            <v>NA</v>
          </cell>
          <cell r="ED994" t="str">
            <v>NA</v>
          </cell>
          <cell r="EE994" t="str">
            <v>NA</v>
          </cell>
          <cell r="EF994" t="str">
            <v>NA</v>
          </cell>
          <cell r="EG994" t="str">
            <v>NA</v>
          </cell>
          <cell r="EH994" t="str">
            <v>NA</v>
          </cell>
          <cell r="EI994" t="str">
            <v>NA</v>
          </cell>
          <cell r="EJ994" t="str">
            <v>NA</v>
          </cell>
          <cell r="EK994" t="str">
            <v>NA</v>
          </cell>
          <cell r="EL994" t="str">
            <v>NA</v>
          </cell>
          <cell r="EM994" t="str">
            <v>NA</v>
          </cell>
          <cell r="EN994" t="str">
            <v>NA</v>
          </cell>
          <cell r="EO994" t="str">
            <v>NA</v>
          </cell>
          <cell r="EP994" t="str">
            <v>NA</v>
          </cell>
          <cell r="EQ994" t="str">
            <v>NA</v>
          </cell>
          <cell r="ER994" t="str">
            <v>NA</v>
          </cell>
          <cell r="ES994" t="str">
            <v>NA</v>
          </cell>
          <cell r="ET994" t="str">
            <v>NA</v>
          </cell>
          <cell r="EU994" t="str">
            <v>NA</v>
          </cell>
          <cell r="EV994" t="str">
            <v>NA</v>
          </cell>
          <cell r="EW994" t="str">
            <v>NA</v>
          </cell>
          <cell r="EX994" t="str">
            <v>NA</v>
          </cell>
          <cell r="EY994" t="str">
            <v>NA</v>
          </cell>
          <cell r="EZ994" t="str">
            <v>NA</v>
          </cell>
          <cell r="FA994" t="str">
            <v>NA</v>
          </cell>
          <cell r="FB994" t="str">
            <v>NA</v>
          </cell>
        </row>
        <row r="995">
          <cell r="DT995" t="str">
            <v>NA</v>
          </cell>
          <cell r="DU995" t="str">
            <v>NA</v>
          </cell>
          <cell r="DV995" t="str">
            <v>NA</v>
          </cell>
          <cell r="DW995" t="str">
            <v>NA</v>
          </cell>
          <cell r="DX995" t="str">
            <v>NA</v>
          </cell>
          <cell r="DY995" t="str">
            <v>NA</v>
          </cell>
          <cell r="DZ995" t="str">
            <v>NA</v>
          </cell>
          <cell r="EA995" t="str">
            <v>NA</v>
          </cell>
          <cell r="EB995" t="str">
            <v>NA</v>
          </cell>
          <cell r="EC995" t="str">
            <v>NA</v>
          </cell>
          <cell r="ED995" t="str">
            <v>NA</v>
          </cell>
          <cell r="EE995" t="str">
            <v>NA</v>
          </cell>
          <cell r="EF995" t="str">
            <v>NA</v>
          </cell>
          <cell r="EG995" t="str">
            <v>NA</v>
          </cell>
          <cell r="EH995" t="str">
            <v>NA</v>
          </cell>
          <cell r="EI995" t="str">
            <v>NA</v>
          </cell>
          <cell r="EJ995" t="str">
            <v>NA</v>
          </cell>
          <cell r="EK995" t="str">
            <v>NA</v>
          </cell>
          <cell r="EL995" t="str">
            <v>NA</v>
          </cell>
          <cell r="EM995" t="str">
            <v>NA</v>
          </cell>
          <cell r="EN995" t="str">
            <v>NA</v>
          </cell>
          <cell r="EO995" t="str">
            <v>NA</v>
          </cell>
          <cell r="EP995" t="str">
            <v>NA</v>
          </cell>
          <cell r="EQ995" t="str">
            <v>NA</v>
          </cell>
          <cell r="ER995" t="str">
            <v>NA</v>
          </cell>
          <cell r="ES995" t="str">
            <v>NA</v>
          </cell>
          <cell r="ET995" t="str">
            <v>NA</v>
          </cell>
          <cell r="EU995" t="str">
            <v>NA</v>
          </cell>
          <cell r="EV995" t="str">
            <v>NA</v>
          </cell>
          <cell r="EW995" t="str">
            <v>NA</v>
          </cell>
          <cell r="EX995" t="str">
            <v>NA</v>
          </cell>
          <cell r="EY995" t="str">
            <v>NA</v>
          </cell>
          <cell r="EZ995" t="str">
            <v>NA</v>
          </cell>
          <cell r="FA995" t="str">
            <v>NA</v>
          </cell>
          <cell r="FB995" t="str">
            <v>NA</v>
          </cell>
        </row>
        <row r="996">
          <cell r="DT996" t="str">
            <v>NA</v>
          </cell>
          <cell r="DU996" t="str">
            <v>NA</v>
          </cell>
          <cell r="DV996" t="str">
            <v>NA</v>
          </cell>
          <cell r="DW996" t="str">
            <v>NA</v>
          </cell>
          <cell r="DX996" t="str">
            <v>NA</v>
          </cell>
          <cell r="DY996" t="str">
            <v>NA</v>
          </cell>
          <cell r="DZ996" t="str">
            <v>NA</v>
          </cell>
          <cell r="EA996" t="str">
            <v>NA</v>
          </cell>
          <cell r="EB996" t="str">
            <v>NA</v>
          </cell>
          <cell r="EC996" t="str">
            <v>NA</v>
          </cell>
          <cell r="ED996" t="str">
            <v>NA</v>
          </cell>
          <cell r="EE996" t="str">
            <v>NA</v>
          </cell>
          <cell r="EF996" t="str">
            <v>NA</v>
          </cell>
          <cell r="EG996" t="str">
            <v>NA</v>
          </cell>
          <cell r="EH996" t="str">
            <v>NA</v>
          </cell>
          <cell r="EI996" t="str">
            <v>NA</v>
          </cell>
          <cell r="EJ996" t="str">
            <v>NA</v>
          </cell>
          <cell r="EK996" t="str">
            <v>NA</v>
          </cell>
          <cell r="EL996" t="str">
            <v>NA</v>
          </cell>
          <cell r="EM996" t="str">
            <v>NA</v>
          </cell>
          <cell r="EN996" t="str">
            <v>NA</v>
          </cell>
          <cell r="EO996" t="str">
            <v>NA</v>
          </cell>
          <cell r="EP996" t="str">
            <v>NA</v>
          </cell>
          <cell r="EQ996" t="str">
            <v>NA</v>
          </cell>
          <cell r="ER996" t="str">
            <v>NA</v>
          </cell>
          <cell r="ES996" t="str">
            <v>NA</v>
          </cell>
          <cell r="ET996" t="str">
            <v>NA</v>
          </cell>
          <cell r="EU996" t="str">
            <v>NA</v>
          </cell>
          <cell r="EV996" t="str">
            <v>NA</v>
          </cell>
          <cell r="EW996" t="str">
            <v>NA</v>
          </cell>
          <cell r="EX996" t="str">
            <v>NA</v>
          </cell>
          <cell r="EY996" t="str">
            <v>NA</v>
          </cell>
          <cell r="EZ996" t="str">
            <v>NA</v>
          </cell>
          <cell r="FA996" t="str">
            <v>NA</v>
          </cell>
          <cell r="FB996" t="str">
            <v>NA</v>
          </cell>
        </row>
        <row r="997">
          <cell r="DT997" t="str">
            <v>NA</v>
          </cell>
          <cell r="DU997" t="str">
            <v>NA</v>
          </cell>
          <cell r="DV997" t="str">
            <v>NA</v>
          </cell>
          <cell r="DW997" t="str">
            <v>NA</v>
          </cell>
          <cell r="DX997" t="str">
            <v>NA</v>
          </cell>
          <cell r="DY997" t="str">
            <v>NA</v>
          </cell>
          <cell r="DZ997" t="str">
            <v>NA</v>
          </cell>
          <cell r="EA997" t="str">
            <v>NA</v>
          </cell>
          <cell r="EB997" t="str">
            <v>NA</v>
          </cell>
          <cell r="EC997" t="str">
            <v>NA</v>
          </cell>
          <cell r="ED997" t="str">
            <v>NA</v>
          </cell>
          <cell r="EE997" t="str">
            <v>NA</v>
          </cell>
          <cell r="EF997" t="str">
            <v>NA</v>
          </cell>
          <cell r="EG997" t="str">
            <v>NA</v>
          </cell>
          <cell r="EH997" t="str">
            <v>NA</v>
          </cell>
          <cell r="EI997" t="str">
            <v>NA</v>
          </cell>
          <cell r="EJ997" t="str">
            <v>NA</v>
          </cell>
          <cell r="EK997" t="str">
            <v>NA</v>
          </cell>
          <cell r="EL997" t="str">
            <v>NA</v>
          </cell>
          <cell r="EM997" t="str">
            <v>NA</v>
          </cell>
          <cell r="EN997" t="str">
            <v>NA</v>
          </cell>
          <cell r="EO997" t="str">
            <v>NA</v>
          </cell>
          <cell r="EP997" t="str">
            <v>NA</v>
          </cell>
          <cell r="EQ997" t="str">
            <v>NA</v>
          </cell>
          <cell r="ER997" t="str">
            <v>NA</v>
          </cell>
          <cell r="ES997" t="str">
            <v>NA</v>
          </cell>
          <cell r="ET997" t="str">
            <v>NA</v>
          </cell>
          <cell r="EU997" t="str">
            <v>NA</v>
          </cell>
          <cell r="EV997" t="str">
            <v>NA</v>
          </cell>
          <cell r="EW997" t="str">
            <v>NA</v>
          </cell>
          <cell r="EX997" t="str">
            <v>NA</v>
          </cell>
          <cell r="EY997" t="str">
            <v>NA</v>
          </cell>
          <cell r="EZ997" t="str">
            <v>NA</v>
          </cell>
          <cell r="FA997" t="str">
            <v>NA</v>
          </cell>
          <cell r="FB997" t="str">
            <v>NA</v>
          </cell>
        </row>
        <row r="998">
          <cell r="DT998" t="str">
            <v>NA</v>
          </cell>
          <cell r="DU998" t="str">
            <v>NA</v>
          </cell>
          <cell r="DV998" t="str">
            <v>NA</v>
          </cell>
          <cell r="DW998" t="str">
            <v>NA</v>
          </cell>
          <cell r="DX998" t="str">
            <v>NA</v>
          </cell>
          <cell r="DY998" t="str">
            <v>NA</v>
          </cell>
          <cell r="DZ998" t="str">
            <v>NA</v>
          </cell>
          <cell r="EA998" t="str">
            <v>NA</v>
          </cell>
          <cell r="EB998" t="str">
            <v>NA</v>
          </cell>
          <cell r="EC998" t="str">
            <v>NA</v>
          </cell>
          <cell r="ED998" t="str">
            <v>NA</v>
          </cell>
          <cell r="EE998" t="str">
            <v>NA</v>
          </cell>
          <cell r="EF998" t="str">
            <v>NA</v>
          </cell>
          <cell r="EG998" t="str">
            <v>NA</v>
          </cell>
          <cell r="EH998" t="str">
            <v>NA</v>
          </cell>
          <cell r="EI998" t="str">
            <v>NA</v>
          </cell>
          <cell r="EJ998" t="str">
            <v>NA</v>
          </cell>
          <cell r="EK998" t="str">
            <v>NA</v>
          </cell>
          <cell r="EL998" t="str">
            <v>NA</v>
          </cell>
          <cell r="EM998" t="str">
            <v>NA</v>
          </cell>
          <cell r="EN998" t="str">
            <v>NA</v>
          </cell>
          <cell r="EO998" t="str">
            <v>NA</v>
          </cell>
          <cell r="EP998" t="str">
            <v>NA</v>
          </cell>
          <cell r="EQ998" t="str">
            <v>NA</v>
          </cell>
          <cell r="ER998" t="str">
            <v>NA</v>
          </cell>
          <cell r="ES998" t="str">
            <v>NA</v>
          </cell>
          <cell r="ET998" t="str">
            <v>NA</v>
          </cell>
          <cell r="EU998" t="str">
            <v>NA</v>
          </cell>
          <cell r="EV998" t="str">
            <v>NA</v>
          </cell>
          <cell r="EW998" t="str">
            <v>NA</v>
          </cell>
          <cell r="EX998" t="str">
            <v>NA</v>
          </cell>
          <cell r="EY998" t="str">
            <v>NA</v>
          </cell>
          <cell r="EZ998" t="str">
            <v>NA</v>
          </cell>
          <cell r="FA998" t="str">
            <v>NA</v>
          </cell>
          <cell r="FB998" t="str">
            <v>NA</v>
          </cell>
        </row>
        <row r="999">
          <cell r="DT999" t="str">
            <v>NA</v>
          </cell>
          <cell r="DU999" t="str">
            <v>NA</v>
          </cell>
          <cell r="DV999" t="str">
            <v>NA</v>
          </cell>
          <cell r="DW999" t="str">
            <v>NA</v>
          </cell>
          <cell r="DX999" t="str">
            <v>NA</v>
          </cell>
          <cell r="DY999" t="str">
            <v>NA</v>
          </cell>
          <cell r="DZ999" t="str">
            <v>NA</v>
          </cell>
          <cell r="EA999" t="str">
            <v>NA</v>
          </cell>
          <cell r="EB999" t="str">
            <v>NA</v>
          </cell>
          <cell r="EC999" t="str">
            <v>NA</v>
          </cell>
          <cell r="ED999" t="str">
            <v>NA</v>
          </cell>
          <cell r="EE999" t="str">
            <v>NA</v>
          </cell>
          <cell r="EF999" t="str">
            <v>NA</v>
          </cell>
          <cell r="EG999" t="str">
            <v>NA</v>
          </cell>
          <cell r="EH999" t="str">
            <v>NA</v>
          </cell>
          <cell r="EI999" t="str">
            <v>NA</v>
          </cell>
          <cell r="EJ999" t="str">
            <v>NA</v>
          </cell>
          <cell r="EK999" t="str">
            <v>NA</v>
          </cell>
          <cell r="EL999" t="str">
            <v>NA</v>
          </cell>
          <cell r="EM999" t="str">
            <v>NA</v>
          </cell>
          <cell r="EN999" t="str">
            <v>NA</v>
          </cell>
          <cell r="EO999" t="str">
            <v>NA</v>
          </cell>
          <cell r="EP999" t="str">
            <v>NA</v>
          </cell>
          <cell r="EQ999" t="str">
            <v>NA</v>
          </cell>
          <cell r="ER999" t="str">
            <v>NA</v>
          </cell>
          <cell r="ES999" t="str">
            <v>NA</v>
          </cell>
          <cell r="ET999" t="str">
            <v>NA</v>
          </cell>
          <cell r="EU999" t="str">
            <v>NA</v>
          </cell>
          <cell r="EV999" t="str">
            <v>NA</v>
          </cell>
          <cell r="EW999" t="str">
            <v>NA</v>
          </cell>
          <cell r="EX999" t="str">
            <v>NA</v>
          </cell>
          <cell r="EY999" t="str">
            <v>NA</v>
          </cell>
          <cell r="EZ999" t="str">
            <v>NA</v>
          </cell>
          <cell r="FA999" t="str">
            <v>NA</v>
          </cell>
          <cell r="FB999" t="str">
            <v>NA</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Sheet3"/>
      <sheetName val="Hall Ticket Data Base"/>
      <sheetName val="Due List Notification"/>
      <sheetName val="library overdue charge_02112015"/>
      <sheetName val="Life Sciences Lab Dues"/>
      <sheetName val="Chemistry Lab Dues"/>
    </sheetNames>
    <sheetDataSet>
      <sheetData sheetId="0"/>
      <sheetData sheetId="1"/>
      <sheetData sheetId="2">
        <row r="5">
          <cell r="B5" t="str">
            <v>CHE0301</v>
          </cell>
          <cell r="C5" t="str">
            <v>General Chemistry III</v>
          </cell>
          <cell r="D5">
            <v>100</v>
          </cell>
        </row>
        <row r="6">
          <cell r="B6" t="str">
            <v>CHE0302</v>
          </cell>
          <cell r="C6" t="str">
            <v>General Chemistry Practical II</v>
          </cell>
          <cell r="D6">
            <v>125</v>
          </cell>
        </row>
        <row r="7">
          <cell r="B7" t="str">
            <v>CHE0701</v>
          </cell>
          <cell r="C7" t="str">
            <v>Inorganic Chemistry III</v>
          </cell>
          <cell r="D7">
            <v>100</v>
          </cell>
        </row>
        <row r="8">
          <cell r="B8" t="str">
            <v>CHE0702</v>
          </cell>
          <cell r="C8" t="str">
            <v>Reaction mechanism, reagents and reactivity</v>
          </cell>
          <cell r="D8">
            <v>100</v>
          </cell>
        </row>
        <row r="9">
          <cell r="B9" t="str">
            <v>CHE0703</v>
          </cell>
          <cell r="C9" t="str">
            <v>Symmetry and Group Theory of Molecules</v>
          </cell>
          <cell r="D9">
            <v>100</v>
          </cell>
        </row>
        <row r="10">
          <cell r="B10" t="str">
            <v>CHE0704</v>
          </cell>
          <cell r="C10" t="str">
            <v>Physical methods in organic chemistry</v>
          </cell>
          <cell r="D10">
            <v>100</v>
          </cell>
        </row>
        <row r="11">
          <cell r="B11" t="str">
            <v>CHE0705</v>
          </cell>
          <cell r="C11" t="str">
            <v>Advanced Organic Synthesis Laboratory</v>
          </cell>
          <cell r="D11">
            <v>125</v>
          </cell>
        </row>
        <row r="12">
          <cell r="B12" t="str">
            <v>CHE0706</v>
          </cell>
          <cell r="C12" t="str">
            <v>Physical Chemistry Laboratory II</v>
          </cell>
          <cell r="D12">
            <v>125</v>
          </cell>
        </row>
        <row r="13">
          <cell r="B13" t="str">
            <v>CHE0901</v>
          </cell>
          <cell r="C13" t="str">
            <v>Main-Group and Organometallic Chemistry</v>
          </cell>
          <cell r="D13">
            <v>100</v>
          </cell>
        </row>
        <row r="14">
          <cell r="B14" t="str">
            <v>CHE0902</v>
          </cell>
          <cell r="C14" t="str">
            <v>Chemistry of Biopolymers and Natural Products</v>
          </cell>
          <cell r="D14">
            <v>100</v>
          </cell>
        </row>
        <row r="15">
          <cell r="B15" t="str">
            <v>CHE0903</v>
          </cell>
          <cell r="C15" t="str">
            <v>Advanced Thermodynamics</v>
          </cell>
          <cell r="D15">
            <v>100</v>
          </cell>
        </row>
        <row r="16">
          <cell r="B16" t="str">
            <v>CHE0904</v>
          </cell>
          <cell r="C16" t="str">
            <v>Advanced Organic Synthesis</v>
          </cell>
          <cell r="D16">
            <v>100</v>
          </cell>
        </row>
        <row r="17">
          <cell r="B17" t="str">
            <v>CHE0905</v>
          </cell>
          <cell r="C17" t="str">
            <v>Computational Chemistry Laboratory</v>
          </cell>
          <cell r="D17">
            <v>125</v>
          </cell>
        </row>
        <row r="18">
          <cell r="B18" t="str">
            <v>CHE0906</v>
          </cell>
          <cell r="C18" t="str">
            <v>Seminar and Literature Review</v>
          </cell>
          <cell r="D18">
            <v>100</v>
          </cell>
        </row>
        <row r="19">
          <cell r="B19" t="str">
            <v>CY4001</v>
          </cell>
          <cell r="C19" t="str">
            <v>Biochemistry</v>
          </cell>
          <cell r="D19">
            <v>100</v>
          </cell>
        </row>
        <row r="20">
          <cell r="B20" t="str">
            <v>CY1101</v>
          </cell>
          <cell r="C20" t="str">
            <v>General Chemistry I</v>
          </cell>
          <cell r="D20">
            <v>100</v>
          </cell>
        </row>
        <row r="21">
          <cell r="B21" t="str">
            <v>CY3001</v>
          </cell>
          <cell r="C21" t="str">
            <v>Introduction to Nanoscience and Organic Nanomaterials</v>
          </cell>
          <cell r="D21">
            <v>100</v>
          </cell>
        </row>
        <row r="22">
          <cell r="B22" t="str">
            <v>CY3101</v>
          </cell>
          <cell r="C22" t="str">
            <v>Inorganic Chemistry I</v>
          </cell>
          <cell r="D22">
            <v>100</v>
          </cell>
        </row>
        <row r="23">
          <cell r="B23" t="str">
            <v>CY3102</v>
          </cell>
          <cell r="C23" t="str">
            <v>Organic Chemistry I</v>
          </cell>
          <cell r="D23">
            <v>100</v>
          </cell>
        </row>
        <row r="24">
          <cell r="B24" t="str">
            <v>CY3103</v>
          </cell>
          <cell r="C24" t="str">
            <v>Physical Chemistry I</v>
          </cell>
          <cell r="D24">
            <v>100</v>
          </cell>
        </row>
        <row r="25">
          <cell r="B25" t="str">
            <v>CY3104</v>
          </cell>
          <cell r="C25" t="str">
            <v>Analytical Chemistry : Instrumental Method of Analysis</v>
          </cell>
          <cell r="D25">
            <v>100</v>
          </cell>
        </row>
        <row r="26">
          <cell r="B26" t="str">
            <v>CY3105</v>
          </cell>
          <cell r="C26" t="str">
            <v>Analytical and Inorganic Chemistry Laboratory</v>
          </cell>
          <cell r="D26">
            <v>125</v>
          </cell>
        </row>
        <row r="27">
          <cell r="B27" t="str">
            <v>CY4101</v>
          </cell>
          <cell r="C27" t="str">
            <v>Advanced Inorganic Chemistry I</v>
          </cell>
          <cell r="D27">
            <v>100</v>
          </cell>
        </row>
        <row r="28">
          <cell r="B28" t="str">
            <v>CY4102</v>
          </cell>
          <cell r="C28" t="str">
            <v>Advanced Organic Chemistry I</v>
          </cell>
          <cell r="D28">
            <v>100</v>
          </cell>
        </row>
        <row r="29">
          <cell r="B29" t="str">
            <v>CY4103</v>
          </cell>
          <cell r="C29" t="str">
            <v>Advanced Physical Chemistry I</v>
          </cell>
          <cell r="D29">
            <v>100</v>
          </cell>
        </row>
        <row r="30">
          <cell r="B30" t="str">
            <v>CY4104</v>
          </cell>
          <cell r="C30" t="str">
            <v>Advanced Physicsl Chemistry Laboratory I</v>
          </cell>
          <cell r="D30">
            <v>100</v>
          </cell>
        </row>
        <row r="31">
          <cell r="B31" t="str">
            <v>ECO-001</v>
          </cell>
          <cell r="C31" t="str">
            <v>Financial Markets and Institutions</v>
          </cell>
          <cell r="D31">
            <v>100</v>
          </cell>
        </row>
        <row r="32">
          <cell r="B32" t="str">
            <v>ECO101</v>
          </cell>
          <cell r="C32" t="str">
            <v xml:space="preserve">Mathematics – I </v>
          </cell>
          <cell r="D32">
            <v>100</v>
          </cell>
        </row>
        <row r="33">
          <cell r="B33" t="str">
            <v>ECO103</v>
          </cell>
          <cell r="C33" t="str">
            <v>One paper from Natural Science (Nutrition and Health)</v>
          </cell>
          <cell r="D33">
            <v>100</v>
          </cell>
        </row>
        <row r="34">
          <cell r="B34" t="str">
            <v>ECO104</v>
          </cell>
          <cell r="C34" t="str">
            <v>Economic History of India, 1857-1947</v>
          </cell>
          <cell r="D34">
            <v>100</v>
          </cell>
        </row>
        <row r="35">
          <cell r="B35" t="str">
            <v>ECO201</v>
          </cell>
          <cell r="C35" t="str">
            <v>Principles of Macro Economics – I</v>
          </cell>
          <cell r="D35">
            <v>100</v>
          </cell>
        </row>
        <row r="36">
          <cell r="B36" t="str">
            <v>ECO202</v>
          </cell>
          <cell r="C36" t="str">
            <v>Mathematics – III</v>
          </cell>
          <cell r="D36">
            <v>100</v>
          </cell>
        </row>
        <row r="37">
          <cell r="B37" t="str">
            <v>ECO203</v>
          </cell>
          <cell r="C37" t="str">
            <v>Logic</v>
          </cell>
          <cell r="D37">
            <v>100</v>
          </cell>
        </row>
        <row r="38">
          <cell r="B38" t="str">
            <v>ECO205</v>
          </cell>
          <cell r="C38" t="str">
            <v>Statistics – II</v>
          </cell>
          <cell r="D38">
            <v>100</v>
          </cell>
        </row>
        <row r="39">
          <cell r="B39" t="str">
            <v>ECO301</v>
          </cell>
          <cell r="C39" t="str">
            <v xml:space="preserve">Indian Economy: Issues and Experiences  </v>
          </cell>
          <cell r="D39">
            <v>100</v>
          </cell>
        </row>
        <row r="40">
          <cell r="B40" t="str">
            <v>ECO302</v>
          </cell>
          <cell r="C40" t="str">
            <v xml:space="preserve">International Economics </v>
          </cell>
          <cell r="D40">
            <v>100</v>
          </cell>
        </row>
        <row r="41">
          <cell r="B41" t="str">
            <v>ECO303</v>
          </cell>
          <cell r="C41" t="str">
            <v>Development Theory</v>
          </cell>
          <cell r="D41">
            <v>100</v>
          </cell>
        </row>
        <row r="42">
          <cell r="B42" t="str">
            <v>ECO304</v>
          </cell>
          <cell r="C42" t="str">
            <v xml:space="preserve">Mathematical Economics </v>
          </cell>
          <cell r="D42">
            <v>100</v>
          </cell>
        </row>
        <row r="43">
          <cell r="B43" t="str">
            <v>ENG071</v>
          </cell>
          <cell r="C43" t="str">
            <v>Academic Reading and writing</v>
          </cell>
          <cell r="D43">
            <v>100</v>
          </cell>
        </row>
        <row r="44">
          <cell r="B44" t="str">
            <v>ENG072</v>
          </cell>
          <cell r="C44" t="str">
            <v>American Literature I</v>
          </cell>
          <cell r="D44">
            <v>100</v>
          </cell>
        </row>
        <row r="45">
          <cell r="B45" t="str">
            <v>ENG073</v>
          </cell>
          <cell r="C45" t="str">
            <v>British Literature I</v>
          </cell>
          <cell r="D45">
            <v>100</v>
          </cell>
        </row>
        <row r="46">
          <cell r="B46" t="str">
            <v>ENG074</v>
          </cell>
          <cell r="C46" t="str">
            <v>Philosophical Concepts</v>
          </cell>
          <cell r="D46">
            <v>100</v>
          </cell>
        </row>
        <row r="47">
          <cell r="B47" t="str">
            <v>ENG075</v>
          </cell>
          <cell r="C47" t="str">
            <v>Introduction to Indian Literature</v>
          </cell>
          <cell r="D47">
            <v>100</v>
          </cell>
        </row>
        <row r="48">
          <cell r="B48" t="str">
            <v>ENG091</v>
          </cell>
          <cell r="C48" t="str">
            <v>American Literature II</v>
          </cell>
          <cell r="D48">
            <v>100</v>
          </cell>
        </row>
        <row r="49">
          <cell r="B49" t="str">
            <v>ENG092</v>
          </cell>
          <cell r="C49" t="str">
            <v>British Literature III</v>
          </cell>
          <cell r="D49">
            <v>100</v>
          </cell>
        </row>
        <row r="50">
          <cell r="B50" t="str">
            <v>ENG093</v>
          </cell>
          <cell r="C50" t="str">
            <v>New Literatures I</v>
          </cell>
          <cell r="D50">
            <v>100</v>
          </cell>
        </row>
        <row r="51">
          <cell r="B51" t="str">
            <v>ENG094</v>
          </cell>
          <cell r="C51" t="str">
            <v>Ecocriticism</v>
          </cell>
          <cell r="D51">
            <v>100</v>
          </cell>
        </row>
        <row r="52">
          <cell r="B52" t="str">
            <v>ENG095</v>
          </cell>
          <cell r="C52" t="str">
            <v>Translation Studies</v>
          </cell>
          <cell r="D52">
            <v>100</v>
          </cell>
        </row>
        <row r="53">
          <cell r="B53" t="str">
            <v>ENG011</v>
          </cell>
          <cell r="C53" t="str">
            <v>English for Integrated Sciences - I</v>
          </cell>
          <cell r="D53">
            <v>100</v>
          </cell>
        </row>
        <row r="54">
          <cell r="B54" t="str">
            <v>ENG031</v>
          </cell>
          <cell r="C54" t="str">
            <v>English for Integrated Sciences - III</v>
          </cell>
          <cell r="D54">
            <v>100</v>
          </cell>
        </row>
        <row r="55">
          <cell r="B55" t="str">
            <v>ENGR01</v>
          </cell>
          <cell r="C55" t="str">
            <v>Research Methodology</v>
          </cell>
          <cell r="D55">
            <v>100</v>
          </cell>
        </row>
        <row r="56">
          <cell r="B56" t="str">
            <v>ENGR02</v>
          </cell>
          <cell r="C56" t="str">
            <v>Broadfield (Indian Philosophy)</v>
          </cell>
          <cell r="D56">
            <v>100</v>
          </cell>
        </row>
        <row r="57">
          <cell r="B57" t="str">
            <v>ENGR05</v>
          </cell>
          <cell r="C57" t="str">
            <v>Literature Survey</v>
          </cell>
          <cell r="D57">
            <v>100</v>
          </cell>
        </row>
        <row r="58">
          <cell r="B58" t="str">
            <v>ENGR06</v>
          </cell>
          <cell r="C58" t="str">
            <v>Specific Area</v>
          </cell>
          <cell r="D58">
            <v>100</v>
          </cell>
        </row>
        <row r="59">
          <cell r="B59" t="str">
            <v>ENV101</v>
          </cell>
          <cell r="C59" t="str">
            <v>Environmental Studies for Integrated Sciences - I</v>
          </cell>
          <cell r="D59">
            <v>100</v>
          </cell>
        </row>
        <row r="60">
          <cell r="B60" t="str">
            <v>ENVS01</v>
          </cell>
          <cell r="C60" t="str">
            <v>Environmental Studies for Integrated Sciences - I</v>
          </cell>
          <cell r="D60">
            <v>100</v>
          </cell>
        </row>
        <row r="61">
          <cell r="B61" t="str">
            <v>ENVS02</v>
          </cell>
          <cell r="C61" t="str">
            <v>Environmental Studies for Integrated Sciences-II</v>
          </cell>
          <cell r="D61">
            <v>100</v>
          </cell>
        </row>
        <row r="62">
          <cell r="B62" t="str">
            <v>ENVS03</v>
          </cell>
          <cell r="C62" t="str">
            <v>Environmental Studies for Integrated Sciences - I</v>
          </cell>
          <cell r="D62">
            <v>100</v>
          </cell>
        </row>
        <row r="63">
          <cell r="B63" t="str">
            <v>HN101</v>
          </cell>
          <cell r="C63" t="str">
            <v>Basic Hindi Level -I</v>
          </cell>
          <cell r="D63">
            <v>100</v>
          </cell>
        </row>
        <row r="64">
          <cell r="B64" t="str">
            <v>HN102</v>
          </cell>
          <cell r="C64" t="str">
            <v>Advanced Hindi Level – I</v>
          </cell>
          <cell r="D64">
            <v>100</v>
          </cell>
        </row>
        <row r="65">
          <cell r="B65" t="str">
            <v>HN103</v>
          </cell>
          <cell r="C65" t="str">
            <v>Basic Hindi Level - II</v>
          </cell>
          <cell r="D65">
            <v>100</v>
          </cell>
        </row>
        <row r="66">
          <cell r="B66" t="str">
            <v>LIF011</v>
          </cell>
          <cell r="C66" t="str">
            <v>Biology - I</v>
          </cell>
          <cell r="D66">
            <v>100</v>
          </cell>
        </row>
        <row r="67">
          <cell r="B67" t="str">
            <v>LIF031</v>
          </cell>
          <cell r="C67" t="str">
            <v>Biology III</v>
          </cell>
          <cell r="D67">
            <v>100</v>
          </cell>
        </row>
        <row r="68">
          <cell r="B68" t="str">
            <v>LIF032</v>
          </cell>
          <cell r="C68" t="str">
            <v>Biology Lab III</v>
          </cell>
          <cell r="D68">
            <v>125</v>
          </cell>
        </row>
        <row r="69">
          <cell r="B69" t="str">
            <v>LIF051</v>
          </cell>
          <cell r="C69" t="str">
            <v>Cell Biology</v>
          </cell>
          <cell r="D69">
            <v>100</v>
          </cell>
        </row>
        <row r="70">
          <cell r="B70" t="str">
            <v>LIF052</v>
          </cell>
          <cell r="C70" t="str">
            <v>Genetics</v>
          </cell>
          <cell r="D70">
            <v>100</v>
          </cell>
        </row>
        <row r="71">
          <cell r="B71" t="str">
            <v>LIF053</v>
          </cell>
          <cell r="C71" t="str">
            <v>Microbiology</v>
          </cell>
          <cell r="D71">
            <v>100</v>
          </cell>
        </row>
        <row r="72">
          <cell r="B72" t="str">
            <v>LIF054</v>
          </cell>
          <cell r="C72" t="str">
            <v>Biochemistry-I</v>
          </cell>
          <cell r="D72">
            <v>100</v>
          </cell>
        </row>
        <row r="73">
          <cell r="B73" t="str">
            <v>LIF055</v>
          </cell>
          <cell r="C73" t="str">
            <v>Microbiology Lab</v>
          </cell>
          <cell r="D73">
            <v>125</v>
          </cell>
        </row>
        <row r="74">
          <cell r="B74" t="str">
            <v>LIF056</v>
          </cell>
          <cell r="C74" t="str">
            <v>Biochemistry-I Lab</v>
          </cell>
          <cell r="D74">
            <v>125</v>
          </cell>
        </row>
        <row r="75">
          <cell r="B75" t="str">
            <v>LIF071</v>
          </cell>
          <cell r="C75" t="str">
            <v>Plant Biology-II</v>
          </cell>
          <cell r="D75">
            <v>100</v>
          </cell>
        </row>
        <row r="76">
          <cell r="B76" t="str">
            <v>LIF072</v>
          </cell>
          <cell r="C76" t="str">
            <v>Immunology</v>
          </cell>
          <cell r="D76">
            <v>100</v>
          </cell>
        </row>
        <row r="77">
          <cell r="B77" t="str">
            <v>LIF073</v>
          </cell>
          <cell r="C77" t="str">
            <v xml:space="preserve">Biophysics and Structural Biology </v>
          </cell>
          <cell r="D77">
            <v>100</v>
          </cell>
        </row>
        <row r="78">
          <cell r="B78" t="str">
            <v>LIF074</v>
          </cell>
          <cell r="C78" t="str">
            <v>Advanced Molecular Biology</v>
          </cell>
          <cell r="D78">
            <v>100</v>
          </cell>
        </row>
        <row r="79">
          <cell r="B79" t="str">
            <v>LIF076</v>
          </cell>
          <cell r="C79" t="str">
            <v>Immunology Lab</v>
          </cell>
          <cell r="D79">
            <v>125</v>
          </cell>
        </row>
        <row r="80">
          <cell r="B80" t="str">
            <v>LIF077</v>
          </cell>
          <cell r="C80" t="str">
            <v>Advanced Molecular Biology  Lab</v>
          </cell>
          <cell r="D80">
            <v>125</v>
          </cell>
        </row>
        <row r="81">
          <cell r="B81" t="str">
            <v>LIF604</v>
          </cell>
          <cell r="C81" t="str">
            <v>Neuroimmunology</v>
          </cell>
          <cell r="D81">
            <v>100</v>
          </cell>
        </row>
        <row r="82">
          <cell r="B82" t="str">
            <v>LIF606</v>
          </cell>
          <cell r="C82" t="str">
            <v>Blood and Vascular Biology</v>
          </cell>
          <cell r="D82">
            <v>100</v>
          </cell>
        </row>
        <row r="83">
          <cell r="B83" t="str">
            <v>LIF607</v>
          </cell>
          <cell r="C83" t="str">
            <v>Cancer Biology</v>
          </cell>
          <cell r="D83">
            <v>100</v>
          </cell>
        </row>
        <row r="84">
          <cell r="B84" t="str">
            <v>LIF608</v>
          </cell>
          <cell r="C84" t="str">
            <v>Genomics &amp; Proteomics</v>
          </cell>
          <cell r="D84">
            <v>100</v>
          </cell>
        </row>
        <row r="85">
          <cell r="B85" t="str">
            <v>LIFE01</v>
          </cell>
          <cell r="C85" t="str">
            <v>Advanced Genomic Technology</v>
          </cell>
          <cell r="D85">
            <v>100</v>
          </cell>
        </row>
        <row r="86">
          <cell r="B86" t="str">
            <v>LIFE02</v>
          </cell>
          <cell r="C86" t="str">
            <v>Pharmaceutical Chemistry</v>
          </cell>
          <cell r="D86">
            <v>100</v>
          </cell>
        </row>
        <row r="87">
          <cell r="B87" t="str">
            <v>LIFE03</v>
          </cell>
          <cell r="C87" t="str">
            <v>Renewable Energy Science</v>
          </cell>
          <cell r="D87">
            <v>100</v>
          </cell>
        </row>
        <row r="88">
          <cell r="B88" t="str">
            <v>LIFE04</v>
          </cell>
          <cell r="C88" t="str">
            <v>Chemical Crop Protection and BioEngineering</v>
          </cell>
          <cell r="D88">
            <v>100</v>
          </cell>
        </row>
        <row r="89">
          <cell r="B89" t="str">
            <v>MAT011</v>
          </cell>
          <cell r="C89" t="str">
            <v>Mathematics - I</v>
          </cell>
          <cell r="D89">
            <v>100</v>
          </cell>
        </row>
        <row r="90">
          <cell r="B90" t="str">
            <v>MAT012</v>
          </cell>
          <cell r="C90" t="str">
            <v>Basics of Computing Lab I</v>
          </cell>
          <cell r="D90">
            <v>125</v>
          </cell>
        </row>
        <row r="91">
          <cell r="B91" t="str">
            <v>MAT031</v>
          </cell>
          <cell r="C91" t="str">
            <v>Mathematics III</v>
          </cell>
          <cell r="D91">
            <v>100</v>
          </cell>
        </row>
        <row r="92">
          <cell r="B92" t="str">
            <v>MAT051</v>
          </cell>
          <cell r="C92" t="str">
            <v>Analysis I</v>
          </cell>
          <cell r="D92">
            <v>100</v>
          </cell>
        </row>
        <row r="93">
          <cell r="B93" t="str">
            <v>MAT052</v>
          </cell>
          <cell r="C93" t="str">
            <v>Linear Algebra I</v>
          </cell>
          <cell r="D93">
            <v>100</v>
          </cell>
        </row>
        <row r="94">
          <cell r="B94" t="str">
            <v>MAT053</v>
          </cell>
          <cell r="C94" t="str">
            <v>Discrete Mathematics</v>
          </cell>
          <cell r="D94">
            <v>100</v>
          </cell>
        </row>
        <row r="95">
          <cell r="B95" t="str">
            <v>MAT054</v>
          </cell>
          <cell r="C95" t="str">
            <v>Algebra I (Elementary Number Theory and Group Theory)</v>
          </cell>
          <cell r="D95">
            <v>100</v>
          </cell>
        </row>
        <row r="96">
          <cell r="B96" t="str">
            <v>MAT05E</v>
          </cell>
          <cell r="C96" t="str">
            <v>Mathematical Methods</v>
          </cell>
          <cell r="D96">
            <v>100</v>
          </cell>
        </row>
        <row r="97">
          <cell r="B97" t="str">
            <v>MAT071</v>
          </cell>
          <cell r="C97" t="str">
            <v>Algebra - II</v>
          </cell>
          <cell r="D97">
            <v>100</v>
          </cell>
        </row>
        <row r="98">
          <cell r="B98" t="str">
            <v>MAT072</v>
          </cell>
          <cell r="C98" t="str">
            <v>Topology</v>
          </cell>
          <cell r="D98">
            <v>100</v>
          </cell>
        </row>
        <row r="99">
          <cell r="B99" t="str">
            <v>MAT073</v>
          </cell>
          <cell r="C99" t="str">
            <v xml:space="preserve">Analysis III (Measure Theory and Integration) </v>
          </cell>
          <cell r="D99">
            <v>100</v>
          </cell>
        </row>
        <row r="100">
          <cell r="B100" t="str">
            <v>MAT074</v>
          </cell>
          <cell r="C100" t="str">
            <v>Probability</v>
          </cell>
          <cell r="D100">
            <v>100</v>
          </cell>
        </row>
        <row r="101">
          <cell r="B101" t="str">
            <v>MAT091</v>
          </cell>
          <cell r="C101" t="str">
            <v>Several Variable Calculus and Elementary Differential Geometry</v>
          </cell>
          <cell r="D101">
            <v>100</v>
          </cell>
        </row>
        <row r="102">
          <cell r="B102" t="str">
            <v>MAT09P</v>
          </cell>
          <cell r="C102" t="str">
            <v>Project</v>
          </cell>
          <cell r="D102">
            <v>125</v>
          </cell>
        </row>
        <row r="103">
          <cell r="B103" t="str">
            <v>MAT13E</v>
          </cell>
          <cell r="C103" t="str">
            <v>Non-Linear Programming</v>
          </cell>
          <cell r="D103">
            <v>100</v>
          </cell>
        </row>
        <row r="104">
          <cell r="B104" t="str">
            <v>MATS01</v>
          </cell>
          <cell r="C104" t="str">
            <v>History of Mathematics</v>
          </cell>
          <cell r="D104">
            <v>100</v>
          </cell>
        </row>
        <row r="105">
          <cell r="B105" t="str">
            <v>MC011</v>
          </cell>
          <cell r="C105" t="str">
            <v>Seminar on Media, Culture &amp; Society</v>
          </cell>
          <cell r="D105">
            <v>125</v>
          </cell>
        </row>
        <row r="106">
          <cell r="B106" t="str">
            <v>MC012</v>
          </cell>
          <cell r="C106" t="str">
            <v>Communication Theories &amp; Processes</v>
          </cell>
          <cell r="D106">
            <v>100</v>
          </cell>
        </row>
        <row r="107">
          <cell r="B107" t="str">
            <v>MC013</v>
          </cell>
          <cell r="C107" t="str">
            <v>Understanding Media Systems: 
A Historical Perspective</v>
          </cell>
          <cell r="D107">
            <v>100</v>
          </cell>
        </row>
        <row r="108">
          <cell r="B108" t="str">
            <v>MC014</v>
          </cell>
          <cell r="C108" t="str">
            <v>Print Media Theory</v>
          </cell>
          <cell r="D108">
            <v>100</v>
          </cell>
        </row>
        <row r="109">
          <cell r="B109" t="str">
            <v>MC015</v>
          </cell>
          <cell r="C109" t="str">
            <v>Print Media Practice</v>
          </cell>
          <cell r="D109">
            <v>125</v>
          </cell>
        </row>
        <row r="110">
          <cell r="B110" t="str">
            <v>MC016</v>
          </cell>
          <cell r="C110" t="str">
            <v>Radio Theory</v>
          </cell>
          <cell r="D110">
            <v>100</v>
          </cell>
        </row>
        <row r="111">
          <cell r="B111" t="str">
            <v>MC017</v>
          </cell>
          <cell r="C111" t="str">
            <v>Radio Practice</v>
          </cell>
          <cell r="D111">
            <v>125</v>
          </cell>
        </row>
        <row r="112">
          <cell r="B112" t="str">
            <v>MC031</v>
          </cell>
          <cell r="C112" t="str">
            <v>Media laws and Ethics</v>
          </cell>
          <cell r="D112">
            <v>100</v>
          </cell>
        </row>
        <row r="113">
          <cell r="B113" t="str">
            <v>MC032</v>
          </cell>
          <cell r="C113" t="str">
            <v>Understanding Cinema</v>
          </cell>
          <cell r="D113">
            <v>100</v>
          </cell>
        </row>
        <row r="114">
          <cell r="B114" t="str">
            <v>MC033</v>
          </cell>
          <cell r="C114" t="str">
            <v>Communication Research: Tools and techniques</v>
          </cell>
          <cell r="D114">
            <v>100</v>
          </cell>
        </row>
        <row r="115">
          <cell r="B115" t="str">
            <v>MC034</v>
          </cell>
          <cell r="C115" t="str">
            <v>Documentary Film :Theory</v>
          </cell>
          <cell r="D115">
            <v>100</v>
          </cell>
        </row>
        <row r="116">
          <cell r="B116" t="str">
            <v>MC035</v>
          </cell>
          <cell r="C116" t="str">
            <v>Documentary Film : Practice</v>
          </cell>
          <cell r="D116">
            <v>125</v>
          </cell>
        </row>
        <row r="117">
          <cell r="B117" t="str">
            <v>MC036</v>
          </cell>
          <cell r="C117" t="str">
            <v>Community Media</v>
          </cell>
          <cell r="D117">
            <v>100</v>
          </cell>
        </row>
        <row r="118">
          <cell r="B118" t="str">
            <v>MC037</v>
          </cell>
          <cell r="C118" t="str">
            <v>Summer internship assessment</v>
          </cell>
          <cell r="D118">
            <v>125</v>
          </cell>
        </row>
        <row r="119">
          <cell r="B119" t="str">
            <v>OATAM01</v>
          </cell>
          <cell r="C119" t="str">
            <v>Advanced Tamil Level - I</v>
          </cell>
          <cell r="D119">
            <v>100</v>
          </cell>
        </row>
        <row r="120">
          <cell r="B120" t="str">
            <v>OATAM02</v>
          </cell>
          <cell r="C120" t="str">
            <v>Advance Tamil Level - II</v>
          </cell>
          <cell r="D120">
            <v>100</v>
          </cell>
        </row>
        <row r="121">
          <cell r="B121" t="str">
            <v>OATAM01</v>
          </cell>
          <cell r="C121" t="str">
            <v>Advanced Tamil Level - I</v>
          </cell>
          <cell r="D121">
            <v>100</v>
          </cell>
        </row>
        <row r="122">
          <cell r="B122" t="str">
            <v>OBSTAM01</v>
          </cell>
          <cell r="C122" t="str">
            <v>Basic Tamil Level - I</v>
          </cell>
          <cell r="D122">
            <v>100</v>
          </cell>
        </row>
        <row r="123">
          <cell r="B123" t="str">
            <v>OBSTAM02</v>
          </cell>
          <cell r="C123" t="str">
            <v>Basic Tamil Level - II</v>
          </cell>
          <cell r="D123">
            <v>100</v>
          </cell>
        </row>
        <row r="124">
          <cell r="B124" t="str">
            <v>OBSTAM01</v>
          </cell>
          <cell r="C124" t="str">
            <v>Basic Tamil Level - I</v>
          </cell>
          <cell r="D124">
            <v>100</v>
          </cell>
        </row>
        <row r="125">
          <cell r="B125" t="str">
            <v>PHY011</v>
          </cell>
          <cell r="C125" t="str">
            <v>Properties of Matter</v>
          </cell>
          <cell r="D125">
            <v>100</v>
          </cell>
        </row>
        <row r="126">
          <cell r="B126" t="str">
            <v>PHY012</v>
          </cell>
          <cell r="C126" t="str">
            <v>Physics Laboratory – I  Properties of Matter</v>
          </cell>
          <cell r="D126">
            <v>125</v>
          </cell>
        </row>
        <row r="127">
          <cell r="B127" t="str">
            <v>PHY031</v>
          </cell>
          <cell r="C127" t="str">
            <v>Heat and Thermodynamics</v>
          </cell>
          <cell r="D127">
            <v>100</v>
          </cell>
        </row>
        <row r="128">
          <cell r="B128" t="str">
            <v>PHY032</v>
          </cell>
          <cell r="C128" t="str">
            <v>Physics Laboratory - III Heat and Thermodynamics</v>
          </cell>
          <cell r="D128">
            <v>125</v>
          </cell>
        </row>
        <row r="129">
          <cell r="B129" t="str">
            <v>PHY051</v>
          </cell>
          <cell r="C129" t="str">
            <v>Mathematical Physics I</v>
          </cell>
          <cell r="D129">
            <v>100</v>
          </cell>
        </row>
        <row r="130">
          <cell r="B130" t="str">
            <v>PHY052</v>
          </cell>
          <cell r="C130" t="str">
            <v>Mechanics</v>
          </cell>
          <cell r="D130">
            <v>100</v>
          </cell>
        </row>
        <row r="131">
          <cell r="B131" t="str">
            <v>PHY053</v>
          </cell>
          <cell r="C131" t="str">
            <v>Classical Mechanics</v>
          </cell>
          <cell r="D131">
            <v>100</v>
          </cell>
        </row>
        <row r="132">
          <cell r="B132" t="str">
            <v>PHY054</v>
          </cell>
          <cell r="C132" t="str">
            <v>Modern Physics &amp; Relativity</v>
          </cell>
          <cell r="D132">
            <v>100</v>
          </cell>
        </row>
        <row r="133">
          <cell r="B133" t="str">
            <v>PHY055</v>
          </cell>
          <cell r="C133" t="str">
            <v>Numerical Methods and Computer Programming</v>
          </cell>
          <cell r="D133">
            <v>100</v>
          </cell>
        </row>
        <row r="134">
          <cell r="B134" t="str">
            <v>PHY056</v>
          </cell>
          <cell r="C134" t="str">
            <v>Physics Laboratory –V  Modern Physics</v>
          </cell>
          <cell r="D134">
            <v>125</v>
          </cell>
        </row>
        <row r="135">
          <cell r="B135" t="str">
            <v>PHY057</v>
          </cell>
          <cell r="C135" t="str">
            <v>Computational Laboratory – I (Fortran, C etc)</v>
          </cell>
          <cell r="D135">
            <v>125</v>
          </cell>
        </row>
        <row r="136">
          <cell r="B136" t="str">
            <v>PHY071</v>
          </cell>
          <cell r="C136" t="str">
            <v>Quantum Mechanics II</v>
          </cell>
          <cell r="D136">
            <v>100</v>
          </cell>
        </row>
        <row r="137">
          <cell r="B137" t="str">
            <v>PHY072</v>
          </cell>
          <cell r="C137" t="str">
            <v>Statistical Mechanics</v>
          </cell>
          <cell r="D137">
            <v>100</v>
          </cell>
        </row>
        <row r="138">
          <cell r="B138" t="str">
            <v>PHY073</v>
          </cell>
          <cell r="C138" t="str">
            <v>Electronics I</v>
          </cell>
          <cell r="D138">
            <v>100</v>
          </cell>
        </row>
        <row r="139">
          <cell r="B139" t="str">
            <v>PHY074</v>
          </cell>
          <cell r="C139" t="str">
            <v>Condensed Matter Physics</v>
          </cell>
          <cell r="D139">
            <v>100</v>
          </cell>
        </row>
        <row r="140">
          <cell r="B140" t="str">
            <v>PHY075</v>
          </cell>
          <cell r="C140" t="str">
            <v>Physics Laboratory –VIII   Condensed Matter</v>
          </cell>
          <cell r="D140">
            <v>125</v>
          </cell>
        </row>
        <row r="141">
          <cell r="B141" t="str">
            <v>PHY076</v>
          </cell>
          <cell r="C141" t="str">
            <v>Physics Laboratory –IX   Electronics I</v>
          </cell>
          <cell r="D141">
            <v>125</v>
          </cell>
        </row>
        <row r="142">
          <cell r="B142" t="str">
            <v>PHY091</v>
          </cell>
          <cell r="C142" t="str">
            <v>Computational Physics</v>
          </cell>
          <cell r="D142">
            <v>100</v>
          </cell>
        </row>
        <row r="143">
          <cell r="B143" t="str">
            <v>PHY092</v>
          </cell>
          <cell r="C143" t="str">
            <v>Computational Physics Laboratory - II</v>
          </cell>
          <cell r="D143">
            <v>125</v>
          </cell>
        </row>
        <row r="144">
          <cell r="B144" t="str">
            <v>PHY093</v>
          </cell>
          <cell r="C144" t="str">
            <v>Pre-Project</v>
          </cell>
          <cell r="D144">
            <v>125</v>
          </cell>
        </row>
        <row r="145">
          <cell r="B145" t="str">
            <v>PHY0E15</v>
          </cell>
          <cell r="C145" t="str">
            <v>Non-Linear Dynamics</v>
          </cell>
          <cell r="D145">
            <v>100</v>
          </cell>
        </row>
        <row r="146">
          <cell r="B146" t="str">
            <v>PHY0E19</v>
          </cell>
          <cell r="C146" t="str">
            <v>Microwave Physics</v>
          </cell>
          <cell r="D146">
            <v>100</v>
          </cell>
        </row>
        <row r="147">
          <cell r="B147" t="str">
            <v>PHY0E20</v>
          </cell>
          <cell r="C147" t="str">
            <v>Quantum Optics</v>
          </cell>
          <cell r="D147">
            <v>100</v>
          </cell>
        </row>
        <row r="148">
          <cell r="B148" t="str">
            <v>PHY0E21</v>
          </cell>
          <cell r="C148" t="str">
            <v>Physics of Dielectrics and Ferro Electrics</v>
          </cell>
          <cell r="D148">
            <v>100</v>
          </cell>
        </row>
        <row r="149">
          <cell r="B149" t="str">
            <v>PHY0E22</v>
          </cell>
          <cell r="C149" t="str">
            <v>Computational Condensed Matter Physics</v>
          </cell>
          <cell r="D149">
            <v>100</v>
          </cell>
        </row>
        <row r="150">
          <cell r="B150" t="str">
            <v>PHYE021</v>
          </cell>
          <cell r="C150" t="str">
            <v>Physics of Dielectrics and Ferroelectrics</v>
          </cell>
          <cell r="D150">
            <v>100</v>
          </cell>
        </row>
        <row r="151">
          <cell r="B151" t="str">
            <v>PHYS01</v>
          </cell>
          <cell r="C151" t="str">
            <v>Physics of Arts</v>
          </cell>
          <cell r="D151">
            <v>100</v>
          </cell>
        </row>
        <row r="152">
          <cell r="B152" t="str">
            <v>SW01</v>
          </cell>
          <cell r="C152" t="str">
            <v>Introduction to Social Work</v>
          </cell>
          <cell r="D152">
            <v>100</v>
          </cell>
        </row>
        <row r="153">
          <cell r="B153" t="str">
            <v>SW02</v>
          </cell>
          <cell r="C153" t="str">
            <v>Sociology for Social Work Practice</v>
          </cell>
          <cell r="D153">
            <v>100</v>
          </cell>
        </row>
        <row r="154">
          <cell r="B154" t="str">
            <v>SW03</v>
          </cell>
          <cell r="C154" t="str">
            <v>Psychology for Social Work Practice</v>
          </cell>
          <cell r="D154">
            <v>100</v>
          </cell>
        </row>
        <row r="155">
          <cell r="B155" t="str">
            <v>SW04</v>
          </cell>
          <cell r="C155" t="str">
            <v>Social Work with Individuals</v>
          </cell>
          <cell r="D155">
            <v>100</v>
          </cell>
        </row>
        <row r="156">
          <cell r="B156" t="str">
            <v>SW05</v>
          </cell>
          <cell r="C156" t="str">
            <v>Social Work with Groups</v>
          </cell>
          <cell r="D156">
            <v>100</v>
          </cell>
        </row>
        <row r="157">
          <cell r="B157" t="str">
            <v>SW06</v>
          </cell>
          <cell r="C157" t="str">
            <v>Social Work Practicum - I</v>
          </cell>
          <cell r="D157">
            <v>100</v>
          </cell>
        </row>
        <row r="158">
          <cell r="B158" t="str">
            <v>SW15</v>
          </cell>
          <cell r="C158" t="str">
            <v>Social Work &amp; Disaster Management</v>
          </cell>
          <cell r="D158">
            <v>100</v>
          </cell>
        </row>
        <row r="159">
          <cell r="B159" t="str">
            <v>SW16</v>
          </cell>
          <cell r="C159" t="str">
            <v>Social Work Practicum - III</v>
          </cell>
          <cell r="D159">
            <v>100</v>
          </cell>
        </row>
        <row r="160">
          <cell r="B160" t="str">
            <v>SWE10</v>
          </cell>
          <cell r="C160" t="str">
            <v>Advanced Counselling: Theory &amp; Practice</v>
          </cell>
          <cell r="D160">
            <v>100</v>
          </cell>
        </row>
        <row r="161">
          <cell r="B161" t="str">
            <v>SWM12</v>
          </cell>
          <cell r="C161" t="str">
            <v>Introduction to Mental Health</v>
          </cell>
          <cell r="D161">
            <v>100</v>
          </cell>
        </row>
        <row r="162">
          <cell r="B162" t="str">
            <v>SWM13</v>
          </cell>
          <cell r="C162" t="str">
            <v>Health Systems</v>
          </cell>
          <cell r="D162">
            <v>100</v>
          </cell>
        </row>
        <row r="163">
          <cell r="B163" t="str">
            <v>SWM14</v>
          </cell>
          <cell r="C163" t="str">
            <v>Disability Social Work</v>
          </cell>
          <cell r="D163">
            <v>100</v>
          </cell>
        </row>
        <row r="164">
          <cell r="B164" t="str">
            <v>SWY001</v>
          </cell>
          <cell r="C164" t="str">
            <v>Yoga Course</v>
          </cell>
          <cell r="D164">
            <v>100</v>
          </cell>
        </row>
        <row r="165">
          <cell r="B165" t="str">
            <v>TAM011</v>
          </cell>
          <cell r="C165" t="str">
            <v>Tolkāppiyam – Eluththatikaram</v>
          </cell>
          <cell r="D165">
            <v>100</v>
          </cell>
        </row>
        <row r="166">
          <cell r="B166" t="str">
            <v>TAM012</v>
          </cell>
          <cell r="C166" t="str">
            <v>General Literature – 1</v>
          </cell>
          <cell r="D166">
            <v>100</v>
          </cell>
        </row>
        <row r="167">
          <cell r="B167" t="str">
            <v>TAM013</v>
          </cell>
          <cell r="C167" t="str">
            <v>World Classical Languages and Literatures</v>
          </cell>
          <cell r="D167">
            <v>100</v>
          </cell>
        </row>
        <row r="168">
          <cell r="B168" t="str">
            <v>TAM014</v>
          </cell>
          <cell r="C168" t="str">
            <v>Theory and Application of Computer Programming to Tamil Language</v>
          </cell>
          <cell r="D168">
            <v>100</v>
          </cell>
        </row>
        <row r="169">
          <cell r="B169" t="str">
            <v>TAM015</v>
          </cell>
          <cell r="C169" t="str">
            <v>Communicative English</v>
          </cell>
          <cell r="D169">
            <v>100</v>
          </cell>
        </row>
        <row r="170">
          <cell r="B170" t="str">
            <v>TAM031</v>
          </cell>
          <cell r="C170" t="str">
            <v>Tolkāppiyam – Porulatikaram - 1</v>
          </cell>
          <cell r="D170">
            <v>100</v>
          </cell>
        </row>
        <row r="171">
          <cell r="B171" t="str">
            <v>TAM032</v>
          </cell>
          <cell r="C171" t="str">
            <v xml:space="preserve">Special Literature – 1 (Kuruntokai) </v>
          </cell>
          <cell r="D171">
            <v>100</v>
          </cell>
        </row>
        <row r="172">
          <cell r="B172" t="str">
            <v>TAM033</v>
          </cell>
          <cell r="C172" t="str">
            <v>General Linguistics</v>
          </cell>
          <cell r="D172">
            <v>100</v>
          </cell>
        </row>
        <row r="173">
          <cell r="B173" t="str">
            <v>TAM034</v>
          </cell>
          <cell r="C173" t="str">
            <v>An Indian Language - 2 Sanskrit</v>
          </cell>
          <cell r="D173">
            <v>100</v>
          </cell>
        </row>
        <row r="174">
          <cell r="B174" t="str">
            <v>TAM035</v>
          </cell>
          <cell r="C174" t="str">
            <v xml:space="preserve">Tamil prose literature through the ages </v>
          </cell>
          <cell r="D174">
            <v>100</v>
          </cell>
        </row>
        <row r="175">
          <cell r="B175" t="str">
            <v>TAME04</v>
          </cell>
          <cell r="C175" t="str">
            <v>Introduction to Sanskrit</v>
          </cell>
          <cell r="D175">
            <v>100</v>
          </cell>
        </row>
        <row r="176">
          <cell r="B176" t="str">
            <v>TAMR001</v>
          </cell>
          <cell r="C176" t="str">
            <v>Research Methodology - I</v>
          </cell>
          <cell r="D176">
            <v>100</v>
          </cell>
        </row>
        <row r="177">
          <cell r="B177" t="str">
            <v>TAMR002</v>
          </cell>
          <cell r="C177" t="str">
            <v>Classical Tamil Grammatical - Theories</v>
          </cell>
          <cell r="D177">
            <v>100</v>
          </cell>
        </row>
        <row r="178">
          <cell r="B178" t="str">
            <v>TAMR003</v>
          </cell>
          <cell r="C178" t="str">
            <v>Manuscriptology with special reference to Tamil</v>
          </cell>
          <cell r="D178">
            <v>100</v>
          </cell>
        </row>
        <row r="179">
          <cell r="B179" t="str">
            <v>TAMR004</v>
          </cell>
          <cell r="C179" t="str">
            <v>Research Methodology-II</v>
          </cell>
          <cell r="D179">
            <v>100</v>
          </cell>
        </row>
        <row r="180">
          <cell r="B180" t="str">
            <v>TAMR005</v>
          </cell>
          <cell r="C180" t="str">
            <v>Classical Tamil Literary Theories</v>
          </cell>
          <cell r="D180">
            <v>100</v>
          </cell>
        </row>
        <row r="181">
          <cell r="B181" t="str">
            <v>TAMR006</v>
          </cell>
          <cell r="C181" t="str">
            <v>Lexicography</v>
          </cell>
          <cell r="D181">
            <v>100</v>
          </cell>
        </row>
        <row r="182">
          <cell r="B182" t="str">
            <v>TAME01</v>
          </cell>
          <cell r="C182" t="str">
            <v>Functional Tamil</v>
          </cell>
          <cell r="D182">
            <v>100</v>
          </cell>
        </row>
        <row r="183">
          <cell r="B183" t="str">
            <v>TAME02</v>
          </cell>
          <cell r="C183" t="str">
            <v>Creative Writing in Tamil</v>
          </cell>
          <cell r="D183">
            <v>100</v>
          </cell>
        </row>
        <row r="184">
          <cell r="B184" t="str">
            <v>TAME03</v>
          </cell>
          <cell r="C184" t="str">
            <v>Science Writing in Tamil</v>
          </cell>
          <cell r="D184">
            <v>100</v>
          </cell>
        </row>
        <row r="185">
          <cell r="B185" t="str">
            <v>ENG011</v>
          </cell>
          <cell r="C185" t="str">
            <v>English for Integrated Sciences - I</v>
          </cell>
          <cell r="D185">
            <v>100</v>
          </cell>
        </row>
        <row r="186">
          <cell r="B186" t="str">
            <v>ENVS01</v>
          </cell>
          <cell r="C186" t="str">
            <v>Environmental Studies for Integrated Sciences - I</v>
          </cell>
          <cell r="D186">
            <v>100</v>
          </cell>
        </row>
        <row r="187">
          <cell r="B187" t="str">
            <v>ENVS02</v>
          </cell>
          <cell r="C187" t="str">
            <v>Environmental Studies for Integrated Sciences-II</v>
          </cell>
          <cell r="D187">
            <v>100</v>
          </cell>
        </row>
        <row r="188">
          <cell r="B188" t="str">
            <v>ENVS03</v>
          </cell>
          <cell r="C188" t="str">
            <v>Environmental Studies for Integrated Sciences - I</v>
          </cell>
          <cell r="D188">
            <v>100</v>
          </cell>
        </row>
        <row r="189">
          <cell r="B189" t="str">
            <v>LIF031</v>
          </cell>
          <cell r="C189" t="str">
            <v>Biology III</v>
          </cell>
          <cell r="D189">
            <v>100</v>
          </cell>
        </row>
        <row r="190">
          <cell r="B190" t="str">
            <v>MAT011</v>
          </cell>
          <cell r="C190" t="str">
            <v>Mathematics - I</v>
          </cell>
          <cell r="D190">
            <v>100</v>
          </cell>
        </row>
        <row r="191">
          <cell r="B191" t="str">
            <v>MAT031</v>
          </cell>
          <cell r="C191" t="str">
            <v>Mathematics III</v>
          </cell>
          <cell r="D191">
            <v>100</v>
          </cell>
        </row>
        <row r="192">
          <cell r="B192" t="str">
            <v>MAT081</v>
          </cell>
          <cell r="C192" t="str">
            <v>Functional Analysis</v>
          </cell>
          <cell r="D192">
            <v>100</v>
          </cell>
        </row>
        <row r="193">
          <cell r="B193" t="str">
            <v>TAME04</v>
          </cell>
          <cell r="C193" t="str">
            <v>Introduction to Sanskrit</v>
          </cell>
          <cell r="D193">
            <v>100</v>
          </cell>
        </row>
        <row r="194">
          <cell r="B194" t="str">
            <v>PHY601</v>
          </cell>
          <cell r="C194" t="str">
            <v>Research Methodology</v>
          </cell>
          <cell r="D194">
            <v>100</v>
          </cell>
        </row>
        <row r="195">
          <cell r="B195" t="str">
            <v>ELE1</v>
          </cell>
          <cell r="C195" t="str">
            <v>Computational Condensed Matter Physics</v>
          </cell>
          <cell r="D195">
            <v>100</v>
          </cell>
        </row>
        <row r="196">
          <cell r="B196" t="str">
            <v>LIF0601</v>
          </cell>
          <cell r="C196" t="str">
            <v>Research Methodology and Trends in Life Sciences</v>
          </cell>
          <cell r="D196">
            <v>100</v>
          </cell>
        </row>
        <row r="197">
          <cell r="B197" t="str">
            <v>LIF0602</v>
          </cell>
          <cell r="C197" t="str">
            <v>Research Ethics, Data Analysis, Bio Informatics and Bio Statistics</v>
          </cell>
          <cell r="D197">
            <v>100</v>
          </cell>
        </row>
        <row r="198">
          <cell r="B198" t="str">
            <v>ECO-D104</v>
          </cell>
          <cell r="C198" t="str">
            <v>Applied Econometrics with Computer Applications</v>
          </cell>
          <cell r="D198">
            <v>100</v>
          </cell>
        </row>
        <row r="199">
          <cell r="B199" t="str">
            <v>ECO-D101</v>
          </cell>
          <cell r="C199" t="str">
            <v>Research Methodology</v>
          </cell>
          <cell r="D199">
            <v>100</v>
          </cell>
        </row>
        <row r="200">
          <cell r="B200" t="str">
            <v>ECO-D104B</v>
          </cell>
          <cell r="C200" t="str">
            <v>Applied Time Series Econometrics with Computer Applications</v>
          </cell>
          <cell r="D200">
            <v>100</v>
          </cell>
        </row>
        <row r="201">
          <cell r="B201" t="str">
            <v>MAT601</v>
          </cell>
          <cell r="C201" t="str">
            <v>Research Methodology</v>
          </cell>
          <cell r="D201">
            <v>100</v>
          </cell>
        </row>
        <row r="202">
          <cell r="B202" t="str">
            <v>MAT602</v>
          </cell>
          <cell r="C202" t="str">
            <v>Topics in Algebra</v>
          </cell>
          <cell r="D202">
            <v>100</v>
          </cell>
        </row>
        <row r="203">
          <cell r="B203" t="str">
            <v>MAT603</v>
          </cell>
          <cell r="C203" t="str">
            <v>Topics in Linear Algebra</v>
          </cell>
          <cell r="D203">
            <v>100</v>
          </cell>
        </row>
        <row r="204">
          <cell r="B204" t="str">
            <v>MAT604</v>
          </cell>
          <cell r="C204" t="str">
            <v>Topics in Analysis</v>
          </cell>
          <cell r="D204">
            <v>100</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zoomScale="75" zoomScaleNormal="75" zoomScaleSheetLayoutView="76" workbookViewId="0">
      <selection activeCell="B10" sqref="B10:G10"/>
    </sheetView>
  </sheetViews>
  <sheetFormatPr defaultRowHeight="12.75" x14ac:dyDescent="0.2"/>
  <cols>
    <col min="1" max="1" width="11.85546875" style="10" customWidth="1"/>
    <col min="2" max="2" width="66.5703125" style="10" customWidth="1"/>
    <col min="3" max="3" width="6" style="10" hidden="1" customWidth="1"/>
    <col min="4" max="4" width="12.28515625" style="10" customWidth="1"/>
    <col min="5" max="5" width="13.42578125" style="10" customWidth="1"/>
    <col min="6" max="6" width="12.28515625" style="10" customWidth="1"/>
    <col min="7" max="7" width="13.28515625" style="10" customWidth="1"/>
    <col min="8" max="16384" width="9.140625" style="10"/>
  </cols>
  <sheetData>
    <row r="1" spans="1:10" ht="20.25" x14ac:dyDescent="0.3">
      <c r="A1" s="40" t="s">
        <v>1609</v>
      </c>
      <c r="B1" s="40"/>
      <c r="C1" s="40"/>
      <c r="D1" s="40"/>
      <c r="E1" s="40"/>
      <c r="F1" s="40"/>
      <c r="G1" s="40"/>
    </row>
    <row r="2" spans="1:10" ht="18.75" x14ac:dyDescent="0.3">
      <c r="A2" s="41" t="s">
        <v>1610</v>
      </c>
      <c r="B2" s="41"/>
      <c r="C2" s="41"/>
      <c r="D2" s="41"/>
      <c r="E2" s="41"/>
      <c r="F2" s="41"/>
      <c r="G2" s="41"/>
    </row>
    <row r="3" spans="1:10" ht="18.75" x14ac:dyDescent="0.3">
      <c r="A3" s="41" t="s">
        <v>1588</v>
      </c>
      <c r="B3" s="41"/>
      <c r="C3" s="41"/>
      <c r="D3" s="41"/>
      <c r="E3" s="41"/>
      <c r="F3" s="41"/>
      <c r="G3" s="41"/>
    </row>
    <row r="4" spans="1:10" ht="15.75" x14ac:dyDescent="0.25">
      <c r="A4" s="34" t="s">
        <v>1611</v>
      </c>
      <c r="B4" s="34"/>
      <c r="C4" s="34"/>
      <c r="D4" s="34"/>
      <c r="E4" s="34"/>
      <c r="F4" s="34"/>
      <c r="G4" s="34"/>
    </row>
    <row r="5" spans="1:10" ht="15.75" x14ac:dyDescent="0.25">
      <c r="A5" s="34" t="s">
        <v>1612</v>
      </c>
      <c r="B5" s="34"/>
      <c r="C5" s="34"/>
      <c r="D5" s="34"/>
      <c r="E5" s="34"/>
      <c r="F5" s="34"/>
      <c r="G5" s="34"/>
    </row>
    <row r="6" spans="1:10" x14ac:dyDescent="0.2">
      <c r="A6" s="39" t="s">
        <v>1622</v>
      </c>
      <c r="B6" s="39"/>
      <c r="C6" s="39"/>
      <c r="D6" s="39"/>
      <c r="E6" s="39"/>
      <c r="F6" s="39"/>
      <c r="G6" s="39"/>
    </row>
    <row r="7" spans="1:10" ht="12" customHeight="1" x14ac:dyDescent="0.25">
      <c r="A7" s="17"/>
      <c r="B7" s="17"/>
      <c r="C7" s="17"/>
      <c r="D7" s="17"/>
      <c r="E7" s="17"/>
      <c r="F7" s="17"/>
      <c r="G7" s="17"/>
    </row>
    <row r="8" spans="1:10" ht="15.75" x14ac:dyDescent="0.25">
      <c r="A8" s="34" t="s">
        <v>1614</v>
      </c>
      <c r="B8" s="34"/>
      <c r="C8" s="34"/>
      <c r="D8" s="34"/>
      <c r="E8" s="34"/>
      <c r="F8" s="34"/>
      <c r="G8" s="34"/>
    </row>
    <row r="9" spans="1:10" ht="12" customHeight="1" x14ac:dyDescent="0.25">
      <c r="A9" s="15"/>
      <c r="B9" s="15"/>
      <c r="C9" s="15"/>
      <c r="D9" s="15"/>
      <c r="E9" s="15"/>
      <c r="F9" s="15"/>
      <c r="G9" s="15"/>
    </row>
    <row r="10" spans="1:10" ht="15.75" x14ac:dyDescent="0.25">
      <c r="A10" s="19" t="s">
        <v>1589</v>
      </c>
      <c r="B10" s="35"/>
      <c r="C10" s="35"/>
      <c r="D10" s="35"/>
      <c r="E10" s="35"/>
      <c r="F10" s="35"/>
      <c r="G10" s="35"/>
    </row>
    <row r="11" spans="1:10" ht="15.75" x14ac:dyDescent="0.25">
      <c r="A11" s="19" t="s">
        <v>1595</v>
      </c>
      <c r="B11" s="36" t="e">
        <f>UPPER(VLOOKUP($B$10,'Hall Ticket Data Base'!$B$3:$AC$922,2,0))</f>
        <v>#N/A</v>
      </c>
      <c r="C11" s="36"/>
      <c r="D11" s="36"/>
      <c r="E11" s="36"/>
      <c r="F11" s="36"/>
      <c r="G11" s="36"/>
    </row>
    <row r="12" spans="1:10" ht="31.5" x14ac:dyDescent="0.2">
      <c r="A12" s="20" t="s">
        <v>1590</v>
      </c>
      <c r="B12" s="36" t="e">
        <f>VLOOKUP($B$10,'Hall Ticket Data Base'!$B$3:$AC$922,3,0)</f>
        <v>#N/A</v>
      </c>
      <c r="C12" s="36"/>
      <c r="D12" s="36"/>
      <c r="E12" s="36"/>
      <c r="F12" s="36"/>
      <c r="G12" s="36"/>
      <c r="H12" s="11"/>
      <c r="I12" s="11"/>
      <c r="J12" s="11"/>
    </row>
    <row r="13" spans="1:10" ht="15.75" x14ac:dyDescent="0.25">
      <c r="A13" s="24"/>
      <c r="B13" s="15"/>
      <c r="C13" s="15"/>
      <c r="D13" s="15"/>
      <c r="E13" s="15"/>
      <c r="F13" s="15"/>
      <c r="G13" s="25"/>
    </row>
    <row r="14" spans="1:10" ht="39.75" customHeight="1" x14ac:dyDescent="0.2">
      <c r="A14" s="13" t="s">
        <v>1591</v>
      </c>
      <c r="B14" s="26" t="s">
        <v>1616</v>
      </c>
      <c r="C14" s="14"/>
      <c r="D14" s="13" t="s">
        <v>1592</v>
      </c>
      <c r="E14" s="13" t="s">
        <v>1593</v>
      </c>
      <c r="F14" s="13" t="s">
        <v>1615</v>
      </c>
      <c r="G14" s="14" t="s">
        <v>1594</v>
      </c>
    </row>
    <row r="15" spans="1:10" ht="15.75" x14ac:dyDescent="0.25">
      <c r="A15" s="18" t="e">
        <f>VLOOKUP($B$10,'Hall Ticket Data Base'!$B$3:$AC$922,5,0)</f>
        <v>#N/A</v>
      </c>
      <c r="B15" s="16" t="e">
        <f>VLOOKUP($B$10,'Hall Ticket Data Base'!$B$3:$AC$922,17,0)</f>
        <v>#N/A</v>
      </c>
      <c r="C15" s="16" t="e">
        <f>VLOOKUP(A15,Sheet3!$B$5:$F$40,2,0)</f>
        <v>#N/A</v>
      </c>
      <c r="D15" s="22" t="e">
        <f>VLOOKUP($B$10,'[1]ODD SEM 2015-16 RESULTS'!$B$12:$FV$999,C15,0)</f>
        <v>#N/A</v>
      </c>
      <c r="E15" s="22" t="e">
        <f>VLOOKUP($B$10,'[1]ODD SEM 2015-16 RESULTS'!$B$12:$FV$999,C15+1,0)</f>
        <v>#N/A</v>
      </c>
      <c r="F15" s="23" t="e">
        <f>VLOOKUP($B$10,'[1]ODD SEM 2015-16 RESULTS'!$B$12:$FV$999,C15+2,0)</f>
        <v>#N/A</v>
      </c>
      <c r="G15" s="21" t="e">
        <f>VLOOKUP($B$10,'[1]ODD SEM 2015-16 RESULTS'!$B$12:$FV$999,C15+3,0)</f>
        <v>#N/A</v>
      </c>
    </row>
    <row r="16" spans="1:10" ht="15.75" x14ac:dyDescent="0.25">
      <c r="A16" s="18" t="e">
        <f>VLOOKUP($B$10,'Hall Ticket Data Base'!$B$3:$AC$922,6,0)</f>
        <v>#N/A</v>
      </c>
      <c r="B16" s="16" t="e">
        <f>VLOOKUP($B$10,'Hall Ticket Data Base'!$B$3:$AC$922,18,0)</f>
        <v>#N/A</v>
      </c>
      <c r="C16" s="16" t="e">
        <f>VLOOKUP(A16,Sheet3!$B$5:$F$40,2,0)</f>
        <v>#N/A</v>
      </c>
      <c r="D16" s="22" t="e">
        <f>VLOOKUP($B$10,'[1]ODD SEM 2015-16 RESULTS'!$B$12:$FV$999,C16,0)</f>
        <v>#N/A</v>
      </c>
      <c r="E16" s="22" t="e">
        <f>VLOOKUP($B$10,'[1]ODD SEM 2015-16 RESULTS'!$B$12:$FV$999,C16+1,0)</f>
        <v>#N/A</v>
      </c>
      <c r="F16" s="23" t="e">
        <f>VLOOKUP($B$10,'[1]ODD SEM 2015-16 RESULTS'!$B$12:$FV$999,C16+2,0)</f>
        <v>#N/A</v>
      </c>
      <c r="G16" s="21" t="e">
        <f>VLOOKUP($B$10,'[1]ODD SEM 2015-16 RESULTS'!$B$12:$FV$999,C16+3,0)</f>
        <v>#N/A</v>
      </c>
    </row>
    <row r="17" spans="1:8" ht="15.75" x14ac:dyDescent="0.25">
      <c r="A17" s="18" t="e">
        <f>VLOOKUP($B$10,'Hall Ticket Data Base'!$B$3:$AC$922,7,0)</f>
        <v>#N/A</v>
      </c>
      <c r="B17" s="16" t="e">
        <f>VLOOKUP($B$10,'Hall Ticket Data Base'!$B$3:$AC$922,19,0)</f>
        <v>#N/A</v>
      </c>
      <c r="C17" s="16" t="e">
        <f>VLOOKUP(A17,Sheet3!$B$5:$F$40,2,0)</f>
        <v>#N/A</v>
      </c>
      <c r="D17" s="22" t="e">
        <f>VLOOKUP($B$10,'[1]ODD SEM 2015-16 RESULTS'!$B$12:$FV$999,C17,0)</f>
        <v>#N/A</v>
      </c>
      <c r="E17" s="22" t="e">
        <f>VLOOKUP($B$10,'[1]ODD SEM 2015-16 RESULTS'!$B$12:$FV$999,C17+1,0)</f>
        <v>#N/A</v>
      </c>
      <c r="F17" s="23" t="e">
        <f>VLOOKUP($B$10,'[1]ODD SEM 2015-16 RESULTS'!$B$12:$FV$999,C17+2,0)</f>
        <v>#N/A</v>
      </c>
      <c r="G17" s="21" t="e">
        <f>VLOOKUP($B$10,'[1]ODD SEM 2015-16 RESULTS'!$B$12:$FV$999,C17+3,0)</f>
        <v>#N/A</v>
      </c>
    </row>
    <row r="18" spans="1:8" ht="15.75" x14ac:dyDescent="0.25">
      <c r="A18" s="18" t="e">
        <f>VLOOKUP($B$10,'Hall Ticket Data Base'!$B$3:$AC$922,8,0)</f>
        <v>#N/A</v>
      </c>
      <c r="B18" s="16" t="e">
        <f>VLOOKUP($B$10,'Hall Ticket Data Base'!$B$3:$AC$922,20,0)</f>
        <v>#N/A</v>
      </c>
      <c r="C18" s="16" t="e">
        <f>VLOOKUP(A18,Sheet3!$B$5:$F$40,2,0)</f>
        <v>#N/A</v>
      </c>
      <c r="D18" s="22" t="e">
        <f>VLOOKUP($B$10,'[1]ODD SEM 2015-16 RESULTS'!$B$12:$FV$999,C18,0)</f>
        <v>#N/A</v>
      </c>
      <c r="E18" s="22" t="e">
        <f>VLOOKUP($B$10,'[1]ODD SEM 2015-16 RESULTS'!$B$12:$FV$999,C18+1,0)</f>
        <v>#N/A</v>
      </c>
      <c r="F18" s="23" t="e">
        <f>VLOOKUP($B$10,'[1]ODD SEM 2015-16 RESULTS'!$B$12:$FV$999,C18+2,0)</f>
        <v>#N/A</v>
      </c>
      <c r="G18" s="21" t="e">
        <f>VLOOKUP($B$10,'[1]ODD SEM 2015-16 RESULTS'!$B$12:$FV$999,C18+3,0)</f>
        <v>#N/A</v>
      </c>
    </row>
    <row r="19" spans="1:8" ht="15.75" x14ac:dyDescent="0.25">
      <c r="A19" s="18" t="e">
        <f>VLOOKUP($B$10,'Hall Ticket Data Base'!$B$3:$AC$922,9,0)</f>
        <v>#N/A</v>
      </c>
      <c r="B19" s="16" t="e">
        <f>VLOOKUP($B$10,'Hall Ticket Data Base'!$B$3:$AC$922,21,0)</f>
        <v>#N/A</v>
      </c>
      <c r="C19" s="16" t="e">
        <f>VLOOKUP(A19,Sheet3!$B$5:$F$40,2,0)</f>
        <v>#N/A</v>
      </c>
      <c r="D19" s="22" t="e">
        <f>VLOOKUP($B$10,'[1]ODD SEM 2015-16 RESULTS'!$B$12:$FV$999,C19,0)</f>
        <v>#N/A</v>
      </c>
      <c r="E19" s="22" t="e">
        <f>VLOOKUP($B$10,'[1]ODD SEM 2015-16 RESULTS'!$B$12:$FV$999,C19+1,0)</f>
        <v>#N/A</v>
      </c>
      <c r="F19" s="23" t="e">
        <f>VLOOKUP($B$10,'[1]ODD SEM 2015-16 RESULTS'!$B$12:$FV$999,C19+2,0)</f>
        <v>#N/A</v>
      </c>
      <c r="G19" s="21" t="e">
        <f>VLOOKUP($B$10,'[1]ODD SEM 2015-16 RESULTS'!$B$12:$FV$999,C19+3,0)</f>
        <v>#N/A</v>
      </c>
    </row>
    <row r="20" spans="1:8" ht="15.75" x14ac:dyDescent="0.25">
      <c r="A20" s="18" t="e">
        <f>VLOOKUP($B$10,'Hall Ticket Data Base'!$B$3:$AC$922,10,0)</f>
        <v>#N/A</v>
      </c>
      <c r="B20" s="16" t="e">
        <f>VLOOKUP($B$10,'Hall Ticket Data Base'!$B$3:$AC$922,22,0)</f>
        <v>#N/A</v>
      </c>
      <c r="C20" s="16" t="e">
        <f>VLOOKUP(A20,Sheet3!$B$5:$F$40,2,0)</f>
        <v>#N/A</v>
      </c>
      <c r="D20" s="22" t="e">
        <f>VLOOKUP($B$10,'[1]ODD SEM 2015-16 RESULTS'!$B$12:$FV$999,C20,0)</f>
        <v>#N/A</v>
      </c>
      <c r="E20" s="22" t="e">
        <f>VLOOKUP($B$10,'[1]ODD SEM 2015-16 RESULTS'!$B$12:$FV$999,C20+1,0)</f>
        <v>#N/A</v>
      </c>
      <c r="F20" s="23" t="e">
        <f>VLOOKUP($B$10,'[1]ODD SEM 2015-16 RESULTS'!$B$12:$FV$999,C20+2,0)</f>
        <v>#N/A</v>
      </c>
      <c r="G20" s="21" t="e">
        <f>VLOOKUP($B$10,'[1]ODD SEM 2015-16 RESULTS'!$B$12:$FV$999,C20+3,0)</f>
        <v>#N/A</v>
      </c>
    </row>
    <row r="21" spans="1:8" ht="15.75" x14ac:dyDescent="0.25">
      <c r="A21" s="18" t="e">
        <f>VLOOKUP($B$10,'Hall Ticket Data Base'!$B$3:$AC$922,11,0)</f>
        <v>#N/A</v>
      </c>
      <c r="B21" s="16" t="e">
        <f>VLOOKUP($B$10,'Hall Ticket Data Base'!$B$3:$AC$922,23,0)</f>
        <v>#N/A</v>
      </c>
      <c r="C21" s="16" t="e">
        <f>VLOOKUP(A21,Sheet3!$B$5:$F$40,2,0)</f>
        <v>#N/A</v>
      </c>
      <c r="D21" s="22" t="e">
        <f>VLOOKUP($B$10,'[1]ODD SEM 2015-16 RESULTS'!$B$12:$FV$999,C21,0)</f>
        <v>#N/A</v>
      </c>
      <c r="E21" s="22" t="e">
        <f>VLOOKUP($B$10,'[1]ODD SEM 2015-16 RESULTS'!$B$12:$FV$999,C21+1,0)</f>
        <v>#N/A</v>
      </c>
      <c r="F21" s="23" t="e">
        <f>VLOOKUP($B$10,'[1]ODD SEM 2015-16 RESULTS'!$B$12:$FV$999,C21+2,0)</f>
        <v>#N/A</v>
      </c>
      <c r="G21" s="21" t="e">
        <f>VLOOKUP($B$10,'[1]ODD SEM 2015-16 RESULTS'!$B$12:$FV$999,C21+3,0)</f>
        <v>#N/A</v>
      </c>
    </row>
    <row r="22" spans="1:8" ht="15.75" x14ac:dyDescent="0.25">
      <c r="A22" s="18" t="e">
        <f>VLOOKUP($B$10,'Hall Ticket Data Base'!$B$3:$AC$922,12,0)</f>
        <v>#N/A</v>
      </c>
      <c r="B22" s="16" t="e">
        <f>VLOOKUP($B$10,'Hall Ticket Data Base'!$B$3:$AC$922,24,0)</f>
        <v>#N/A</v>
      </c>
      <c r="C22" s="16" t="e">
        <f>VLOOKUP(A22,Sheet3!$B$5:$F$40,2,0)</f>
        <v>#N/A</v>
      </c>
      <c r="D22" s="22" t="e">
        <f>VLOOKUP($B$10,'[1]ODD SEM 2015-16 RESULTS'!$B$12:$FV$999,C22,0)</f>
        <v>#N/A</v>
      </c>
      <c r="E22" s="22" t="e">
        <f>VLOOKUP($B$10,'[1]ODD SEM 2015-16 RESULTS'!$B$12:$FV$999,C22+1,0)</f>
        <v>#N/A</v>
      </c>
      <c r="F22" s="23" t="e">
        <f>VLOOKUP($B$10,'[1]ODD SEM 2015-16 RESULTS'!$B$12:$FV$999,C22+2,0)</f>
        <v>#N/A</v>
      </c>
      <c r="G22" s="21" t="e">
        <f>VLOOKUP($B$10,'[1]ODD SEM 2015-16 RESULTS'!$B$12:$FV$999,C22+3,0)</f>
        <v>#N/A</v>
      </c>
    </row>
    <row r="23" spans="1:8" ht="15.75" x14ac:dyDescent="0.25">
      <c r="A23" s="18" t="e">
        <f>VLOOKUP($B$10,'Hall Ticket Data Base'!$B$3:$AC$922,13,0)</f>
        <v>#N/A</v>
      </c>
      <c r="B23" s="16" t="e">
        <f>VLOOKUP($B$10,'Hall Ticket Data Base'!$B$3:$AC$922,25,0)</f>
        <v>#N/A</v>
      </c>
      <c r="C23" s="16" t="e">
        <f>VLOOKUP(A23,Sheet3!$B$5:$F$40,2,0)</f>
        <v>#N/A</v>
      </c>
      <c r="D23" s="22" t="e">
        <f>VLOOKUP($B$10,'[1]ODD SEM 2015-16 RESULTS'!$B$12:$FV$999,C23,0)</f>
        <v>#N/A</v>
      </c>
      <c r="E23" s="22" t="e">
        <f>VLOOKUP($B$10,'[1]ODD SEM 2015-16 RESULTS'!$B$12:$FV$999,C23+1,0)</f>
        <v>#N/A</v>
      </c>
      <c r="F23" s="23" t="e">
        <f>VLOOKUP($B$10,'[1]ODD SEM 2015-16 RESULTS'!$B$12:$FV$999,C23+2,0)</f>
        <v>#N/A</v>
      </c>
      <c r="G23" s="21" t="e">
        <f>VLOOKUP($B$10,'[1]ODD SEM 2015-16 RESULTS'!$B$12:$FV$999,C23+3,0)</f>
        <v>#N/A</v>
      </c>
    </row>
    <row r="24" spans="1:8" ht="15.75" x14ac:dyDescent="0.25">
      <c r="A24" s="18" t="e">
        <f>VLOOKUP($B$10,'Hall Ticket Data Base'!$B$3:$AC$922,14,0)</f>
        <v>#N/A</v>
      </c>
      <c r="B24" s="16" t="e">
        <f>VLOOKUP($B$10,'Hall Ticket Data Base'!$B$3:$AC$922,26,0)</f>
        <v>#N/A</v>
      </c>
      <c r="C24" s="16" t="e">
        <f>VLOOKUP(A24,Sheet3!$B$5:$F$40,2,0)</f>
        <v>#N/A</v>
      </c>
      <c r="D24" s="22" t="e">
        <f>VLOOKUP($B$10,'[1]ODD SEM 2015-16 RESULTS'!$B$12:$FV$999,C24,0)</f>
        <v>#N/A</v>
      </c>
      <c r="E24" s="22" t="e">
        <f>VLOOKUP($B$10,'[1]ODD SEM 2015-16 RESULTS'!$B$12:$FV$999,C24+1,0)</f>
        <v>#N/A</v>
      </c>
      <c r="F24" s="23" t="e">
        <f>VLOOKUP($B$10,'[1]ODD SEM 2015-16 RESULTS'!$B$12:$FV$999,C24+2,0)</f>
        <v>#N/A</v>
      </c>
      <c r="G24" s="21" t="e">
        <f>VLOOKUP($B$10,'[1]ODD SEM 2015-16 RESULTS'!$B$12:$FV$999,C24+3,0)</f>
        <v>#N/A</v>
      </c>
    </row>
    <row r="25" spans="1:8" ht="15.75" x14ac:dyDescent="0.25">
      <c r="A25" s="18" t="e">
        <f>VLOOKUP($B$10,'Hall Ticket Data Base'!$B$3:$AC$922,15,0)</f>
        <v>#N/A</v>
      </c>
      <c r="B25" s="16" t="e">
        <f>VLOOKUP($B$10,'Hall Ticket Data Base'!$B$3:$AC$922,27,0)</f>
        <v>#N/A</v>
      </c>
      <c r="C25" s="16" t="e">
        <f>VLOOKUP(A25,Sheet3!$B$5:$F$40,2,0)</f>
        <v>#N/A</v>
      </c>
      <c r="D25" s="22" t="e">
        <f>VLOOKUP($B$10,'[1]ODD SEM 2015-16 RESULTS'!$B$12:$FV$999,C25,0)</f>
        <v>#N/A</v>
      </c>
      <c r="E25" s="22" t="e">
        <f>VLOOKUP($B$10,'[1]ODD SEM 2015-16 RESULTS'!$B$12:$FV$999,C25+1,0)</f>
        <v>#N/A</v>
      </c>
      <c r="F25" s="23" t="e">
        <f>VLOOKUP($B$10,'[1]ODD SEM 2015-16 RESULTS'!$B$12:$FV$999,C25+2,0)</f>
        <v>#N/A</v>
      </c>
      <c r="G25" s="21" t="e">
        <f>VLOOKUP($B$10,'[1]ODD SEM 2015-16 RESULTS'!$B$12:$FV$999,C25+3,0)</f>
        <v>#N/A</v>
      </c>
    </row>
    <row r="26" spans="1:8" ht="15.75" x14ac:dyDescent="0.25">
      <c r="A26" s="18" t="e">
        <f>VLOOKUP($B$10,'Hall Ticket Data Base'!$B$3:$AC$922,16,0)</f>
        <v>#N/A</v>
      </c>
      <c r="B26" s="16" t="e">
        <f>VLOOKUP($B$10,'Hall Ticket Data Base'!$B$3:$AC$922,28,0)</f>
        <v>#N/A</v>
      </c>
      <c r="C26" s="16" t="e">
        <f>VLOOKUP(A26,Sheet3!$B$5:$F$40,2,0)</f>
        <v>#N/A</v>
      </c>
      <c r="D26" s="22" t="e">
        <f>VLOOKUP($B$10,'[1]ODD SEM 2015-16 RESULTS'!$B$12:$FV$999,C26,0)</f>
        <v>#N/A</v>
      </c>
      <c r="E26" s="22" t="e">
        <f>VLOOKUP($B$10,'[1]ODD SEM 2015-16 RESULTS'!$B$12:$FV$999,C26+1,0)</f>
        <v>#N/A</v>
      </c>
      <c r="F26" s="23" t="e">
        <f>VLOOKUP($B$10,'[1]ODD SEM 2015-16 RESULTS'!$B$12:$FV$999,C26+2,0)</f>
        <v>#N/A</v>
      </c>
      <c r="G26" s="21" t="e">
        <f>VLOOKUP($B$10,'[1]ODD SEM 2015-16 RESULTS'!$B$12:$FV$999,C26+3,0)</f>
        <v>#N/A</v>
      </c>
    </row>
    <row r="27" spans="1:8" x14ac:dyDescent="0.2">
      <c r="A27" s="33" t="s">
        <v>1621</v>
      </c>
      <c r="B27" s="33"/>
      <c r="D27" s="27" t="s">
        <v>1618</v>
      </c>
      <c r="F27" s="29"/>
      <c r="G27" s="28"/>
      <c r="H27" s="30"/>
    </row>
    <row r="28" spans="1:8" x14ac:dyDescent="0.2">
      <c r="A28" s="33"/>
      <c r="B28" s="33"/>
      <c r="D28" s="32" t="s">
        <v>1617</v>
      </c>
      <c r="F28" s="29"/>
      <c r="G28" s="31"/>
      <c r="H28" s="30"/>
    </row>
    <row r="29" spans="1:8" ht="14.25" customHeight="1" x14ac:dyDescent="0.2">
      <c r="A29" s="33"/>
      <c r="B29" s="33"/>
      <c r="D29" s="10" t="s">
        <v>1613</v>
      </c>
      <c r="F29" s="29"/>
      <c r="G29" s="31"/>
      <c r="H29" s="30"/>
    </row>
    <row r="30" spans="1:8" ht="25.5" customHeight="1" x14ac:dyDescent="0.2">
      <c r="A30" s="33"/>
      <c r="B30" s="33"/>
      <c r="D30" s="37" t="s">
        <v>1629</v>
      </c>
      <c r="E30" s="37"/>
      <c r="F30" s="37"/>
      <c r="G30" s="38"/>
      <c r="H30" s="30"/>
    </row>
  </sheetData>
  <mergeCells count="12">
    <mergeCell ref="A6:G6"/>
    <mergeCell ref="A1:G1"/>
    <mergeCell ref="A3:G3"/>
    <mergeCell ref="A2:G2"/>
    <mergeCell ref="A4:G4"/>
    <mergeCell ref="A5:G5"/>
    <mergeCell ref="A27:B30"/>
    <mergeCell ref="A8:G8"/>
    <mergeCell ref="B10:G10"/>
    <mergeCell ref="B11:G11"/>
    <mergeCell ref="B12:G12"/>
    <mergeCell ref="D30:G30"/>
  </mergeCells>
  <printOptions horizontalCentered="1"/>
  <pageMargins left="0.70866141732283472" right="0.70866141732283472" top="0.74803149606299213" bottom="0.74803149606299213" header="0.31496062992125984" footer="0.31496062992125984"/>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55"/>
  <sheetViews>
    <sheetView workbookViewId="0">
      <selection activeCell="C20" sqref="C20"/>
    </sheetView>
  </sheetViews>
  <sheetFormatPr defaultRowHeight="15" x14ac:dyDescent="0.25"/>
  <sheetData>
    <row r="3" spans="2:6" x14ac:dyDescent="0.25">
      <c r="B3" t="e">
        <f>Sheet2!B12</f>
        <v>#N/A</v>
      </c>
    </row>
    <row r="5" spans="2:6" x14ac:dyDescent="0.25">
      <c r="B5" s="12" t="e">
        <f>VLOOKUP($B$3,Sheet4!$B$6:$OS$600,2,0)</f>
        <v>#N/A</v>
      </c>
      <c r="C5">
        <v>3</v>
      </c>
      <c r="D5">
        <v>4</v>
      </c>
      <c r="E5">
        <v>5</v>
      </c>
      <c r="F5">
        <v>6</v>
      </c>
    </row>
    <row r="6" spans="2:6" x14ac:dyDescent="0.25">
      <c r="B6" s="12" t="e">
        <f>VLOOKUP($B$3,Sheet4!$B$6:$OS$600,2+4,0)</f>
        <v>#N/A</v>
      </c>
      <c r="C6">
        <f t="shared" ref="C6:C13" si="0">F5+1</f>
        <v>7</v>
      </c>
      <c r="D6">
        <f t="shared" ref="D6:F13" si="1">C6+1</f>
        <v>8</v>
      </c>
      <c r="E6">
        <f t="shared" si="1"/>
        <v>9</v>
      </c>
      <c r="F6">
        <f t="shared" si="1"/>
        <v>10</v>
      </c>
    </row>
    <row r="7" spans="2:6" x14ac:dyDescent="0.25">
      <c r="B7" s="12" t="e">
        <f>VLOOKUP($B$3,Sheet4!$B$6:$OS$600,2+8,0)</f>
        <v>#N/A</v>
      </c>
      <c r="C7">
        <f t="shared" si="0"/>
        <v>11</v>
      </c>
      <c r="D7">
        <f t="shared" si="1"/>
        <v>12</v>
      </c>
      <c r="E7">
        <f t="shared" si="1"/>
        <v>13</v>
      </c>
      <c r="F7">
        <f t="shared" si="1"/>
        <v>14</v>
      </c>
    </row>
    <row r="8" spans="2:6" x14ac:dyDescent="0.25">
      <c r="B8" s="12" t="e">
        <f>VLOOKUP($B$3,Sheet4!$B$6:$OS$600,2+12,0)</f>
        <v>#N/A</v>
      </c>
      <c r="C8">
        <f t="shared" si="0"/>
        <v>15</v>
      </c>
      <c r="D8">
        <f t="shared" si="1"/>
        <v>16</v>
      </c>
      <c r="E8">
        <f t="shared" si="1"/>
        <v>17</v>
      </c>
      <c r="F8">
        <f t="shared" si="1"/>
        <v>18</v>
      </c>
    </row>
    <row r="9" spans="2:6" x14ac:dyDescent="0.25">
      <c r="B9" s="12" t="e">
        <f>VLOOKUP($B$3,Sheet4!$B$6:$OS$600,2+16,0)</f>
        <v>#N/A</v>
      </c>
      <c r="C9">
        <f t="shared" si="0"/>
        <v>19</v>
      </c>
      <c r="D9">
        <f t="shared" si="1"/>
        <v>20</v>
      </c>
      <c r="E9">
        <f t="shared" si="1"/>
        <v>21</v>
      </c>
      <c r="F9">
        <f t="shared" si="1"/>
        <v>22</v>
      </c>
    </row>
    <row r="10" spans="2:6" x14ac:dyDescent="0.25">
      <c r="B10" s="12" t="e">
        <f>VLOOKUP($B$3,Sheet4!$B$6:$OS$600,2+20,0)</f>
        <v>#N/A</v>
      </c>
      <c r="C10">
        <f t="shared" si="0"/>
        <v>23</v>
      </c>
      <c r="D10">
        <f t="shared" si="1"/>
        <v>24</v>
      </c>
      <c r="E10">
        <f t="shared" si="1"/>
        <v>25</v>
      </c>
      <c r="F10">
        <f t="shared" si="1"/>
        <v>26</v>
      </c>
    </row>
    <row r="11" spans="2:6" x14ac:dyDescent="0.25">
      <c r="B11" s="12" t="e">
        <f>VLOOKUP($B$3,Sheet4!$B$6:$OS$600,2+24,0)</f>
        <v>#N/A</v>
      </c>
      <c r="C11">
        <f t="shared" si="0"/>
        <v>27</v>
      </c>
      <c r="D11">
        <f t="shared" si="1"/>
        <v>28</v>
      </c>
      <c r="E11">
        <f t="shared" si="1"/>
        <v>29</v>
      </c>
      <c r="F11">
        <f t="shared" si="1"/>
        <v>30</v>
      </c>
    </row>
    <row r="12" spans="2:6" x14ac:dyDescent="0.25">
      <c r="B12" s="12" t="e">
        <f>VLOOKUP($B$3,Sheet4!$B$6:$OS$600,2+28,0)</f>
        <v>#N/A</v>
      </c>
      <c r="C12">
        <f t="shared" si="0"/>
        <v>31</v>
      </c>
      <c r="D12">
        <f t="shared" si="1"/>
        <v>32</v>
      </c>
      <c r="E12">
        <f t="shared" si="1"/>
        <v>33</v>
      </c>
      <c r="F12">
        <f t="shared" si="1"/>
        <v>34</v>
      </c>
    </row>
    <row r="13" spans="2:6" x14ac:dyDescent="0.25">
      <c r="B13" s="12" t="e">
        <f>VLOOKUP($B$3,Sheet4!$B$6:$OS$600,2+32,0)</f>
        <v>#N/A</v>
      </c>
      <c r="C13">
        <f t="shared" si="0"/>
        <v>35</v>
      </c>
      <c r="D13">
        <f t="shared" si="1"/>
        <v>36</v>
      </c>
      <c r="E13">
        <f t="shared" si="1"/>
        <v>37</v>
      </c>
      <c r="F13">
        <f t="shared" si="1"/>
        <v>38</v>
      </c>
    </row>
    <row r="14" spans="2:6" x14ac:dyDescent="0.25">
      <c r="B14" s="12" t="e">
        <f>VLOOKUP($B$3,Sheet4!$B$6:$OS$600,2+36,0)</f>
        <v>#N/A</v>
      </c>
      <c r="C14">
        <f t="shared" ref="C14:C34" si="2">F13+1</f>
        <v>39</v>
      </c>
      <c r="D14">
        <f t="shared" ref="D14:F14" si="3">C14+1</f>
        <v>40</v>
      </c>
      <c r="E14">
        <f t="shared" si="3"/>
        <v>41</v>
      </c>
      <c r="F14">
        <f t="shared" si="3"/>
        <v>42</v>
      </c>
    </row>
    <row r="15" spans="2:6" x14ac:dyDescent="0.25">
      <c r="B15" s="12" t="e">
        <f>VLOOKUP($B$3,Sheet4!$B$6:$OS$600,2+40,0)</f>
        <v>#N/A</v>
      </c>
      <c r="C15">
        <f t="shared" si="2"/>
        <v>43</v>
      </c>
      <c r="D15">
        <f t="shared" ref="D15:F15" si="4">C15+1</f>
        <v>44</v>
      </c>
      <c r="E15">
        <f t="shared" si="4"/>
        <v>45</v>
      </c>
      <c r="F15">
        <f t="shared" si="4"/>
        <v>46</v>
      </c>
    </row>
    <row r="16" spans="2:6" x14ac:dyDescent="0.25">
      <c r="B16" s="12" t="e">
        <f>VLOOKUP($B$3,Sheet4!$B$6:$OS$600,2+44,0)</f>
        <v>#N/A</v>
      </c>
      <c r="C16">
        <f t="shared" si="2"/>
        <v>47</v>
      </c>
      <c r="D16">
        <f t="shared" ref="D16:F16" si="5">C16+1</f>
        <v>48</v>
      </c>
      <c r="E16">
        <f t="shared" si="5"/>
        <v>49</v>
      </c>
      <c r="F16">
        <f t="shared" si="5"/>
        <v>50</v>
      </c>
    </row>
    <row r="17" spans="2:6" x14ac:dyDescent="0.25">
      <c r="B17" s="12" t="e">
        <f>VLOOKUP($B$3,Sheet4!$B$6:$OS$600,2+48,0)</f>
        <v>#N/A</v>
      </c>
      <c r="C17">
        <f t="shared" si="2"/>
        <v>51</v>
      </c>
      <c r="D17">
        <f t="shared" ref="D17:F17" si="6">C17+1</f>
        <v>52</v>
      </c>
      <c r="E17">
        <f t="shared" si="6"/>
        <v>53</v>
      </c>
      <c r="F17">
        <f t="shared" si="6"/>
        <v>54</v>
      </c>
    </row>
    <row r="18" spans="2:6" x14ac:dyDescent="0.25">
      <c r="B18" s="12" t="e">
        <f>VLOOKUP($B$3,Sheet4!$B$6:$OS$600,2+52,0)</f>
        <v>#N/A</v>
      </c>
      <c r="C18">
        <f t="shared" si="2"/>
        <v>55</v>
      </c>
      <c r="D18">
        <f t="shared" ref="D18:F18" si="7">C18+1</f>
        <v>56</v>
      </c>
      <c r="E18">
        <f t="shared" si="7"/>
        <v>57</v>
      </c>
      <c r="F18">
        <f t="shared" si="7"/>
        <v>58</v>
      </c>
    </row>
    <row r="19" spans="2:6" x14ac:dyDescent="0.25">
      <c r="B19" s="12" t="e">
        <f>VLOOKUP($B$3,Sheet4!$B$6:$OS$600,2+56,0)</f>
        <v>#N/A</v>
      </c>
      <c r="C19">
        <f t="shared" si="2"/>
        <v>59</v>
      </c>
      <c r="D19">
        <f t="shared" ref="D19:F19" si="8">C19+1</f>
        <v>60</v>
      </c>
      <c r="E19">
        <f t="shared" si="8"/>
        <v>61</v>
      </c>
      <c r="F19">
        <f t="shared" si="8"/>
        <v>62</v>
      </c>
    </row>
    <row r="20" spans="2:6" x14ac:dyDescent="0.25">
      <c r="B20" s="12" t="e">
        <f>VLOOKUP($B$3,Sheet4!$B$6:$OS$600,2+60,0)</f>
        <v>#N/A</v>
      </c>
      <c r="C20">
        <f t="shared" si="2"/>
        <v>63</v>
      </c>
      <c r="D20">
        <f t="shared" ref="D20:F20" si="9">C20+1</f>
        <v>64</v>
      </c>
      <c r="E20">
        <f t="shared" si="9"/>
        <v>65</v>
      </c>
      <c r="F20">
        <f t="shared" si="9"/>
        <v>66</v>
      </c>
    </row>
    <row r="21" spans="2:6" x14ac:dyDescent="0.25">
      <c r="B21" s="12" t="e">
        <f>VLOOKUP($B$3,Sheet4!$B$6:$OS$600,2+64,0)</f>
        <v>#N/A</v>
      </c>
      <c r="C21">
        <f t="shared" si="2"/>
        <v>67</v>
      </c>
      <c r="D21">
        <f t="shared" ref="D21:F21" si="10">C21+1</f>
        <v>68</v>
      </c>
      <c r="E21">
        <f t="shared" si="10"/>
        <v>69</v>
      </c>
      <c r="F21">
        <f t="shared" si="10"/>
        <v>70</v>
      </c>
    </row>
    <row r="22" spans="2:6" x14ac:dyDescent="0.25">
      <c r="B22" s="12" t="e">
        <f>VLOOKUP($B$3,Sheet4!$B$6:$OS$600,2+68,0)</f>
        <v>#N/A</v>
      </c>
      <c r="C22">
        <f t="shared" si="2"/>
        <v>71</v>
      </c>
      <c r="D22">
        <f t="shared" ref="D22:F22" si="11">C22+1</f>
        <v>72</v>
      </c>
      <c r="E22">
        <f t="shared" si="11"/>
        <v>73</v>
      </c>
      <c r="F22">
        <f t="shared" si="11"/>
        <v>74</v>
      </c>
    </row>
    <row r="23" spans="2:6" x14ac:dyDescent="0.25">
      <c r="B23" s="12" t="e">
        <f>VLOOKUP($B$3,Sheet4!$B$6:$OS$600,2+72,0)</f>
        <v>#N/A</v>
      </c>
      <c r="C23">
        <f t="shared" si="2"/>
        <v>75</v>
      </c>
      <c r="D23">
        <f t="shared" ref="D23:F23" si="12">C23+1</f>
        <v>76</v>
      </c>
      <c r="E23">
        <f t="shared" si="12"/>
        <v>77</v>
      </c>
      <c r="F23">
        <f t="shared" si="12"/>
        <v>78</v>
      </c>
    </row>
    <row r="24" spans="2:6" x14ac:dyDescent="0.25">
      <c r="B24" s="12" t="e">
        <f>VLOOKUP($B$3,Sheet4!$B$6:$OS$600,2+76,0)</f>
        <v>#N/A</v>
      </c>
      <c r="C24">
        <f t="shared" si="2"/>
        <v>79</v>
      </c>
      <c r="D24">
        <f t="shared" ref="D24:F24" si="13">C24+1</f>
        <v>80</v>
      </c>
      <c r="E24">
        <f t="shared" si="13"/>
        <v>81</v>
      </c>
      <c r="F24">
        <f t="shared" si="13"/>
        <v>82</v>
      </c>
    </row>
    <row r="25" spans="2:6" x14ac:dyDescent="0.25">
      <c r="B25" s="12" t="e">
        <f>VLOOKUP($B$3,Sheet4!$B$6:$OS$600,2+80,0)</f>
        <v>#N/A</v>
      </c>
      <c r="C25">
        <f t="shared" si="2"/>
        <v>83</v>
      </c>
      <c r="D25">
        <f t="shared" ref="D25:F25" si="14">C25+1</f>
        <v>84</v>
      </c>
      <c r="E25">
        <f t="shared" si="14"/>
        <v>85</v>
      </c>
      <c r="F25">
        <f t="shared" si="14"/>
        <v>86</v>
      </c>
    </row>
    <row r="26" spans="2:6" x14ac:dyDescent="0.25">
      <c r="B26" s="12" t="e">
        <f>VLOOKUP($B$3,Sheet4!$B$6:$OS$600,2+84,0)</f>
        <v>#N/A</v>
      </c>
      <c r="C26">
        <f t="shared" si="2"/>
        <v>87</v>
      </c>
      <c r="D26">
        <f t="shared" ref="D26:F26" si="15">C26+1</f>
        <v>88</v>
      </c>
      <c r="E26">
        <f t="shared" si="15"/>
        <v>89</v>
      </c>
      <c r="F26">
        <f t="shared" si="15"/>
        <v>90</v>
      </c>
    </row>
    <row r="27" spans="2:6" x14ac:dyDescent="0.25">
      <c r="B27" s="12" t="e">
        <f>VLOOKUP($B$3,Sheet4!$B$6:$OS$600,2+88,0)</f>
        <v>#N/A</v>
      </c>
      <c r="C27">
        <f t="shared" si="2"/>
        <v>91</v>
      </c>
      <c r="D27">
        <f t="shared" ref="D27:F27" si="16">C27+1</f>
        <v>92</v>
      </c>
      <c r="E27">
        <f t="shared" si="16"/>
        <v>93</v>
      </c>
      <c r="F27">
        <f t="shared" si="16"/>
        <v>94</v>
      </c>
    </row>
    <row r="28" spans="2:6" x14ac:dyDescent="0.25">
      <c r="B28" s="12" t="e">
        <f>VLOOKUP($B$3,Sheet4!$B$6:$OS$600,2+92,0)</f>
        <v>#N/A</v>
      </c>
      <c r="C28">
        <f t="shared" si="2"/>
        <v>95</v>
      </c>
      <c r="D28">
        <f t="shared" ref="D28:F28" si="17">C28+1</f>
        <v>96</v>
      </c>
      <c r="E28">
        <f t="shared" si="17"/>
        <v>97</v>
      </c>
      <c r="F28">
        <f t="shared" si="17"/>
        <v>98</v>
      </c>
    </row>
    <row r="29" spans="2:6" x14ac:dyDescent="0.25">
      <c r="B29" s="12" t="e">
        <f>VLOOKUP($B$3,Sheet4!$B$6:$OS$600,2+96,0)</f>
        <v>#N/A</v>
      </c>
      <c r="C29">
        <f t="shared" si="2"/>
        <v>99</v>
      </c>
      <c r="D29">
        <f t="shared" ref="D29:F29" si="18">C29+1</f>
        <v>100</v>
      </c>
      <c r="E29">
        <f t="shared" si="18"/>
        <v>101</v>
      </c>
      <c r="F29">
        <f t="shared" si="18"/>
        <v>102</v>
      </c>
    </row>
    <row r="30" spans="2:6" x14ac:dyDescent="0.25">
      <c r="B30" s="12" t="e">
        <f>VLOOKUP($B$3,Sheet4!$B$6:$OS$600,2+100,0)</f>
        <v>#N/A</v>
      </c>
      <c r="C30">
        <f t="shared" si="2"/>
        <v>103</v>
      </c>
      <c r="D30">
        <f t="shared" ref="D30:F30" si="19">C30+1</f>
        <v>104</v>
      </c>
      <c r="E30">
        <f t="shared" si="19"/>
        <v>105</v>
      </c>
      <c r="F30">
        <f t="shared" si="19"/>
        <v>106</v>
      </c>
    </row>
    <row r="31" spans="2:6" x14ac:dyDescent="0.25">
      <c r="B31" s="12" t="e">
        <f>VLOOKUP($B$3,Sheet4!$B$6:$OS$600,2+104,0)</f>
        <v>#N/A</v>
      </c>
      <c r="C31">
        <f t="shared" si="2"/>
        <v>107</v>
      </c>
      <c r="D31">
        <f t="shared" ref="D31:F31" si="20">C31+1</f>
        <v>108</v>
      </c>
      <c r="E31">
        <f t="shared" si="20"/>
        <v>109</v>
      </c>
      <c r="F31">
        <f t="shared" si="20"/>
        <v>110</v>
      </c>
    </row>
    <row r="32" spans="2:6" x14ac:dyDescent="0.25">
      <c r="B32" s="12" t="e">
        <f>VLOOKUP($B$3,Sheet4!$B$6:$OS$600,2+108,0)</f>
        <v>#N/A</v>
      </c>
      <c r="C32">
        <f t="shared" si="2"/>
        <v>111</v>
      </c>
      <c r="D32">
        <f t="shared" ref="D32:F32" si="21">C32+1</f>
        <v>112</v>
      </c>
      <c r="E32">
        <f t="shared" si="21"/>
        <v>113</v>
      </c>
      <c r="F32">
        <f t="shared" si="21"/>
        <v>114</v>
      </c>
    </row>
    <row r="33" spans="2:6" x14ac:dyDescent="0.25">
      <c r="B33" s="12" t="e">
        <f>VLOOKUP($B$3,Sheet4!$B$6:$OS$600,2+112,0)</f>
        <v>#N/A</v>
      </c>
      <c r="C33">
        <f t="shared" si="2"/>
        <v>115</v>
      </c>
      <c r="D33">
        <f t="shared" ref="D33:F33" si="22">C33+1</f>
        <v>116</v>
      </c>
      <c r="E33">
        <f t="shared" si="22"/>
        <v>117</v>
      </c>
      <c r="F33">
        <f t="shared" si="22"/>
        <v>118</v>
      </c>
    </row>
    <row r="34" spans="2:6" x14ac:dyDescent="0.25">
      <c r="B34" s="12" t="e">
        <f>VLOOKUP($B$3,Sheet4!$B$6:$OS$600,2+116,0)</f>
        <v>#N/A</v>
      </c>
      <c r="C34">
        <f t="shared" si="2"/>
        <v>119</v>
      </c>
      <c r="D34">
        <f t="shared" ref="D34:F34" si="23">C34+1</f>
        <v>120</v>
      </c>
      <c r="E34">
        <f t="shared" si="23"/>
        <v>121</v>
      </c>
      <c r="F34">
        <f t="shared" si="23"/>
        <v>122</v>
      </c>
    </row>
    <row r="35" spans="2:6" x14ac:dyDescent="0.25">
      <c r="B35" s="12" t="s">
        <v>1619</v>
      </c>
      <c r="C35">
        <v>123</v>
      </c>
      <c r="D35">
        <v>124</v>
      </c>
      <c r="E35">
        <v>125</v>
      </c>
      <c r="F35">
        <v>126</v>
      </c>
    </row>
    <row r="36" spans="2:6" x14ac:dyDescent="0.25">
      <c r="B36" s="12"/>
    </row>
    <row r="37" spans="2:6" x14ac:dyDescent="0.25">
      <c r="B37" s="12"/>
    </row>
    <row r="38" spans="2:6" x14ac:dyDescent="0.25">
      <c r="B38" s="12"/>
    </row>
    <row r="39" spans="2:6" x14ac:dyDescent="0.25">
      <c r="B39" s="12"/>
    </row>
    <row r="40" spans="2:6" x14ac:dyDescent="0.25">
      <c r="B40" s="12"/>
    </row>
    <row r="41" spans="2:6" x14ac:dyDescent="0.25">
      <c r="B41" s="12"/>
    </row>
    <row r="42" spans="2:6" x14ac:dyDescent="0.25">
      <c r="B42" s="12"/>
    </row>
    <row r="43" spans="2:6" x14ac:dyDescent="0.25">
      <c r="B43" s="12"/>
    </row>
    <row r="44" spans="2:6" x14ac:dyDescent="0.25">
      <c r="B44" s="12"/>
    </row>
    <row r="45" spans="2:6" x14ac:dyDescent="0.25">
      <c r="B45" s="12"/>
    </row>
    <row r="46" spans="2:6" x14ac:dyDescent="0.25">
      <c r="B46" s="12"/>
    </row>
    <row r="47" spans="2:6" x14ac:dyDescent="0.25">
      <c r="B47" s="12"/>
    </row>
    <row r="48" spans="2:6" x14ac:dyDescent="0.25">
      <c r="B48" s="12"/>
    </row>
    <row r="49" spans="2:2" x14ac:dyDescent="0.25">
      <c r="B49" s="12"/>
    </row>
    <row r="50" spans="2:2" x14ac:dyDescent="0.25">
      <c r="B50" s="12"/>
    </row>
    <row r="51" spans="2:2" x14ac:dyDescent="0.25">
      <c r="B51" s="12"/>
    </row>
    <row r="52" spans="2:2" x14ac:dyDescent="0.25">
      <c r="B52" s="12"/>
    </row>
    <row r="53" spans="2:2" x14ac:dyDescent="0.25">
      <c r="B53" s="12"/>
    </row>
    <row r="54" spans="2:2" x14ac:dyDescent="0.25">
      <c r="B54" s="12"/>
    </row>
    <row r="55" spans="2:2" x14ac:dyDescent="0.25">
      <c r="B55" s="12"/>
    </row>
  </sheetData>
  <sheetProtection algorithmName="SHA-512" hashValue="8v3s4s378Sun8wjJIjjeofDEW51dagxNIKblmf7OaNYDS0tCi+52tGuM8E2l3vyrpQQlvCjsUv3FqNoPjyl4SQ==" saltValue="ts8MiC1AmX4DzmKrcjQH/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CE44"/>
  <sheetViews>
    <sheetView topLeftCell="A19" workbookViewId="0">
      <selection activeCell="G38" sqref="G38"/>
    </sheetView>
  </sheetViews>
  <sheetFormatPr defaultRowHeight="15" x14ac:dyDescent="0.25"/>
  <cols>
    <col min="2" max="2" width="29.85546875" bestFit="1" customWidth="1"/>
  </cols>
  <sheetData>
    <row r="6" spans="1:71" x14ac:dyDescent="0.25">
      <c r="A6">
        <v>1</v>
      </c>
      <c r="B6" t="s">
        <v>34</v>
      </c>
      <c r="C6" s="12" t="s">
        <v>38</v>
      </c>
      <c r="D6" s="12"/>
      <c r="E6" s="12"/>
      <c r="F6" s="12"/>
      <c r="G6" s="12" t="s">
        <v>39</v>
      </c>
      <c r="H6" s="12"/>
      <c r="I6" s="12"/>
      <c r="J6" s="12"/>
      <c r="K6" s="12" t="s">
        <v>54</v>
      </c>
      <c r="O6" t="s">
        <v>44</v>
      </c>
      <c r="S6" t="s">
        <v>36</v>
      </c>
      <c r="W6" t="s">
        <v>52</v>
      </c>
      <c r="AA6" t="s">
        <v>63</v>
      </c>
      <c r="AE6" t="s">
        <v>60</v>
      </c>
      <c r="AI6" t="s">
        <v>42</v>
      </c>
    </row>
    <row r="7" spans="1:71" x14ac:dyDescent="0.25">
      <c r="B7" t="s">
        <v>74</v>
      </c>
      <c r="C7" t="s">
        <v>75</v>
      </c>
      <c r="G7" t="s">
        <v>76</v>
      </c>
      <c r="K7" t="s">
        <v>77</v>
      </c>
      <c r="O7" t="s">
        <v>81</v>
      </c>
      <c r="S7" t="s">
        <v>78</v>
      </c>
      <c r="W7" t="s">
        <v>83</v>
      </c>
      <c r="AA7" t="s">
        <v>79</v>
      </c>
      <c r="AE7" t="s">
        <v>94</v>
      </c>
    </row>
    <row r="8" spans="1:71" x14ac:dyDescent="0.25">
      <c r="B8" t="s">
        <v>100</v>
      </c>
      <c r="C8" t="s">
        <v>101</v>
      </c>
      <c r="G8" t="s">
        <v>102</v>
      </c>
      <c r="K8" t="s">
        <v>103</v>
      </c>
      <c r="O8" t="s">
        <v>104</v>
      </c>
      <c r="S8" t="s">
        <v>105</v>
      </c>
      <c r="W8" t="s">
        <v>106</v>
      </c>
      <c r="AA8" t="s">
        <v>42</v>
      </c>
      <c r="AE8" t="s">
        <v>115</v>
      </c>
    </row>
    <row r="9" spans="1:71" x14ac:dyDescent="0.25">
      <c r="B9" t="s">
        <v>67</v>
      </c>
      <c r="C9" t="s">
        <v>137</v>
      </c>
      <c r="G9" t="s">
        <v>38</v>
      </c>
      <c r="K9" t="s">
        <v>39</v>
      </c>
      <c r="O9" t="s">
        <v>140</v>
      </c>
      <c r="S9" t="s">
        <v>54</v>
      </c>
      <c r="W9" t="s">
        <v>69</v>
      </c>
      <c r="AA9" t="s">
        <v>44</v>
      </c>
      <c r="AE9" t="s">
        <v>136</v>
      </c>
      <c r="AI9" t="s">
        <v>52</v>
      </c>
      <c r="AM9" t="s">
        <v>77</v>
      </c>
      <c r="AQ9" t="s">
        <v>60</v>
      </c>
      <c r="AU9" t="s">
        <v>94</v>
      </c>
      <c r="AY9" t="s">
        <v>42</v>
      </c>
    </row>
    <row r="10" spans="1:71" x14ac:dyDescent="0.25">
      <c r="B10" t="s">
        <v>178</v>
      </c>
      <c r="C10" t="s">
        <v>179</v>
      </c>
      <c r="G10" t="s">
        <v>180</v>
      </c>
      <c r="K10" t="s">
        <v>181</v>
      </c>
      <c r="O10" t="s">
        <v>182</v>
      </c>
      <c r="S10" t="s">
        <v>183</v>
      </c>
      <c r="W10" t="s">
        <v>184</v>
      </c>
      <c r="AA10" t="s">
        <v>77</v>
      </c>
      <c r="AE10" t="s">
        <v>81</v>
      </c>
      <c r="AI10" t="s">
        <v>191</v>
      </c>
      <c r="AM10" t="s">
        <v>42</v>
      </c>
      <c r="AQ10" t="s">
        <v>60</v>
      </c>
      <c r="AU10" t="s">
        <v>224</v>
      </c>
      <c r="AY10" t="s">
        <v>94</v>
      </c>
    </row>
    <row r="11" spans="1:71" x14ac:dyDescent="0.25">
      <c r="B11" t="s">
        <v>239</v>
      </c>
      <c r="C11" t="s">
        <v>240</v>
      </c>
      <c r="G11" t="s">
        <v>241</v>
      </c>
      <c r="K11" t="s">
        <v>242</v>
      </c>
      <c r="O11" t="s">
        <v>243</v>
      </c>
      <c r="S11" t="s">
        <v>244</v>
      </c>
      <c r="W11" t="s">
        <v>245</v>
      </c>
      <c r="AA11" t="s">
        <v>60</v>
      </c>
      <c r="AE11" t="s">
        <v>94</v>
      </c>
      <c r="AI11" t="s">
        <v>42</v>
      </c>
      <c r="AM11" t="s">
        <v>191</v>
      </c>
      <c r="AQ11" t="s">
        <v>266</v>
      </c>
    </row>
    <row r="12" spans="1:71" x14ac:dyDescent="0.25">
      <c r="B12" t="s">
        <v>289</v>
      </c>
      <c r="C12" t="s">
        <v>290</v>
      </c>
      <c r="G12" t="s">
        <v>291</v>
      </c>
      <c r="K12" t="s">
        <v>292</v>
      </c>
      <c r="O12" t="s">
        <v>293</v>
      </c>
      <c r="S12" t="s">
        <v>294</v>
      </c>
      <c r="W12" t="s">
        <v>295</v>
      </c>
      <c r="AA12" t="s">
        <v>296</v>
      </c>
      <c r="AE12" t="s">
        <v>304</v>
      </c>
      <c r="AI12" t="s">
        <v>301</v>
      </c>
      <c r="AM12" t="s">
        <v>60</v>
      </c>
      <c r="AQ12" t="s">
        <v>94</v>
      </c>
      <c r="AU12" t="s">
        <v>309</v>
      </c>
      <c r="AY12" t="s">
        <v>137</v>
      </c>
      <c r="BC12" t="s">
        <v>266</v>
      </c>
      <c r="BG12" t="s">
        <v>324</v>
      </c>
      <c r="BK12" t="s">
        <v>42</v>
      </c>
      <c r="BO12" t="s">
        <v>63</v>
      </c>
      <c r="BS12" t="s">
        <v>191</v>
      </c>
    </row>
    <row r="13" spans="1:71" x14ac:dyDescent="0.25">
      <c r="B13" t="s">
        <v>339</v>
      </c>
      <c r="C13" t="s">
        <v>38</v>
      </c>
      <c r="G13" t="s">
        <v>39</v>
      </c>
      <c r="K13" t="s">
        <v>341</v>
      </c>
      <c r="O13" t="s">
        <v>342</v>
      </c>
      <c r="S13" t="s">
        <v>349</v>
      </c>
      <c r="W13" t="s">
        <v>354</v>
      </c>
      <c r="AA13" t="s">
        <v>309</v>
      </c>
      <c r="AE13" t="s">
        <v>266</v>
      </c>
      <c r="AI13" t="s">
        <v>63</v>
      </c>
      <c r="AM13" t="s">
        <v>60</v>
      </c>
      <c r="AQ13" t="s">
        <v>191</v>
      </c>
      <c r="AU13" t="s">
        <v>137</v>
      </c>
      <c r="AY13" t="s">
        <v>640</v>
      </c>
    </row>
    <row r="14" spans="1:71" x14ac:dyDescent="0.25">
      <c r="B14" t="s">
        <v>390</v>
      </c>
      <c r="C14" t="s">
        <v>391</v>
      </c>
      <c r="G14" t="s">
        <v>392</v>
      </c>
      <c r="K14" t="s">
        <v>393</v>
      </c>
      <c r="O14" t="s">
        <v>394</v>
      </c>
      <c r="S14" t="s">
        <v>395</v>
      </c>
      <c r="W14" t="s">
        <v>396</v>
      </c>
      <c r="AA14" t="s">
        <v>397</v>
      </c>
      <c r="AE14" t="s">
        <v>354</v>
      </c>
      <c r="AI14" t="s">
        <v>60</v>
      </c>
      <c r="AM14" t="s">
        <v>191</v>
      </c>
      <c r="AQ14" t="s">
        <v>430</v>
      </c>
      <c r="AU14" t="s">
        <v>266</v>
      </c>
      <c r="AY14" t="s">
        <v>309</v>
      </c>
      <c r="BC14" t="s">
        <v>324</v>
      </c>
      <c r="BG14" t="s">
        <v>63</v>
      </c>
    </row>
    <row r="15" spans="1:71" x14ac:dyDescent="0.25">
      <c r="B15" t="s">
        <v>461</v>
      </c>
      <c r="C15" t="s">
        <v>462</v>
      </c>
      <c r="G15" t="s">
        <v>463</v>
      </c>
      <c r="K15" t="s">
        <v>464</v>
      </c>
      <c r="O15" t="s">
        <v>465</v>
      </c>
      <c r="S15" t="s">
        <v>466</v>
      </c>
      <c r="W15" t="s">
        <v>520</v>
      </c>
      <c r="AA15" t="s">
        <v>473</v>
      </c>
      <c r="AE15" t="s">
        <v>349</v>
      </c>
      <c r="AI15" t="s">
        <v>137</v>
      </c>
      <c r="AM15" t="s">
        <v>60</v>
      </c>
      <c r="AQ15" t="s">
        <v>430</v>
      </c>
      <c r="AU15" t="s">
        <v>304</v>
      </c>
      <c r="AY15" t="s">
        <v>266</v>
      </c>
      <c r="BC15" t="s">
        <v>309</v>
      </c>
      <c r="BG15" t="s">
        <v>42</v>
      </c>
    </row>
    <row r="16" spans="1:71" x14ac:dyDescent="0.25">
      <c r="B16" t="s">
        <v>379</v>
      </c>
      <c r="C16" t="s">
        <v>380</v>
      </c>
      <c r="G16" t="s">
        <v>381</v>
      </c>
      <c r="K16" t="s">
        <v>382</v>
      </c>
      <c r="O16" t="s">
        <v>383</v>
      </c>
      <c r="S16" t="s">
        <v>384</v>
      </c>
      <c r="W16" t="s">
        <v>385</v>
      </c>
      <c r="AA16" t="s">
        <v>349</v>
      </c>
      <c r="AE16" t="s">
        <v>60</v>
      </c>
      <c r="AI16" t="s">
        <v>94</v>
      </c>
      <c r="AM16" t="s">
        <v>191</v>
      </c>
      <c r="AQ16" t="s">
        <v>430</v>
      </c>
      <c r="AU16" t="s">
        <v>296</v>
      </c>
      <c r="AY16" t="s">
        <v>304</v>
      </c>
      <c r="BC16" t="s">
        <v>301</v>
      </c>
      <c r="BG16" t="s">
        <v>266</v>
      </c>
      <c r="BK16" t="s">
        <v>309</v>
      </c>
      <c r="BO16" t="s">
        <v>324</v>
      </c>
    </row>
    <row r="17" spans="2:83" x14ac:dyDescent="0.25">
      <c r="B17" t="s">
        <v>573</v>
      </c>
      <c r="C17" t="s">
        <v>575</v>
      </c>
      <c r="G17" t="s">
        <v>576</v>
      </c>
      <c r="K17" t="s">
        <v>577</v>
      </c>
      <c r="O17" t="s">
        <v>309</v>
      </c>
      <c r="S17" t="s">
        <v>520</v>
      </c>
      <c r="W17" t="s">
        <v>578</v>
      </c>
      <c r="AA17" t="s">
        <v>430</v>
      </c>
      <c r="AE17" t="s">
        <v>579</v>
      </c>
      <c r="AI17" t="s">
        <v>354</v>
      </c>
      <c r="AM17" t="s">
        <v>60</v>
      </c>
      <c r="AQ17" t="s">
        <v>191</v>
      </c>
      <c r="AU17" t="s">
        <v>589</v>
      </c>
      <c r="AY17" t="s">
        <v>42</v>
      </c>
      <c r="BC17" t="s">
        <v>115</v>
      </c>
      <c r="BG17" t="s">
        <v>324</v>
      </c>
      <c r="BK17" t="s">
        <v>590</v>
      </c>
      <c r="BO17" t="s">
        <v>63</v>
      </c>
      <c r="BS17" t="s">
        <v>586</v>
      </c>
      <c r="BW17" t="s">
        <v>224</v>
      </c>
      <c r="CA17" t="s">
        <v>597</v>
      </c>
    </row>
    <row r="18" spans="2:83" x14ac:dyDescent="0.25">
      <c r="B18" t="s">
        <v>645</v>
      </c>
      <c r="C18" t="s">
        <v>575</v>
      </c>
      <c r="G18" t="s">
        <v>576</v>
      </c>
      <c r="K18" t="s">
        <v>577</v>
      </c>
      <c r="O18" t="s">
        <v>309</v>
      </c>
      <c r="S18" t="s">
        <v>520</v>
      </c>
      <c r="W18" t="s">
        <v>578</v>
      </c>
      <c r="AA18" t="s">
        <v>430</v>
      </c>
      <c r="AE18" t="s">
        <v>579</v>
      </c>
      <c r="AI18" t="s">
        <v>354</v>
      </c>
      <c r="AM18" t="s">
        <v>60</v>
      </c>
      <c r="AQ18" t="s">
        <v>191</v>
      </c>
      <c r="AU18" t="s">
        <v>589</v>
      </c>
      <c r="AY18" t="s">
        <v>42</v>
      </c>
      <c r="BC18" t="s">
        <v>115</v>
      </c>
      <c r="BG18" t="s">
        <v>324</v>
      </c>
      <c r="BK18" t="s">
        <v>590</v>
      </c>
      <c r="BO18" t="s">
        <v>63</v>
      </c>
      <c r="BS18" t="s">
        <v>586</v>
      </c>
      <c r="BW18" t="s">
        <v>224</v>
      </c>
      <c r="CA18" t="s">
        <v>597</v>
      </c>
      <c r="CE18" t="s">
        <v>304</v>
      </c>
    </row>
    <row r="19" spans="2:83" x14ac:dyDescent="0.25">
      <c r="B19" t="s">
        <v>700</v>
      </c>
      <c r="C19" t="s">
        <v>575</v>
      </c>
      <c r="G19" t="s">
        <v>576</v>
      </c>
      <c r="K19" t="s">
        <v>577</v>
      </c>
      <c r="O19" t="s">
        <v>309</v>
      </c>
      <c r="S19" t="s">
        <v>520</v>
      </c>
      <c r="W19" t="s">
        <v>578</v>
      </c>
      <c r="AA19" t="s">
        <v>430</v>
      </c>
      <c r="AE19" t="s">
        <v>579</v>
      </c>
      <c r="AI19" t="s">
        <v>354</v>
      </c>
      <c r="AM19" t="s">
        <v>60</v>
      </c>
      <c r="AQ19" t="s">
        <v>191</v>
      </c>
      <c r="AU19" t="s">
        <v>304</v>
      </c>
      <c r="AY19" t="s">
        <v>42</v>
      </c>
      <c r="BC19" t="s">
        <v>115</v>
      </c>
      <c r="BG19" t="s">
        <v>590</v>
      </c>
      <c r="BK19" t="s">
        <v>63</v>
      </c>
      <c r="BO19" t="s">
        <v>586</v>
      </c>
      <c r="BS19" t="s">
        <v>224</v>
      </c>
      <c r="BW19" t="s">
        <v>597</v>
      </c>
    </row>
    <row r="20" spans="2:83" x14ac:dyDescent="0.25">
      <c r="B20" t="s">
        <v>763</v>
      </c>
      <c r="C20" t="s">
        <v>575</v>
      </c>
      <c r="G20" t="s">
        <v>576</v>
      </c>
      <c r="K20" t="s">
        <v>577</v>
      </c>
      <c r="O20" t="s">
        <v>309</v>
      </c>
      <c r="S20" t="s">
        <v>520</v>
      </c>
      <c r="W20" t="s">
        <v>578</v>
      </c>
      <c r="AA20" t="s">
        <v>430</v>
      </c>
      <c r="AE20" t="s">
        <v>579</v>
      </c>
      <c r="AI20" t="s">
        <v>354</v>
      </c>
      <c r="AM20" t="s">
        <v>60</v>
      </c>
      <c r="AQ20" t="s">
        <v>191</v>
      </c>
      <c r="AU20" t="s">
        <v>304</v>
      </c>
      <c r="AY20" t="s">
        <v>42</v>
      </c>
      <c r="BC20" t="s">
        <v>115</v>
      </c>
      <c r="BG20" t="s">
        <v>590</v>
      </c>
      <c r="BK20" t="s">
        <v>63</v>
      </c>
      <c r="BO20" t="s">
        <v>586</v>
      </c>
      <c r="BS20" t="s">
        <v>224</v>
      </c>
      <c r="BW20" t="s">
        <v>597</v>
      </c>
      <c r="CA20" t="s">
        <v>816</v>
      </c>
      <c r="CE20" t="s">
        <v>819</v>
      </c>
    </row>
    <row r="21" spans="2:83" x14ac:dyDescent="0.25">
      <c r="B21" t="s">
        <v>1012</v>
      </c>
      <c r="C21" t="s">
        <v>349</v>
      </c>
      <c r="G21" t="s">
        <v>811</v>
      </c>
      <c r="K21" t="s">
        <v>266</v>
      </c>
      <c r="O21" t="s">
        <v>1013</v>
      </c>
      <c r="S21" t="s">
        <v>717</v>
      </c>
      <c r="W21" t="s">
        <v>1014</v>
      </c>
      <c r="AA21" t="s">
        <v>640</v>
      </c>
      <c r="AE21" t="s">
        <v>589</v>
      </c>
      <c r="AI21" t="s">
        <v>224</v>
      </c>
    </row>
    <row r="22" spans="2:83" x14ac:dyDescent="0.25">
      <c r="B22" t="s">
        <v>1075</v>
      </c>
      <c r="C22" t="s">
        <v>349</v>
      </c>
      <c r="G22" t="s">
        <v>811</v>
      </c>
      <c r="K22" t="s">
        <v>266</v>
      </c>
      <c r="O22" t="s">
        <v>1013</v>
      </c>
      <c r="S22" t="s">
        <v>717</v>
      </c>
      <c r="W22" t="s">
        <v>1014</v>
      </c>
      <c r="AA22" t="s">
        <v>640</v>
      </c>
      <c r="AE22" t="s">
        <v>589</v>
      </c>
      <c r="AI22" t="s">
        <v>224</v>
      </c>
      <c r="AM22" t="s">
        <v>63</v>
      </c>
    </row>
    <row r="23" spans="2:83" x14ac:dyDescent="0.25">
      <c r="B23" t="s">
        <v>715</v>
      </c>
      <c r="C23" t="s">
        <v>349</v>
      </c>
      <c r="G23" t="s">
        <v>811</v>
      </c>
      <c r="K23" t="s">
        <v>266</v>
      </c>
      <c r="O23" t="s">
        <v>1013</v>
      </c>
      <c r="S23" t="s">
        <v>717</v>
      </c>
      <c r="W23" t="s">
        <v>1014</v>
      </c>
      <c r="AA23" t="s">
        <v>640</v>
      </c>
      <c r="AE23" t="s">
        <v>224</v>
      </c>
      <c r="AI23" t="s">
        <v>942</v>
      </c>
    </row>
    <row r="24" spans="2:83" x14ac:dyDescent="0.25">
      <c r="B24" t="s">
        <v>786</v>
      </c>
      <c r="C24" t="s">
        <v>349</v>
      </c>
      <c r="G24" t="s">
        <v>811</v>
      </c>
      <c r="K24" t="s">
        <v>266</v>
      </c>
      <c r="O24" t="s">
        <v>718</v>
      </c>
      <c r="S24" t="s">
        <v>717</v>
      </c>
      <c r="W24" t="s">
        <v>1014</v>
      </c>
      <c r="AA24" t="s">
        <v>640</v>
      </c>
      <c r="AE24" t="s">
        <v>224</v>
      </c>
      <c r="AI24" t="s">
        <v>942</v>
      </c>
      <c r="AM24" t="s">
        <v>137</v>
      </c>
      <c r="AQ24" t="s">
        <v>42</v>
      </c>
      <c r="AU24" t="s">
        <v>115</v>
      </c>
      <c r="AY24" t="s">
        <v>597</v>
      </c>
    </row>
    <row r="25" spans="2:83" x14ac:dyDescent="0.25">
      <c r="B25" t="s">
        <v>822</v>
      </c>
      <c r="C25" t="s">
        <v>823</v>
      </c>
      <c r="G25" t="s">
        <v>824</v>
      </c>
      <c r="K25" t="s">
        <v>825</v>
      </c>
      <c r="O25" t="s">
        <v>826</v>
      </c>
      <c r="S25" t="s">
        <v>324</v>
      </c>
      <c r="W25" t="s">
        <v>60</v>
      </c>
      <c r="AA25" t="s">
        <v>191</v>
      </c>
      <c r="AE25" t="s">
        <v>839</v>
      </c>
      <c r="AI25" t="s">
        <v>846</v>
      </c>
      <c r="AM25" t="s">
        <v>94</v>
      </c>
      <c r="AQ25" t="s">
        <v>853</v>
      </c>
      <c r="AU25" t="s">
        <v>42</v>
      </c>
    </row>
    <row r="26" spans="2:83" x14ac:dyDescent="0.25">
      <c r="B26" t="s">
        <v>851</v>
      </c>
      <c r="C26" t="s">
        <v>875</v>
      </c>
      <c r="G26" t="s">
        <v>853</v>
      </c>
      <c r="K26" t="s">
        <v>876</v>
      </c>
      <c r="O26" t="s">
        <v>577</v>
      </c>
      <c r="S26" t="s">
        <v>354</v>
      </c>
      <c r="W26" t="s">
        <v>877</v>
      </c>
      <c r="AA26" t="s">
        <v>846</v>
      </c>
      <c r="AE26" t="s">
        <v>590</v>
      </c>
      <c r="AI26" t="s">
        <v>191</v>
      </c>
      <c r="AM26" t="s">
        <v>224</v>
      </c>
      <c r="AQ26" t="s">
        <v>60</v>
      </c>
      <c r="AU26" t="s">
        <v>137</v>
      </c>
      <c r="AY26" t="s">
        <v>819</v>
      </c>
      <c r="BC26" t="s">
        <v>115</v>
      </c>
    </row>
    <row r="27" spans="2:83" x14ac:dyDescent="0.25">
      <c r="B27" t="s">
        <v>1251</v>
      </c>
      <c r="C27" t="s">
        <v>1252</v>
      </c>
      <c r="G27" t="s">
        <v>349</v>
      </c>
      <c r="K27" t="s">
        <v>811</v>
      </c>
      <c r="O27" t="s">
        <v>1253</v>
      </c>
      <c r="S27" t="s">
        <v>1254</v>
      </c>
      <c r="W27" t="s">
        <v>846</v>
      </c>
    </row>
    <row r="28" spans="2:83" x14ac:dyDescent="0.25">
      <c r="B28" t="s">
        <v>924</v>
      </c>
      <c r="C28" t="s">
        <v>925</v>
      </c>
      <c r="G28" t="s">
        <v>926</v>
      </c>
      <c r="K28" t="s">
        <v>927</v>
      </c>
      <c r="O28" t="s">
        <v>928</v>
      </c>
      <c r="S28" t="s">
        <v>929</v>
      </c>
      <c r="W28" t="s">
        <v>942</v>
      </c>
      <c r="AA28" t="s">
        <v>224</v>
      </c>
    </row>
    <row r="29" spans="2:83" x14ac:dyDescent="0.25">
      <c r="B29" t="s">
        <v>1383</v>
      </c>
      <c r="C29" t="s">
        <v>1384</v>
      </c>
      <c r="G29" t="s">
        <v>1385</v>
      </c>
      <c r="K29" t="s">
        <v>1386</v>
      </c>
      <c r="O29" t="s">
        <v>1387</v>
      </c>
      <c r="S29" t="s">
        <v>1388</v>
      </c>
      <c r="W29" t="s">
        <v>942</v>
      </c>
      <c r="AA29" t="s">
        <v>597</v>
      </c>
    </row>
    <row r="30" spans="2:83" x14ac:dyDescent="0.25">
      <c r="B30" t="s">
        <v>971</v>
      </c>
      <c r="C30" t="s">
        <v>972</v>
      </c>
      <c r="G30" t="s">
        <v>973</v>
      </c>
      <c r="K30" t="s">
        <v>974</v>
      </c>
      <c r="O30" t="s">
        <v>975</v>
      </c>
      <c r="S30" t="s">
        <v>976</v>
      </c>
      <c r="W30" t="s">
        <v>977</v>
      </c>
      <c r="AA30" t="s">
        <v>224</v>
      </c>
    </row>
    <row r="31" spans="2:83" x14ac:dyDescent="0.25">
      <c r="B31" t="s">
        <v>1326</v>
      </c>
      <c r="C31" t="s">
        <v>1327</v>
      </c>
      <c r="G31" t="s">
        <v>1328</v>
      </c>
      <c r="K31" t="s">
        <v>1329</v>
      </c>
      <c r="O31" t="s">
        <v>1330</v>
      </c>
      <c r="S31" t="s">
        <v>1331</v>
      </c>
      <c r="W31" t="s">
        <v>1332</v>
      </c>
      <c r="AA31" t="s">
        <v>1333</v>
      </c>
    </row>
    <row r="32" spans="2:83" x14ac:dyDescent="0.25">
      <c r="B32" t="s">
        <v>986</v>
      </c>
      <c r="C32" t="s">
        <v>987</v>
      </c>
      <c r="G32" t="s">
        <v>988</v>
      </c>
      <c r="K32" t="s">
        <v>989</v>
      </c>
      <c r="O32" t="s">
        <v>990</v>
      </c>
      <c r="S32" t="s">
        <v>991</v>
      </c>
    </row>
    <row r="33" spans="2:47" x14ac:dyDescent="0.25">
      <c r="B33" t="s">
        <v>1303</v>
      </c>
      <c r="C33" t="s">
        <v>1304</v>
      </c>
      <c r="G33" t="s">
        <v>1305</v>
      </c>
      <c r="K33" t="s">
        <v>1306</v>
      </c>
      <c r="O33" t="s">
        <v>1307</v>
      </c>
      <c r="S33" t="s">
        <v>1308</v>
      </c>
      <c r="W33" t="s">
        <v>1309</v>
      </c>
    </row>
    <row r="34" spans="2:47" x14ac:dyDescent="0.25">
      <c r="B34" t="s">
        <v>949</v>
      </c>
      <c r="C34" t="s">
        <v>950</v>
      </c>
      <c r="G34" t="s">
        <v>951</v>
      </c>
      <c r="K34" t="s">
        <v>952</v>
      </c>
      <c r="O34" t="s">
        <v>953</v>
      </c>
      <c r="S34" t="s">
        <v>954</v>
      </c>
    </row>
    <row r="35" spans="2:47" x14ac:dyDescent="0.25">
      <c r="B35" t="s">
        <v>1419</v>
      </c>
      <c r="C35" t="s">
        <v>1420</v>
      </c>
      <c r="G35" t="s">
        <v>1421</v>
      </c>
      <c r="K35" t="s">
        <v>1422</v>
      </c>
      <c r="O35" t="s">
        <v>1423</v>
      </c>
      <c r="S35" t="s">
        <v>1424</v>
      </c>
      <c r="W35" t="s">
        <v>1425</v>
      </c>
      <c r="AA35" t="s">
        <v>816</v>
      </c>
      <c r="AE35" t="s">
        <v>942</v>
      </c>
    </row>
    <row r="36" spans="2:47" x14ac:dyDescent="0.25">
      <c r="B36" t="s">
        <v>1348</v>
      </c>
      <c r="C36" t="s">
        <v>1349</v>
      </c>
      <c r="G36" t="s">
        <v>1350</v>
      </c>
      <c r="K36" t="s">
        <v>1351</v>
      </c>
      <c r="O36" t="s">
        <v>1352</v>
      </c>
      <c r="S36" t="s">
        <v>1608</v>
      </c>
    </row>
    <row r="37" spans="2:47" x14ac:dyDescent="0.25">
      <c r="B37" t="s">
        <v>1487</v>
      </c>
      <c r="C37" s="2" t="s">
        <v>1627</v>
      </c>
      <c r="G37" s="2" t="s">
        <v>1626</v>
      </c>
    </row>
    <row r="38" spans="2:47" x14ac:dyDescent="0.25">
      <c r="B38" t="s">
        <v>1498</v>
      </c>
      <c r="C38" t="s">
        <v>1499</v>
      </c>
    </row>
    <row r="39" spans="2:47" x14ac:dyDescent="0.25">
      <c r="B39" t="s">
        <v>1469</v>
      </c>
      <c r="C39" t="s">
        <v>1470</v>
      </c>
      <c r="G39" t="s">
        <v>1471</v>
      </c>
    </row>
    <row r="40" spans="2:47" x14ac:dyDescent="0.25">
      <c r="B40" t="s">
        <v>1474</v>
      </c>
      <c r="C40" t="s">
        <v>1475</v>
      </c>
      <c r="G40" t="s">
        <v>1476</v>
      </c>
    </row>
    <row r="41" spans="2:47" x14ac:dyDescent="0.25">
      <c r="B41" t="s">
        <v>1450</v>
      </c>
      <c r="C41" t="s">
        <v>1451</v>
      </c>
      <c r="G41" t="s">
        <v>1452</v>
      </c>
      <c r="K41" t="s">
        <v>1453</v>
      </c>
      <c r="O41" t="s">
        <v>1454</v>
      </c>
    </row>
    <row r="42" spans="2:47" x14ac:dyDescent="0.25">
      <c r="B42" t="s">
        <v>1505</v>
      </c>
      <c r="C42" t="s">
        <v>1507</v>
      </c>
      <c r="G42" t="s">
        <v>79</v>
      </c>
    </row>
    <row r="43" spans="2:47" x14ac:dyDescent="0.25">
      <c r="B43" t="s">
        <v>1524</v>
      </c>
      <c r="C43" t="s">
        <v>1525</v>
      </c>
      <c r="G43" t="s">
        <v>1526</v>
      </c>
      <c r="K43" t="s">
        <v>1527</v>
      </c>
    </row>
    <row r="44" spans="2:47" x14ac:dyDescent="0.25">
      <c r="B44" t="s">
        <v>1543</v>
      </c>
      <c r="C44" t="s">
        <v>823</v>
      </c>
      <c r="G44" t="s">
        <v>824</v>
      </c>
      <c r="K44" t="s">
        <v>825</v>
      </c>
      <c r="O44" t="s">
        <v>826</v>
      </c>
      <c r="S44" t="s">
        <v>324</v>
      </c>
      <c r="W44" t="s">
        <v>60</v>
      </c>
      <c r="AA44" t="s">
        <v>191</v>
      </c>
      <c r="AE44" t="s">
        <v>839</v>
      </c>
      <c r="AI44" t="s">
        <v>846</v>
      </c>
      <c r="AM44" t="s">
        <v>94</v>
      </c>
      <c r="AQ44" t="s">
        <v>853</v>
      </c>
      <c r="AU44" t="s">
        <v>42</v>
      </c>
    </row>
  </sheetData>
  <sheetProtection algorithmName="SHA-512" hashValue="LHh3PLR+1c/FWgyhsPQ5iEE90+q7y1g9VqY1908lzpnBDKZMqfGISaydnPy+6GFSN5uxUzIyf1oiKb5nVKsijA==" saltValue="73EqbkM42KP92qXFyyDhy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961"/>
  <sheetViews>
    <sheetView workbookViewId="0">
      <pane ySplit="2" topLeftCell="A289" activePane="bottomLeft" state="frozen"/>
      <selection pane="bottomLeft" activeCell="D306" sqref="D306"/>
    </sheetView>
  </sheetViews>
  <sheetFormatPr defaultRowHeight="15" x14ac:dyDescent="0.25"/>
  <cols>
    <col min="1" max="1" width="6.5703125" bestFit="1" customWidth="1"/>
    <col min="2" max="2" width="12.140625" customWidth="1"/>
    <col min="3" max="3" width="33.140625" customWidth="1"/>
    <col min="4" max="4" width="28.5703125" customWidth="1"/>
    <col min="5" max="18" width="9.140625" customWidth="1"/>
    <col min="19" max="19" width="12.5703125" customWidth="1"/>
    <col min="20" max="21" width="9.140625" customWidth="1"/>
    <col min="22" max="22" width="45" bestFit="1" customWidth="1"/>
    <col min="23" max="23" width="10.7109375" customWidth="1"/>
    <col min="24" max="24" width="11.5703125" customWidth="1"/>
    <col min="25" max="41" width="9.140625" customWidth="1"/>
  </cols>
  <sheetData>
    <row r="2" spans="1:41" ht="30" x14ac:dyDescent="0.25">
      <c r="A2" s="1" t="s">
        <v>0</v>
      </c>
      <c r="B2" s="1" t="s">
        <v>1</v>
      </c>
      <c r="C2" s="2" t="s">
        <v>2</v>
      </c>
      <c r="D2" s="2" t="s">
        <v>3</v>
      </c>
      <c r="E2" s="2" t="s">
        <v>4</v>
      </c>
      <c r="F2" s="3" t="s">
        <v>5</v>
      </c>
      <c r="G2" s="3" t="s">
        <v>6</v>
      </c>
      <c r="H2" s="3" t="s">
        <v>7</v>
      </c>
      <c r="I2" s="3" t="s">
        <v>8</v>
      </c>
      <c r="J2" s="3" t="s">
        <v>9</v>
      </c>
      <c r="K2" s="3" t="s">
        <v>10</v>
      </c>
      <c r="L2" s="3" t="s">
        <v>11</v>
      </c>
      <c r="M2" s="3" t="s">
        <v>12</v>
      </c>
      <c r="N2" s="3" t="s">
        <v>13</v>
      </c>
      <c r="O2" s="3" t="s">
        <v>14</v>
      </c>
      <c r="P2" s="3" t="s">
        <v>15</v>
      </c>
      <c r="Q2" s="3" t="s">
        <v>16</v>
      </c>
      <c r="R2" s="2" t="s">
        <v>17</v>
      </c>
      <c r="S2" s="2" t="s">
        <v>18</v>
      </c>
      <c r="T2" s="2" t="s">
        <v>19</v>
      </c>
      <c r="U2" s="2" t="s">
        <v>20</v>
      </c>
      <c r="V2" s="2" t="s">
        <v>21</v>
      </c>
      <c r="W2" s="2" t="s">
        <v>22</v>
      </c>
      <c r="X2" s="2" t="s">
        <v>23</v>
      </c>
      <c r="Y2" s="2" t="s">
        <v>24</v>
      </c>
      <c r="Z2" s="2" t="s">
        <v>25</v>
      </c>
      <c r="AA2" s="2" t="s">
        <v>26</v>
      </c>
      <c r="AB2" s="2" t="s">
        <v>27</v>
      </c>
      <c r="AC2" s="2" t="s">
        <v>28</v>
      </c>
      <c r="AD2" s="2" t="s">
        <v>1596</v>
      </c>
      <c r="AE2" s="2" t="s">
        <v>1597</v>
      </c>
      <c r="AF2" s="2" t="s">
        <v>1598</v>
      </c>
      <c r="AG2" s="2" t="s">
        <v>1599</v>
      </c>
      <c r="AH2" s="2" t="s">
        <v>1600</v>
      </c>
      <c r="AI2" s="2" t="s">
        <v>1601</v>
      </c>
      <c r="AJ2" s="2" t="s">
        <v>1602</v>
      </c>
      <c r="AK2" s="2" t="s">
        <v>1603</v>
      </c>
      <c r="AL2" s="2" t="s">
        <v>1604</v>
      </c>
      <c r="AM2" s="2" t="s">
        <v>1605</v>
      </c>
      <c r="AN2" s="2" t="s">
        <v>1606</v>
      </c>
      <c r="AO2" s="2" t="s">
        <v>1607</v>
      </c>
    </row>
    <row r="3" spans="1:41" x14ac:dyDescent="0.25">
      <c r="A3" s="2">
        <v>1</v>
      </c>
      <c r="B3" s="2">
        <v>103010502</v>
      </c>
      <c r="C3" s="4" t="s">
        <v>29</v>
      </c>
      <c r="D3" s="2" t="s">
        <v>30</v>
      </c>
      <c r="E3" s="2" t="s">
        <v>31</v>
      </c>
      <c r="F3" s="2" t="s">
        <v>32</v>
      </c>
      <c r="G3" s="2" t="s">
        <v>1619</v>
      </c>
      <c r="H3" s="2" t="s">
        <v>1619</v>
      </c>
      <c r="I3" s="2" t="s">
        <v>1619</v>
      </c>
      <c r="J3" s="2" t="s">
        <v>1619</v>
      </c>
      <c r="K3" s="2" t="s">
        <v>1619</v>
      </c>
      <c r="L3" s="2" t="s">
        <v>1619</v>
      </c>
      <c r="M3" s="2" t="s">
        <v>1619</v>
      </c>
      <c r="N3" s="2" t="s">
        <v>1619</v>
      </c>
      <c r="O3" s="2" t="s">
        <v>1619</v>
      </c>
      <c r="P3" s="2" t="s">
        <v>1619</v>
      </c>
      <c r="Q3" s="2" t="s">
        <v>1619</v>
      </c>
      <c r="R3" s="2" t="str">
        <f>VLOOKUP(F3,[2]Sheet3!$B$5:$D$250,2,0)</f>
        <v>Functional Analysis</v>
      </c>
      <c r="S3" s="2" t="s">
        <v>1619</v>
      </c>
      <c r="T3" s="2" t="s">
        <v>1619</v>
      </c>
      <c r="U3" s="2" t="s">
        <v>1619</v>
      </c>
      <c r="V3" s="2" t="s">
        <v>1619</v>
      </c>
      <c r="W3" s="2" t="s">
        <v>1619</v>
      </c>
      <c r="X3" s="2" t="s">
        <v>1619</v>
      </c>
      <c r="Y3" s="2" t="s">
        <v>1619</v>
      </c>
      <c r="Z3" s="2" t="s">
        <v>1619</v>
      </c>
      <c r="AA3" s="2" t="s">
        <v>1619</v>
      </c>
      <c r="AB3" s="2" t="s">
        <v>1619</v>
      </c>
      <c r="AC3" s="2" t="s">
        <v>1619</v>
      </c>
    </row>
    <row r="4" spans="1:41" x14ac:dyDescent="0.25">
      <c r="A4" s="2">
        <v>2</v>
      </c>
      <c r="B4" s="2">
        <v>1103010501</v>
      </c>
      <c r="C4" s="2" t="s">
        <v>33</v>
      </c>
      <c r="D4" s="2" t="s">
        <v>34</v>
      </c>
      <c r="E4" s="2" t="s">
        <v>35</v>
      </c>
      <c r="F4" s="2" t="s">
        <v>36</v>
      </c>
      <c r="G4" s="2" t="s">
        <v>1619</v>
      </c>
      <c r="H4" s="2" t="s">
        <v>1619</v>
      </c>
      <c r="I4" s="2" t="s">
        <v>1619</v>
      </c>
      <c r="J4" s="2" t="s">
        <v>1619</v>
      </c>
      <c r="K4" s="2" t="s">
        <v>1619</v>
      </c>
      <c r="L4" s="2" t="s">
        <v>1619</v>
      </c>
      <c r="M4" s="2" t="s">
        <v>1619</v>
      </c>
      <c r="N4" s="2" t="s">
        <v>1619</v>
      </c>
      <c r="O4" s="2" t="s">
        <v>1619</v>
      </c>
      <c r="P4" s="2" t="s">
        <v>1619</v>
      </c>
      <c r="Q4" s="2" t="s">
        <v>1619</v>
      </c>
      <c r="R4" s="2" t="str">
        <f>VLOOKUP(F4,[2]Sheet3!$B$5:$D$250,2,0)</f>
        <v>Several Variable Calculus and Elementary Differential Geometry</v>
      </c>
      <c r="S4" s="2" t="s">
        <v>1619</v>
      </c>
      <c r="T4" s="2" t="s">
        <v>1619</v>
      </c>
      <c r="U4" s="2" t="s">
        <v>1619</v>
      </c>
      <c r="V4" s="2" t="s">
        <v>1619</v>
      </c>
      <c r="W4" s="2" t="s">
        <v>1619</v>
      </c>
      <c r="X4" s="2" t="s">
        <v>1619</v>
      </c>
      <c r="Y4" s="2" t="s">
        <v>1619</v>
      </c>
      <c r="Z4" s="2" t="s">
        <v>1619</v>
      </c>
      <c r="AA4" s="2" t="s">
        <v>1619</v>
      </c>
      <c r="AB4" s="2" t="s">
        <v>1619</v>
      </c>
      <c r="AC4" s="2" t="s">
        <v>1619</v>
      </c>
    </row>
    <row r="5" spans="1:41" x14ac:dyDescent="0.25">
      <c r="A5" s="3">
        <v>3</v>
      </c>
      <c r="B5" s="3">
        <v>1103010502</v>
      </c>
      <c r="C5" s="3" t="s">
        <v>37</v>
      </c>
      <c r="D5" s="2" t="s">
        <v>34</v>
      </c>
      <c r="E5" s="2" t="s">
        <v>35</v>
      </c>
      <c r="F5" s="2" t="s">
        <v>36</v>
      </c>
      <c r="G5" s="2" t="s">
        <v>38</v>
      </c>
      <c r="H5" s="2" t="s">
        <v>39</v>
      </c>
      <c r="I5" s="2" t="s">
        <v>1619</v>
      </c>
      <c r="J5" s="2" t="s">
        <v>1619</v>
      </c>
      <c r="K5" s="2" t="s">
        <v>1619</v>
      </c>
      <c r="L5" s="2" t="s">
        <v>1619</v>
      </c>
      <c r="M5" s="2" t="s">
        <v>1619</v>
      </c>
      <c r="N5" s="2" t="s">
        <v>1619</v>
      </c>
      <c r="O5" s="2" t="s">
        <v>1619</v>
      </c>
      <c r="P5" s="2" t="s">
        <v>1619</v>
      </c>
      <c r="Q5" s="2" t="s">
        <v>1619</v>
      </c>
      <c r="R5" s="2" t="str">
        <f>VLOOKUP(F5,[2]Sheet3!$B$5:$D$250,2,0)</f>
        <v>Several Variable Calculus and Elementary Differential Geometry</v>
      </c>
      <c r="S5" s="2" t="str">
        <f>VLOOKUP(G5,[2]Sheet3!$B$5:$D$250,2,0)</f>
        <v>Analysis I</v>
      </c>
      <c r="T5" s="2" t="str">
        <f>VLOOKUP(H5,[2]Sheet3!$B$5:$D$250,2,0)</f>
        <v>Linear Algebra I</v>
      </c>
      <c r="U5" s="2" t="s">
        <v>1619</v>
      </c>
      <c r="V5" s="2" t="s">
        <v>1619</v>
      </c>
      <c r="W5" s="2" t="s">
        <v>1619</v>
      </c>
      <c r="X5" s="2" t="s">
        <v>1619</v>
      </c>
      <c r="Y5" s="2" t="s">
        <v>1619</v>
      </c>
      <c r="Z5" s="2" t="s">
        <v>1619</v>
      </c>
      <c r="AA5" s="2" t="s">
        <v>1619</v>
      </c>
      <c r="AB5" s="2" t="s">
        <v>1619</v>
      </c>
      <c r="AC5" s="2" t="s">
        <v>1619</v>
      </c>
    </row>
    <row r="6" spans="1:41" x14ac:dyDescent="0.25">
      <c r="A6" s="2">
        <v>4</v>
      </c>
      <c r="B6" s="2">
        <v>1103010503</v>
      </c>
      <c r="C6" s="2" t="s">
        <v>40</v>
      </c>
      <c r="D6" s="2" t="s">
        <v>34</v>
      </c>
      <c r="E6" s="2" t="s">
        <v>35</v>
      </c>
      <c r="F6" s="2" t="s">
        <v>36</v>
      </c>
      <c r="G6" s="2" t="s">
        <v>1619</v>
      </c>
      <c r="H6" s="2" t="s">
        <v>1619</v>
      </c>
      <c r="I6" s="2" t="s">
        <v>1619</v>
      </c>
      <c r="J6" s="2" t="s">
        <v>1619</v>
      </c>
      <c r="K6" s="2" t="s">
        <v>1619</v>
      </c>
      <c r="L6" s="2" t="s">
        <v>1619</v>
      </c>
      <c r="M6" s="2" t="s">
        <v>1619</v>
      </c>
      <c r="N6" s="2" t="s">
        <v>1619</v>
      </c>
      <c r="O6" s="2" t="s">
        <v>1619</v>
      </c>
      <c r="P6" s="2" t="s">
        <v>1619</v>
      </c>
      <c r="Q6" s="2" t="s">
        <v>1619</v>
      </c>
      <c r="R6" s="2" t="str">
        <f>VLOOKUP(F6,[2]Sheet3!$B$5:$D$250,2,0)</f>
        <v>Several Variable Calculus and Elementary Differential Geometry</v>
      </c>
      <c r="S6" s="2" t="s">
        <v>1619</v>
      </c>
      <c r="T6" s="2" t="s">
        <v>1619</v>
      </c>
      <c r="U6" s="2" t="s">
        <v>1619</v>
      </c>
      <c r="V6" s="2" t="s">
        <v>1619</v>
      </c>
      <c r="W6" s="2" t="s">
        <v>1619</v>
      </c>
      <c r="X6" s="2" t="s">
        <v>1619</v>
      </c>
      <c r="Y6" s="2" t="s">
        <v>1619</v>
      </c>
      <c r="Z6" s="2" t="s">
        <v>1619</v>
      </c>
      <c r="AA6" s="2" t="s">
        <v>1619</v>
      </c>
      <c r="AB6" s="2" t="s">
        <v>1619</v>
      </c>
      <c r="AC6" s="2" t="s">
        <v>1619</v>
      </c>
    </row>
    <row r="7" spans="1:41" x14ac:dyDescent="0.25">
      <c r="A7" s="2">
        <v>5</v>
      </c>
      <c r="B7" s="2">
        <v>1103010504</v>
      </c>
      <c r="C7" s="2" t="s">
        <v>41</v>
      </c>
      <c r="D7" s="2" t="s">
        <v>34</v>
      </c>
      <c r="E7" s="2" t="s">
        <v>35</v>
      </c>
      <c r="F7" s="2" t="s">
        <v>36</v>
      </c>
      <c r="G7" s="2" t="s">
        <v>42</v>
      </c>
      <c r="H7" s="2" t="s">
        <v>1619</v>
      </c>
      <c r="I7" s="2" t="s">
        <v>1619</v>
      </c>
      <c r="J7" s="2" t="s">
        <v>1619</v>
      </c>
      <c r="K7" s="2" t="s">
        <v>1619</v>
      </c>
      <c r="L7" s="2" t="s">
        <v>1619</v>
      </c>
      <c r="M7" s="2" t="s">
        <v>1619</v>
      </c>
      <c r="N7" s="2" t="s">
        <v>1619</v>
      </c>
      <c r="O7" s="2" t="s">
        <v>1619</v>
      </c>
      <c r="P7" s="2" t="s">
        <v>1619</v>
      </c>
      <c r="Q7" s="2" t="s">
        <v>1619</v>
      </c>
      <c r="R7" s="2" t="str">
        <f>VLOOKUP(F7,[2]Sheet3!$B$5:$D$250,2,0)</f>
        <v>Several Variable Calculus and Elementary Differential Geometry</v>
      </c>
      <c r="S7" s="2" t="str">
        <f>VLOOKUP(G7,[2]Sheet3!$B$5:$D$250,2,0)</f>
        <v>Advanced Tamil Level - I</v>
      </c>
      <c r="T7" s="2" t="s">
        <v>1619</v>
      </c>
      <c r="U7" s="2" t="s">
        <v>1619</v>
      </c>
      <c r="V7" s="2" t="s">
        <v>1619</v>
      </c>
      <c r="W7" s="2" t="s">
        <v>1619</v>
      </c>
      <c r="X7" s="2" t="s">
        <v>1619</v>
      </c>
      <c r="Y7" s="2" t="s">
        <v>1619</v>
      </c>
      <c r="Z7" s="2" t="s">
        <v>1619</v>
      </c>
      <c r="AA7" s="2" t="s">
        <v>1619</v>
      </c>
      <c r="AB7" s="2" t="s">
        <v>1619</v>
      </c>
      <c r="AC7" s="2" t="s">
        <v>1619</v>
      </c>
    </row>
    <row r="8" spans="1:41" x14ac:dyDescent="0.25">
      <c r="A8" s="2">
        <v>6</v>
      </c>
      <c r="B8" s="3">
        <v>1103010505</v>
      </c>
      <c r="C8" s="3" t="s">
        <v>43</v>
      </c>
      <c r="D8" s="2" t="s">
        <v>34</v>
      </c>
      <c r="E8" s="2" t="s">
        <v>35</v>
      </c>
      <c r="F8" s="2" t="s">
        <v>36</v>
      </c>
      <c r="G8" s="2" t="s">
        <v>42</v>
      </c>
      <c r="H8" s="2" t="s">
        <v>38</v>
      </c>
      <c r="I8" s="2" t="s">
        <v>44</v>
      </c>
      <c r="J8" s="2" t="s">
        <v>1619</v>
      </c>
      <c r="K8" s="2" t="s">
        <v>1619</v>
      </c>
      <c r="L8" s="2" t="s">
        <v>1619</v>
      </c>
      <c r="M8" s="2" t="s">
        <v>1619</v>
      </c>
      <c r="N8" s="2" t="s">
        <v>1619</v>
      </c>
      <c r="O8" s="2" t="s">
        <v>1619</v>
      </c>
      <c r="P8" s="2" t="s">
        <v>1619</v>
      </c>
      <c r="Q8" s="2" t="s">
        <v>1619</v>
      </c>
      <c r="R8" s="2" t="str">
        <f>VLOOKUP(F8,[2]Sheet3!$B$5:$D$250,2,0)</f>
        <v>Several Variable Calculus and Elementary Differential Geometry</v>
      </c>
      <c r="S8" s="2" t="str">
        <f>VLOOKUP(G8,[2]Sheet3!$B$5:$D$250,2,0)</f>
        <v>Advanced Tamil Level - I</v>
      </c>
      <c r="T8" s="2" t="str">
        <f>VLOOKUP(H8,[2]Sheet3!$B$5:$D$250,2,0)</f>
        <v>Analysis I</v>
      </c>
      <c r="U8" s="2" t="str">
        <f>VLOOKUP(I8,[2]Sheet3!$B$5:$D$250,2,0)</f>
        <v xml:space="preserve">Analysis III (Measure Theory and Integration) </v>
      </c>
      <c r="V8" s="2" t="s">
        <v>1619</v>
      </c>
      <c r="W8" s="2" t="s">
        <v>1619</v>
      </c>
      <c r="X8" s="2" t="s">
        <v>1619</v>
      </c>
      <c r="Y8" s="2" t="s">
        <v>1619</v>
      </c>
      <c r="Z8" s="2" t="s">
        <v>1619</v>
      </c>
      <c r="AA8" s="2" t="s">
        <v>1619</v>
      </c>
      <c r="AB8" s="2" t="s">
        <v>1619</v>
      </c>
      <c r="AC8" s="2" t="s">
        <v>1619</v>
      </c>
    </row>
    <row r="9" spans="1:41" x14ac:dyDescent="0.25">
      <c r="A9" s="2">
        <v>7</v>
      </c>
      <c r="B9" s="3">
        <v>1103010506</v>
      </c>
      <c r="C9" s="3" t="s">
        <v>45</v>
      </c>
      <c r="D9" s="2" t="s">
        <v>34</v>
      </c>
      <c r="E9" s="2" t="s">
        <v>35</v>
      </c>
      <c r="F9" s="2" t="s">
        <v>36</v>
      </c>
      <c r="G9" s="2" t="s">
        <v>42</v>
      </c>
      <c r="H9" s="2" t="s">
        <v>39</v>
      </c>
      <c r="I9" s="2" t="s">
        <v>1619</v>
      </c>
      <c r="J9" s="2" t="s">
        <v>1619</v>
      </c>
      <c r="K9" s="2" t="s">
        <v>1619</v>
      </c>
      <c r="L9" s="2" t="s">
        <v>1619</v>
      </c>
      <c r="M9" s="2" t="s">
        <v>1619</v>
      </c>
      <c r="N9" s="2" t="s">
        <v>1619</v>
      </c>
      <c r="O9" s="2" t="s">
        <v>1619</v>
      </c>
      <c r="P9" s="2" t="s">
        <v>1619</v>
      </c>
      <c r="Q9" s="2" t="s">
        <v>1619</v>
      </c>
      <c r="R9" s="2" t="str">
        <f>VLOOKUP(F9,[2]Sheet3!$B$5:$D$250,2,0)</f>
        <v>Several Variable Calculus and Elementary Differential Geometry</v>
      </c>
      <c r="S9" s="2" t="str">
        <f>VLOOKUP(G9,[2]Sheet3!$B$5:$D$250,2,0)</f>
        <v>Advanced Tamil Level - I</v>
      </c>
      <c r="T9" s="2" t="str">
        <f>VLOOKUP(H9,[2]Sheet3!$B$5:$D$250,2,0)</f>
        <v>Linear Algebra I</v>
      </c>
      <c r="U9" s="2" t="s">
        <v>1619</v>
      </c>
      <c r="V9" s="2" t="s">
        <v>1619</v>
      </c>
      <c r="W9" s="2" t="s">
        <v>1619</v>
      </c>
      <c r="X9" s="2" t="s">
        <v>1619</v>
      </c>
      <c r="Y9" s="2" t="s">
        <v>1619</v>
      </c>
      <c r="Z9" s="2" t="s">
        <v>1619</v>
      </c>
      <c r="AA9" s="2" t="s">
        <v>1619</v>
      </c>
      <c r="AB9" s="2" t="s">
        <v>1619</v>
      </c>
      <c r="AC9" s="2" t="s">
        <v>1619</v>
      </c>
    </row>
    <row r="10" spans="1:41" x14ac:dyDescent="0.25">
      <c r="A10" s="2">
        <v>8</v>
      </c>
      <c r="B10" s="2">
        <v>1103010507</v>
      </c>
      <c r="C10" s="2" t="s">
        <v>46</v>
      </c>
      <c r="D10" s="2" t="s">
        <v>34</v>
      </c>
      <c r="E10" s="2" t="s">
        <v>35</v>
      </c>
      <c r="F10" s="2" t="s">
        <v>36</v>
      </c>
      <c r="G10" s="2" t="s">
        <v>1619</v>
      </c>
      <c r="H10" s="2" t="s">
        <v>1619</v>
      </c>
      <c r="I10" s="2" t="s">
        <v>1619</v>
      </c>
      <c r="J10" s="2" t="s">
        <v>1619</v>
      </c>
      <c r="K10" s="2" t="s">
        <v>1619</v>
      </c>
      <c r="L10" s="2" t="s">
        <v>1619</v>
      </c>
      <c r="M10" s="2" t="s">
        <v>1619</v>
      </c>
      <c r="N10" s="2" t="s">
        <v>1619</v>
      </c>
      <c r="O10" s="2" t="s">
        <v>1619</v>
      </c>
      <c r="P10" s="2" t="s">
        <v>1619</v>
      </c>
      <c r="Q10" s="2" t="s">
        <v>1619</v>
      </c>
      <c r="R10" s="2" t="str">
        <f>VLOOKUP(F10,[2]Sheet3!$B$5:$D$250,2,0)</f>
        <v>Several Variable Calculus and Elementary Differential Geometry</v>
      </c>
      <c r="S10" s="2" t="s">
        <v>1619</v>
      </c>
      <c r="T10" s="2" t="s">
        <v>1619</v>
      </c>
      <c r="U10" s="2" t="s">
        <v>1619</v>
      </c>
      <c r="V10" s="2" t="s">
        <v>1619</v>
      </c>
      <c r="W10" s="2" t="s">
        <v>1619</v>
      </c>
      <c r="X10" s="2" t="s">
        <v>1619</v>
      </c>
      <c r="Y10" s="2" t="s">
        <v>1619</v>
      </c>
      <c r="Z10" s="2" t="s">
        <v>1619</v>
      </c>
      <c r="AA10" s="2" t="s">
        <v>1619</v>
      </c>
      <c r="AB10" s="2" t="s">
        <v>1619</v>
      </c>
      <c r="AC10" s="2" t="s">
        <v>1619</v>
      </c>
    </row>
    <row r="11" spans="1:41" x14ac:dyDescent="0.25">
      <c r="A11" s="2">
        <v>9</v>
      </c>
      <c r="B11" s="2">
        <v>1103010508</v>
      </c>
      <c r="C11" s="2" t="s">
        <v>47</v>
      </c>
      <c r="D11" s="2" t="s">
        <v>34</v>
      </c>
      <c r="E11" s="2" t="s">
        <v>35</v>
      </c>
      <c r="F11" s="2" t="s">
        <v>36</v>
      </c>
      <c r="G11" s="2" t="s">
        <v>1619</v>
      </c>
      <c r="H11" s="2" t="s">
        <v>1619</v>
      </c>
      <c r="I11" s="2" t="s">
        <v>1619</v>
      </c>
      <c r="J11" s="2" t="s">
        <v>1619</v>
      </c>
      <c r="K11" s="2" t="s">
        <v>1619</v>
      </c>
      <c r="L11" s="2" t="s">
        <v>1619</v>
      </c>
      <c r="M11" s="2" t="s">
        <v>1619</v>
      </c>
      <c r="N11" s="2" t="s">
        <v>1619</v>
      </c>
      <c r="O11" s="2" t="s">
        <v>1619</v>
      </c>
      <c r="P11" s="2" t="s">
        <v>1619</v>
      </c>
      <c r="Q11" s="2" t="s">
        <v>1619</v>
      </c>
      <c r="R11" s="2" t="str">
        <f>VLOOKUP(F11,[2]Sheet3!$B$5:$D$250,2,0)</f>
        <v>Several Variable Calculus and Elementary Differential Geometry</v>
      </c>
      <c r="S11" s="2" t="s">
        <v>1619</v>
      </c>
      <c r="T11" s="2" t="s">
        <v>1619</v>
      </c>
      <c r="U11" s="2" t="s">
        <v>1619</v>
      </c>
      <c r="V11" s="2" t="s">
        <v>1619</v>
      </c>
      <c r="W11" s="2" t="s">
        <v>1619</v>
      </c>
      <c r="X11" s="2" t="s">
        <v>1619</v>
      </c>
      <c r="Y11" s="2" t="s">
        <v>1619</v>
      </c>
      <c r="Z11" s="2" t="s">
        <v>1619</v>
      </c>
      <c r="AA11" s="2" t="s">
        <v>1619</v>
      </c>
      <c r="AB11" s="2" t="s">
        <v>1619</v>
      </c>
      <c r="AC11" s="2" t="s">
        <v>1619</v>
      </c>
    </row>
    <row r="12" spans="1:41" x14ac:dyDescent="0.25">
      <c r="A12" s="2">
        <v>10</v>
      </c>
      <c r="B12" s="2">
        <v>1103010509</v>
      </c>
      <c r="C12" s="2" t="s">
        <v>48</v>
      </c>
      <c r="D12" s="2" t="s">
        <v>34</v>
      </c>
      <c r="E12" s="2" t="s">
        <v>35</v>
      </c>
      <c r="F12" s="2" t="s">
        <v>36</v>
      </c>
      <c r="G12" s="2" t="s">
        <v>42</v>
      </c>
      <c r="H12" s="2" t="s">
        <v>1619</v>
      </c>
      <c r="I12" s="2" t="s">
        <v>1619</v>
      </c>
      <c r="J12" s="2" t="s">
        <v>1619</v>
      </c>
      <c r="K12" s="2" t="s">
        <v>1619</v>
      </c>
      <c r="L12" s="2" t="s">
        <v>1619</v>
      </c>
      <c r="M12" s="2" t="s">
        <v>1619</v>
      </c>
      <c r="N12" s="2" t="s">
        <v>1619</v>
      </c>
      <c r="O12" s="2" t="s">
        <v>1619</v>
      </c>
      <c r="P12" s="2" t="s">
        <v>1619</v>
      </c>
      <c r="Q12" s="2" t="s">
        <v>1619</v>
      </c>
      <c r="R12" s="2" t="str">
        <f>VLOOKUP(F12,[2]Sheet3!$B$5:$D$250,2,0)</f>
        <v>Several Variable Calculus and Elementary Differential Geometry</v>
      </c>
      <c r="S12" s="2" t="str">
        <f>VLOOKUP(G12,[2]Sheet3!$B$5:$D$250,2,0)</f>
        <v>Advanced Tamil Level - I</v>
      </c>
      <c r="T12" s="2" t="s">
        <v>1619</v>
      </c>
      <c r="U12" s="2" t="s">
        <v>1619</v>
      </c>
      <c r="V12" s="2" t="s">
        <v>1619</v>
      </c>
      <c r="W12" s="2" t="s">
        <v>1619</v>
      </c>
      <c r="X12" s="2" t="s">
        <v>1619</v>
      </c>
      <c r="Y12" s="2" t="s">
        <v>1619</v>
      </c>
      <c r="Z12" s="2" t="s">
        <v>1619</v>
      </c>
      <c r="AA12" s="2" t="s">
        <v>1619</v>
      </c>
      <c r="AB12" s="2" t="s">
        <v>1619</v>
      </c>
      <c r="AC12" s="2" t="s">
        <v>1619</v>
      </c>
    </row>
    <row r="13" spans="1:41" x14ac:dyDescent="0.25">
      <c r="A13" s="2">
        <v>11</v>
      </c>
      <c r="B13" s="2">
        <v>1103010511</v>
      </c>
      <c r="C13" s="2" t="s">
        <v>49</v>
      </c>
      <c r="D13" s="2" t="s">
        <v>34</v>
      </c>
      <c r="E13" s="2" t="s">
        <v>35</v>
      </c>
      <c r="F13" s="2" t="s">
        <v>36</v>
      </c>
      <c r="G13" s="2" t="s">
        <v>42</v>
      </c>
      <c r="H13" s="2" t="s">
        <v>1619</v>
      </c>
      <c r="I13" s="2" t="s">
        <v>1619</v>
      </c>
      <c r="J13" s="2" t="s">
        <v>1619</v>
      </c>
      <c r="K13" s="2" t="s">
        <v>1619</v>
      </c>
      <c r="L13" s="2" t="s">
        <v>1619</v>
      </c>
      <c r="M13" s="2" t="s">
        <v>1619</v>
      </c>
      <c r="N13" s="2" t="s">
        <v>1619</v>
      </c>
      <c r="O13" s="2" t="s">
        <v>1619</v>
      </c>
      <c r="P13" s="2" t="s">
        <v>1619</v>
      </c>
      <c r="Q13" s="2" t="s">
        <v>1619</v>
      </c>
      <c r="R13" s="2" t="str">
        <f>VLOOKUP(F13,[2]Sheet3!$B$5:$D$250,2,0)</f>
        <v>Several Variable Calculus and Elementary Differential Geometry</v>
      </c>
      <c r="S13" s="2" t="str">
        <f>VLOOKUP(G13,[2]Sheet3!$B$5:$D$250,2,0)</f>
        <v>Advanced Tamil Level - I</v>
      </c>
      <c r="T13" s="2" t="s">
        <v>1619</v>
      </c>
      <c r="U13" s="2" t="s">
        <v>1619</v>
      </c>
      <c r="V13" s="2" t="s">
        <v>1619</v>
      </c>
      <c r="W13" s="2" t="s">
        <v>1619</v>
      </c>
      <c r="X13" s="2" t="s">
        <v>1619</v>
      </c>
      <c r="Y13" s="2" t="s">
        <v>1619</v>
      </c>
      <c r="Z13" s="2" t="s">
        <v>1619</v>
      </c>
      <c r="AA13" s="2" t="s">
        <v>1619</v>
      </c>
      <c r="AB13" s="2" t="s">
        <v>1619</v>
      </c>
      <c r="AC13" s="2" t="s">
        <v>1619</v>
      </c>
    </row>
    <row r="14" spans="1:41" x14ac:dyDescent="0.25">
      <c r="A14" s="2">
        <v>12</v>
      </c>
      <c r="B14" s="2">
        <v>1103010532</v>
      </c>
      <c r="C14" s="2" t="s">
        <v>50</v>
      </c>
      <c r="D14" s="2" t="s">
        <v>34</v>
      </c>
      <c r="E14" s="2" t="s">
        <v>35</v>
      </c>
      <c r="F14" s="2" t="s">
        <v>36</v>
      </c>
      <c r="G14" s="2" t="s">
        <v>42</v>
      </c>
      <c r="H14" s="2" t="s">
        <v>1619</v>
      </c>
      <c r="I14" s="2" t="s">
        <v>1619</v>
      </c>
      <c r="J14" s="2" t="s">
        <v>1619</v>
      </c>
      <c r="K14" s="2" t="s">
        <v>1619</v>
      </c>
      <c r="L14" s="2" t="s">
        <v>1619</v>
      </c>
      <c r="M14" s="2" t="s">
        <v>1619</v>
      </c>
      <c r="N14" s="2" t="s">
        <v>1619</v>
      </c>
      <c r="O14" s="2" t="s">
        <v>1619</v>
      </c>
      <c r="P14" s="2" t="s">
        <v>1619</v>
      </c>
      <c r="Q14" s="2" t="s">
        <v>1619</v>
      </c>
      <c r="R14" s="2" t="str">
        <f>VLOOKUP(F14,[2]Sheet3!$B$5:$D$250,2,0)</f>
        <v>Several Variable Calculus and Elementary Differential Geometry</v>
      </c>
      <c r="S14" s="2" t="str">
        <f>VLOOKUP(G14,[2]Sheet3!$B$5:$D$250,2,0)</f>
        <v>Advanced Tamil Level - I</v>
      </c>
      <c r="T14" s="2" t="s">
        <v>1619</v>
      </c>
      <c r="U14" s="2" t="s">
        <v>1619</v>
      </c>
      <c r="V14" s="2" t="s">
        <v>1619</v>
      </c>
      <c r="W14" s="2" t="s">
        <v>1619</v>
      </c>
      <c r="X14" s="2" t="s">
        <v>1619</v>
      </c>
      <c r="Y14" s="2" t="s">
        <v>1619</v>
      </c>
      <c r="Z14" s="2" t="s">
        <v>1619</v>
      </c>
      <c r="AA14" s="2" t="s">
        <v>1619</v>
      </c>
      <c r="AB14" s="2" t="s">
        <v>1619</v>
      </c>
      <c r="AC14" s="2" t="s">
        <v>1619</v>
      </c>
    </row>
    <row r="15" spans="1:41" x14ac:dyDescent="0.25">
      <c r="A15" s="2">
        <v>13</v>
      </c>
      <c r="B15" s="2">
        <v>1103010515</v>
      </c>
      <c r="C15" s="2" t="s">
        <v>51</v>
      </c>
      <c r="D15" s="2" t="s">
        <v>34</v>
      </c>
      <c r="E15" s="2" t="s">
        <v>35</v>
      </c>
      <c r="F15" s="2" t="s">
        <v>36</v>
      </c>
      <c r="G15" s="2" t="s">
        <v>52</v>
      </c>
      <c r="H15" s="2" t="s">
        <v>42</v>
      </c>
      <c r="I15" s="2" t="s">
        <v>1619</v>
      </c>
      <c r="J15" s="2" t="s">
        <v>1619</v>
      </c>
      <c r="K15" s="2" t="s">
        <v>1619</v>
      </c>
      <c r="L15" s="2" t="s">
        <v>1619</v>
      </c>
      <c r="M15" s="2" t="s">
        <v>1619</v>
      </c>
      <c r="N15" s="2" t="s">
        <v>1619</v>
      </c>
      <c r="O15" s="2" t="s">
        <v>1619</v>
      </c>
      <c r="P15" s="2" t="s">
        <v>1619</v>
      </c>
      <c r="Q15" s="2" t="s">
        <v>1619</v>
      </c>
      <c r="R15" s="2" t="str">
        <f>VLOOKUP(F15,[2]Sheet3!$B$5:$D$250,2,0)</f>
        <v>Several Variable Calculus and Elementary Differential Geometry</v>
      </c>
      <c r="S15" s="2" t="str">
        <f>VLOOKUP(G15,[2]Sheet3!$B$5:$D$250,2,0)</f>
        <v>Non-Linear Programming</v>
      </c>
      <c r="T15" s="2" t="str">
        <f>VLOOKUP(H15,[2]Sheet3!$B$5:$D$250,2,0)</f>
        <v>Advanced Tamil Level - I</v>
      </c>
      <c r="U15" s="2" t="s">
        <v>1619</v>
      </c>
      <c r="V15" s="2" t="s">
        <v>1619</v>
      </c>
      <c r="W15" s="2" t="s">
        <v>1619</v>
      </c>
      <c r="X15" s="2" t="s">
        <v>1619</v>
      </c>
      <c r="Y15" s="2" t="s">
        <v>1619</v>
      </c>
      <c r="Z15" s="2" t="s">
        <v>1619</v>
      </c>
      <c r="AA15" s="2" t="s">
        <v>1619</v>
      </c>
      <c r="AB15" s="2" t="s">
        <v>1619</v>
      </c>
      <c r="AC15" s="2" t="s">
        <v>1619</v>
      </c>
    </row>
    <row r="16" spans="1:41" x14ac:dyDescent="0.25">
      <c r="A16" s="2">
        <v>14</v>
      </c>
      <c r="B16" s="3">
        <v>1103010517</v>
      </c>
      <c r="C16" s="3" t="s">
        <v>53</v>
      </c>
      <c r="D16" s="2" t="s">
        <v>34</v>
      </c>
      <c r="E16" s="2" t="s">
        <v>35</v>
      </c>
      <c r="F16" s="2" t="s">
        <v>36</v>
      </c>
      <c r="G16" s="2" t="s">
        <v>42</v>
      </c>
      <c r="H16" s="2" t="s">
        <v>39</v>
      </c>
      <c r="I16" s="2" t="s">
        <v>54</v>
      </c>
      <c r="J16" s="2" t="s">
        <v>1619</v>
      </c>
      <c r="K16" s="2" t="s">
        <v>1619</v>
      </c>
      <c r="L16" s="2" t="s">
        <v>1619</v>
      </c>
      <c r="M16" s="2" t="s">
        <v>1619</v>
      </c>
      <c r="N16" s="2" t="s">
        <v>1619</v>
      </c>
      <c r="O16" s="2" t="s">
        <v>1619</v>
      </c>
      <c r="P16" s="2" t="s">
        <v>1619</v>
      </c>
      <c r="Q16" s="2" t="s">
        <v>1619</v>
      </c>
      <c r="R16" s="2" t="str">
        <f>VLOOKUP(F16,[2]Sheet3!$B$5:$D$250,2,0)</f>
        <v>Several Variable Calculus and Elementary Differential Geometry</v>
      </c>
      <c r="S16" s="2" t="str">
        <f>VLOOKUP(G16,[2]Sheet3!$B$5:$D$250,2,0)</f>
        <v>Advanced Tamil Level - I</v>
      </c>
      <c r="T16" s="2" t="str">
        <f>VLOOKUP(H16,[2]Sheet3!$B$5:$D$250,2,0)</f>
        <v>Linear Algebra I</v>
      </c>
      <c r="U16" s="2" t="str">
        <f>VLOOKUP(I16,[2]Sheet3!$B$5:$D$250,2,0)</f>
        <v>Algebra - II</v>
      </c>
      <c r="V16" s="2" t="s">
        <v>1619</v>
      </c>
      <c r="W16" s="2" t="s">
        <v>1619</v>
      </c>
      <c r="X16" s="2" t="s">
        <v>1619</v>
      </c>
      <c r="Y16" s="2" t="s">
        <v>1619</v>
      </c>
      <c r="Z16" s="2" t="s">
        <v>1619</v>
      </c>
      <c r="AA16" s="2" t="s">
        <v>1619</v>
      </c>
      <c r="AB16" s="2" t="s">
        <v>1619</v>
      </c>
      <c r="AC16" s="2" t="s">
        <v>1619</v>
      </c>
    </row>
    <row r="17" spans="1:41" x14ac:dyDescent="0.25">
      <c r="A17" s="2">
        <v>15</v>
      </c>
      <c r="B17" s="2">
        <v>1103010518</v>
      </c>
      <c r="C17" s="2" t="s">
        <v>55</v>
      </c>
      <c r="D17" s="2" t="s">
        <v>34</v>
      </c>
      <c r="E17" s="2" t="s">
        <v>35</v>
      </c>
      <c r="F17" s="2" t="s">
        <v>36</v>
      </c>
      <c r="G17" s="2" t="s">
        <v>1619</v>
      </c>
      <c r="H17" s="2" t="s">
        <v>1619</v>
      </c>
      <c r="I17" s="2" t="s">
        <v>1619</v>
      </c>
      <c r="J17" s="2" t="s">
        <v>1619</v>
      </c>
      <c r="K17" s="2" t="s">
        <v>1619</v>
      </c>
      <c r="L17" s="2" t="s">
        <v>1619</v>
      </c>
      <c r="M17" s="2" t="s">
        <v>1619</v>
      </c>
      <c r="N17" s="2" t="s">
        <v>1619</v>
      </c>
      <c r="O17" s="2" t="s">
        <v>1619</v>
      </c>
      <c r="P17" s="2" t="s">
        <v>1619</v>
      </c>
      <c r="Q17" s="2" t="s">
        <v>1619</v>
      </c>
      <c r="R17" s="2" t="str">
        <f>VLOOKUP(F17,[2]Sheet3!$B$5:$D$250,2,0)</f>
        <v>Several Variable Calculus and Elementary Differential Geometry</v>
      </c>
      <c r="S17" s="2" t="s">
        <v>1619</v>
      </c>
      <c r="T17" s="2" t="s">
        <v>1619</v>
      </c>
      <c r="U17" s="2" t="s">
        <v>1619</v>
      </c>
      <c r="V17" s="2" t="s">
        <v>1619</v>
      </c>
      <c r="W17" s="2" t="s">
        <v>1619</v>
      </c>
      <c r="X17" s="2" t="s">
        <v>1619</v>
      </c>
      <c r="Y17" s="2" t="s">
        <v>1619</v>
      </c>
      <c r="Z17" s="2" t="s">
        <v>1619</v>
      </c>
      <c r="AA17" s="2" t="s">
        <v>1619</v>
      </c>
      <c r="AB17" s="2" t="s">
        <v>1619</v>
      </c>
      <c r="AC17" s="2" t="s">
        <v>1619</v>
      </c>
    </row>
    <row r="18" spans="1:41" x14ac:dyDescent="0.25">
      <c r="A18" s="2">
        <v>16</v>
      </c>
      <c r="B18" s="2">
        <v>1103010520</v>
      </c>
      <c r="C18" s="2" t="s">
        <v>56</v>
      </c>
      <c r="D18" s="2" t="s">
        <v>34</v>
      </c>
      <c r="E18" s="2" t="s">
        <v>35</v>
      </c>
      <c r="F18" s="2" t="s">
        <v>36</v>
      </c>
      <c r="G18" s="2" t="s">
        <v>52</v>
      </c>
      <c r="H18" s="2" t="s">
        <v>42</v>
      </c>
      <c r="I18" s="2" t="s">
        <v>1619</v>
      </c>
      <c r="J18" s="2" t="s">
        <v>1619</v>
      </c>
      <c r="K18" s="2" t="s">
        <v>1619</v>
      </c>
      <c r="L18" s="2" t="s">
        <v>1619</v>
      </c>
      <c r="M18" s="2" t="s">
        <v>1619</v>
      </c>
      <c r="N18" s="2" t="s">
        <v>1619</v>
      </c>
      <c r="O18" s="2" t="s">
        <v>1619</v>
      </c>
      <c r="P18" s="2" t="s">
        <v>1619</v>
      </c>
      <c r="Q18" s="2" t="s">
        <v>1619</v>
      </c>
      <c r="R18" s="2" t="str">
        <f>VLOOKUP(F18,[2]Sheet3!$B$5:$D$250,2,0)</f>
        <v>Several Variable Calculus and Elementary Differential Geometry</v>
      </c>
      <c r="S18" s="2" t="str">
        <f>VLOOKUP(G18,[2]Sheet3!$B$5:$D$250,2,0)</f>
        <v>Non-Linear Programming</v>
      </c>
      <c r="T18" s="2" t="str">
        <f>VLOOKUP(H18,[2]Sheet3!$B$5:$D$250,2,0)</f>
        <v>Advanced Tamil Level - I</v>
      </c>
      <c r="U18" s="2" t="s">
        <v>1619</v>
      </c>
      <c r="V18" s="2" t="s">
        <v>1619</v>
      </c>
      <c r="W18" s="2" t="s">
        <v>1619</v>
      </c>
      <c r="X18" s="2" t="s">
        <v>1619</v>
      </c>
      <c r="Y18" s="2" t="s">
        <v>1619</v>
      </c>
      <c r="Z18" s="2" t="s">
        <v>1619</v>
      </c>
      <c r="AA18" s="2" t="s">
        <v>1619</v>
      </c>
      <c r="AB18" s="2" t="s">
        <v>1619</v>
      </c>
      <c r="AC18" s="2" t="s">
        <v>1619</v>
      </c>
    </row>
    <row r="19" spans="1:41" x14ac:dyDescent="0.25">
      <c r="A19" s="2">
        <v>17</v>
      </c>
      <c r="B19" s="2">
        <v>1103010522</v>
      </c>
      <c r="C19" s="2" t="s">
        <v>57</v>
      </c>
      <c r="D19" s="2" t="s">
        <v>34</v>
      </c>
      <c r="E19" s="2" t="s">
        <v>35</v>
      </c>
      <c r="F19" s="2" t="s">
        <v>36</v>
      </c>
      <c r="G19" s="2" t="s">
        <v>52</v>
      </c>
      <c r="H19" s="2" t="s">
        <v>1619</v>
      </c>
      <c r="I19" s="2" t="s">
        <v>1619</v>
      </c>
      <c r="J19" s="2" t="s">
        <v>1619</v>
      </c>
      <c r="K19" s="2" t="s">
        <v>1619</v>
      </c>
      <c r="L19" s="2" t="s">
        <v>1619</v>
      </c>
      <c r="M19" s="2" t="s">
        <v>1619</v>
      </c>
      <c r="N19" s="2" t="s">
        <v>1619</v>
      </c>
      <c r="O19" s="2" t="s">
        <v>1619</v>
      </c>
      <c r="P19" s="2" t="s">
        <v>1619</v>
      </c>
      <c r="Q19" s="2" t="s">
        <v>1619</v>
      </c>
      <c r="R19" s="2" t="str">
        <f>VLOOKUP(F19,[2]Sheet3!$B$5:$D$250,2,0)</f>
        <v>Several Variable Calculus and Elementary Differential Geometry</v>
      </c>
      <c r="S19" s="2" t="str">
        <f>VLOOKUP(G19,[2]Sheet3!$B$5:$D$250,2,0)</f>
        <v>Non-Linear Programming</v>
      </c>
      <c r="T19" s="2" t="s">
        <v>1619</v>
      </c>
      <c r="U19" s="2" t="s">
        <v>1619</v>
      </c>
      <c r="V19" s="2" t="s">
        <v>1619</v>
      </c>
      <c r="W19" s="2" t="s">
        <v>1619</v>
      </c>
      <c r="X19" s="2" t="s">
        <v>1619</v>
      </c>
      <c r="Y19" s="2" t="s">
        <v>1619</v>
      </c>
      <c r="Z19" s="2" t="s">
        <v>1619</v>
      </c>
      <c r="AA19" s="2" t="s">
        <v>1619</v>
      </c>
      <c r="AB19" s="2" t="s">
        <v>1619</v>
      </c>
      <c r="AC19" s="2" t="s">
        <v>1619</v>
      </c>
    </row>
    <row r="20" spans="1:41" x14ac:dyDescent="0.25">
      <c r="A20" s="2">
        <v>18</v>
      </c>
      <c r="B20" s="2">
        <v>1103010523</v>
      </c>
      <c r="C20" s="2" t="s">
        <v>58</v>
      </c>
      <c r="D20" s="2" t="s">
        <v>34</v>
      </c>
      <c r="E20" s="2" t="s">
        <v>35</v>
      </c>
      <c r="F20" s="2" t="s">
        <v>36</v>
      </c>
      <c r="G20" s="2" t="s">
        <v>42</v>
      </c>
      <c r="H20" s="2" t="s">
        <v>1619</v>
      </c>
      <c r="I20" s="2" t="s">
        <v>1619</v>
      </c>
      <c r="J20" s="2" t="s">
        <v>1619</v>
      </c>
      <c r="K20" s="2" t="s">
        <v>1619</v>
      </c>
      <c r="L20" s="2" t="s">
        <v>1619</v>
      </c>
      <c r="M20" s="2" t="s">
        <v>1619</v>
      </c>
      <c r="N20" s="2" t="s">
        <v>1619</v>
      </c>
      <c r="O20" s="2" t="s">
        <v>1619</v>
      </c>
      <c r="P20" s="2" t="s">
        <v>1619</v>
      </c>
      <c r="Q20" s="2" t="s">
        <v>1619</v>
      </c>
      <c r="R20" s="2" t="str">
        <f>VLOOKUP(F20,[2]Sheet3!$B$5:$D$250,2,0)</f>
        <v>Several Variable Calculus and Elementary Differential Geometry</v>
      </c>
      <c r="S20" s="2" t="str">
        <f>VLOOKUP(G20,[2]Sheet3!$B$5:$D$250,2,0)</f>
        <v>Advanced Tamil Level - I</v>
      </c>
      <c r="T20" s="2" t="s">
        <v>1619</v>
      </c>
      <c r="U20" s="2" t="s">
        <v>1619</v>
      </c>
      <c r="V20" s="2" t="s">
        <v>1619</v>
      </c>
      <c r="W20" s="2" t="s">
        <v>1619</v>
      </c>
      <c r="X20" s="2" t="s">
        <v>1619</v>
      </c>
      <c r="Y20" s="2" t="s">
        <v>1619</v>
      </c>
      <c r="Z20" s="2" t="s">
        <v>1619</v>
      </c>
      <c r="AA20" s="2" t="s">
        <v>1619</v>
      </c>
      <c r="AB20" s="2" t="s">
        <v>1619</v>
      </c>
      <c r="AC20" s="2" t="s">
        <v>1619</v>
      </c>
    </row>
    <row r="21" spans="1:41" x14ac:dyDescent="0.25">
      <c r="A21" s="2">
        <v>19</v>
      </c>
      <c r="B21" s="2">
        <v>1102020523</v>
      </c>
      <c r="C21" s="2" t="s">
        <v>59</v>
      </c>
      <c r="D21" s="2" t="s">
        <v>34</v>
      </c>
      <c r="E21" s="2" t="s">
        <v>35</v>
      </c>
      <c r="F21" s="2" t="s">
        <v>36</v>
      </c>
      <c r="G21" s="2" t="s">
        <v>60</v>
      </c>
      <c r="H21" s="2" t="s">
        <v>1619</v>
      </c>
      <c r="I21" s="2" t="s">
        <v>1619</v>
      </c>
      <c r="J21" s="2" t="s">
        <v>1619</v>
      </c>
      <c r="K21" s="2" t="s">
        <v>1619</v>
      </c>
      <c r="L21" s="2" t="s">
        <v>1619</v>
      </c>
      <c r="M21" s="2" t="s">
        <v>1619</v>
      </c>
      <c r="N21" s="2" t="s">
        <v>1619</v>
      </c>
      <c r="O21" s="2" t="s">
        <v>1619</v>
      </c>
      <c r="P21" s="2" t="s">
        <v>1619</v>
      </c>
      <c r="Q21" s="2" t="s">
        <v>1619</v>
      </c>
      <c r="R21" s="2" t="str">
        <f>VLOOKUP(F21,[2]Sheet3!$B$5:$D$250,2,0)</f>
        <v>Several Variable Calculus and Elementary Differential Geometry</v>
      </c>
      <c r="S21" s="2" t="str">
        <f>VLOOKUP(G21,[2]Sheet3!$B$5:$D$250,2,0)</f>
        <v>Basic Hindi Level -I</v>
      </c>
      <c r="T21" s="2" t="s">
        <v>1619</v>
      </c>
      <c r="U21" s="2" t="s">
        <v>1619</v>
      </c>
      <c r="V21" s="2" t="s">
        <v>1619</v>
      </c>
      <c r="W21" s="2" t="s">
        <v>1619</v>
      </c>
      <c r="X21" s="2" t="s">
        <v>1619</v>
      </c>
      <c r="Y21" s="2" t="s">
        <v>1619</v>
      </c>
      <c r="Z21" s="2" t="s">
        <v>1619</v>
      </c>
      <c r="AA21" s="2" t="s">
        <v>1619</v>
      </c>
      <c r="AB21" s="2" t="s">
        <v>1619</v>
      </c>
      <c r="AC21" s="2" t="s">
        <v>1619</v>
      </c>
    </row>
    <row r="22" spans="1:41" x14ac:dyDescent="0.25">
      <c r="A22" s="2">
        <v>20</v>
      </c>
      <c r="B22" s="2">
        <v>1103010524</v>
      </c>
      <c r="C22" s="2" t="s">
        <v>61</v>
      </c>
      <c r="D22" s="2" t="s">
        <v>34</v>
      </c>
      <c r="E22" s="2" t="s">
        <v>35</v>
      </c>
      <c r="F22" s="2" t="s">
        <v>36</v>
      </c>
      <c r="G22" s="2" t="s">
        <v>1619</v>
      </c>
      <c r="H22" s="2" t="s">
        <v>1619</v>
      </c>
      <c r="I22" s="2" t="s">
        <v>1619</v>
      </c>
      <c r="J22" s="2" t="s">
        <v>1619</v>
      </c>
      <c r="K22" s="2" t="s">
        <v>1619</v>
      </c>
      <c r="L22" s="2" t="s">
        <v>1619</v>
      </c>
      <c r="M22" s="2" t="s">
        <v>1619</v>
      </c>
      <c r="N22" s="2" t="s">
        <v>1619</v>
      </c>
      <c r="O22" s="2" t="s">
        <v>1619</v>
      </c>
      <c r="P22" s="2" t="s">
        <v>1619</v>
      </c>
      <c r="Q22" s="2" t="s">
        <v>1619</v>
      </c>
      <c r="R22" s="2" t="str">
        <f>VLOOKUP(F22,[2]Sheet3!$B$5:$D$250,2,0)</f>
        <v>Several Variable Calculus and Elementary Differential Geometry</v>
      </c>
      <c r="S22" s="2" t="s">
        <v>1619</v>
      </c>
      <c r="T22" s="2" t="s">
        <v>1619</v>
      </c>
      <c r="U22" s="2" t="s">
        <v>1619</v>
      </c>
      <c r="V22" s="2" t="s">
        <v>1619</v>
      </c>
      <c r="W22" s="2" t="s">
        <v>1619</v>
      </c>
      <c r="X22" s="2" t="s">
        <v>1619</v>
      </c>
      <c r="Y22" s="2" t="s">
        <v>1619</v>
      </c>
      <c r="Z22" s="2" t="s">
        <v>1619</v>
      </c>
      <c r="AA22" s="2" t="s">
        <v>1619</v>
      </c>
      <c r="AB22" s="2" t="s">
        <v>1619</v>
      </c>
      <c r="AC22" s="2" t="s">
        <v>1619</v>
      </c>
    </row>
    <row r="23" spans="1:41" x14ac:dyDescent="0.25">
      <c r="A23" s="2">
        <v>21</v>
      </c>
      <c r="B23" s="2">
        <v>1103010525</v>
      </c>
      <c r="C23" s="2" t="s">
        <v>62</v>
      </c>
      <c r="D23" s="2" t="s">
        <v>34</v>
      </c>
      <c r="E23" s="2" t="s">
        <v>35</v>
      </c>
      <c r="F23" s="2" t="s">
        <v>36</v>
      </c>
      <c r="G23" s="2" t="s">
        <v>52</v>
      </c>
      <c r="H23" s="2" t="s">
        <v>63</v>
      </c>
      <c r="I23" s="2" t="s">
        <v>1619</v>
      </c>
      <c r="J23" s="2" t="s">
        <v>1619</v>
      </c>
      <c r="K23" s="2" t="s">
        <v>1619</v>
      </c>
      <c r="L23" s="2" t="s">
        <v>1619</v>
      </c>
      <c r="M23" s="2" t="s">
        <v>1619</v>
      </c>
      <c r="N23" s="2" t="s">
        <v>1619</v>
      </c>
      <c r="O23" s="2" t="s">
        <v>1619</v>
      </c>
      <c r="P23" s="2" t="s">
        <v>1619</v>
      </c>
      <c r="Q23" s="2" t="s">
        <v>1619</v>
      </c>
      <c r="R23" s="2" t="str">
        <f>VLOOKUP(F23,[2]Sheet3!$B$5:$D$250,2,0)</f>
        <v>Several Variable Calculus and Elementary Differential Geometry</v>
      </c>
      <c r="S23" s="2" t="str">
        <f>VLOOKUP(G23,[2]Sheet3!$B$5:$D$250,2,0)</f>
        <v>Non-Linear Programming</v>
      </c>
      <c r="T23" s="2" t="str">
        <f>VLOOKUP(H23,[2]Sheet3!$B$5:$D$250,2,0)</f>
        <v>Physics of Arts</v>
      </c>
      <c r="U23" s="2" t="s">
        <v>1619</v>
      </c>
      <c r="V23" s="2" t="s">
        <v>1619</v>
      </c>
      <c r="W23" s="2" t="s">
        <v>1619</v>
      </c>
      <c r="X23" s="2" t="s">
        <v>1619</v>
      </c>
      <c r="Y23" s="2" t="s">
        <v>1619</v>
      </c>
      <c r="Z23" s="2" t="s">
        <v>1619</v>
      </c>
      <c r="AA23" s="2" t="s">
        <v>1619</v>
      </c>
      <c r="AB23" s="2" t="s">
        <v>1619</v>
      </c>
      <c r="AC23" s="2" t="s">
        <v>1619</v>
      </c>
    </row>
    <row r="24" spans="1:41" x14ac:dyDescent="0.25">
      <c r="A24" s="2">
        <v>22</v>
      </c>
      <c r="B24" s="2">
        <v>1102010517</v>
      </c>
      <c r="C24" s="2" t="s">
        <v>64</v>
      </c>
      <c r="D24" s="2" t="s">
        <v>34</v>
      </c>
      <c r="E24" s="2" t="s">
        <v>35</v>
      </c>
      <c r="F24" s="2" t="s">
        <v>36</v>
      </c>
      <c r="G24" s="2" t="s">
        <v>1619</v>
      </c>
      <c r="H24" s="2" t="s">
        <v>1619</v>
      </c>
      <c r="I24" s="2" t="s">
        <v>1619</v>
      </c>
      <c r="J24" s="2" t="s">
        <v>1619</v>
      </c>
      <c r="K24" s="2" t="s">
        <v>1619</v>
      </c>
      <c r="L24" s="2" t="s">
        <v>1619</v>
      </c>
      <c r="M24" s="2" t="s">
        <v>1619</v>
      </c>
      <c r="N24" s="2" t="s">
        <v>1619</v>
      </c>
      <c r="O24" s="2" t="s">
        <v>1619</v>
      </c>
      <c r="P24" s="2" t="s">
        <v>1619</v>
      </c>
      <c r="Q24" s="2" t="s">
        <v>1619</v>
      </c>
      <c r="R24" s="2" t="str">
        <f>VLOOKUP(F24,[2]Sheet3!$B$5:$D$250,2,0)</f>
        <v>Several Variable Calculus and Elementary Differential Geometry</v>
      </c>
      <c r="S24" s="2" t="s">
        <v>1619</v>
      </c>
      <c r="T24" s="2" t="s">
        <v>1619</v>
      </c>
      <c r="U24" s="2" t="s">
        <v>1619</v>
      </c>
      <c r="V24" s="2" t="s">
        <v>1619</v>
      </c>
      <c r="W24" s="2" t="s">
        <v>1619</v>
      </c>
      <c r="X24" s="2" t="s">
        <v>1619</v>
      </c>
      <c r="Y24" s="2" t="s">
        <v>1619</v>
      </c>
      <c r="Z24" s="2" t="s">
        <v>1619</v>
      </c>
      <c r="AA24" s="2" t="s">
        <v>1619</v>
      </c>
      <c r="AB24" s="2" t="s">
        <v>1619</v>
      </c>
      <c r="AC24" s="2" t="s">
        <v>1619</v>
      </c>
    </row>
    <row r="25" spans="1:41" s="5" customFormat="1" x14ac:dyDescent="0.25">
      <c r="A25" s="3">
        <v>23</v>
      </c>
      <c r="B25" s="3">
        <v>1102010519</v>
      </c>
      <c r="C25" s="3" t="s">
        <v>65</v>
      </c>
      <c r="D25" s="3" t="s">
        <v>34</v>
      </c>
      <c r="E25" s="3" t="s">
        <v>35</v>
      </c>
      <c r="F25" s="3" t="s">
        <v>36</v>
      </c>
      <c r="G25" s="3" t="s">
        <v>52</v>
      </c>
      <c r="H25" s="2" t="s">
        <v>1619</v>
      </c>
      <c r="I25" s="2" t="s">
        <v>1619</v>
      </c>
      <c r="J25" s="2" t="s">
        <v>1619</v>
      </c>
      <c r="K25" s="2" t="s">
        <v>1619</v>
      </c>
      <c r="L25" s="2" t="s">
        <v>1619</v>
      </c>
      <c r="M25" s="2" t="s">
        <v>1619</v>
      </c>
      <c r="N25" s="2" t="s">
        <v>1619</v>
      </c>
      <c r="O25" s="2" t="s">
        <v>1619</v>
      </c>
      <c r="P25" s="2" t="s">
        <v>1619</v>
      </c>
      <c r="Q25" s="2" t="s">
        <v>1619</v>
      </c>
      <c r="R25" s="3" t="str">
        <f>VLOOKUP(F25,[2]Sheet3!$B$5:$D$250,2,0)</f>
        <v>Several Variable Calculus and Elementary Differential Geometry</v>
      </c>
      <c r="S25" s="3" t="str">
        <f>VLOOKUP(G25,[2]Sheet3!$B$5:$D$250,2,0)</f>
        <v>Non-Linear Programming</v>
      </c>
      <c r="T25" s="2" t="s">
        <v>1619</v>
      </c>
      <c r="U25" s="2" t="s">
        <v>1619</v>
      </c>
      <c r="V25" s="2" t="s">
        <v>1619</v>
      </c>
      <c r="W25" s="2" t="s">
        <v>1619</v>
      </c>
      <c r="X25" s="2" t="s">
        <v>1619</v>
      </c>
      <c r="Y25" s="2" t="s">
        <v>1619</v>
      </c>
      <c r="Z25" s="2" t="s">
        <v>1619</v>
      </c>
      <c r="AA25" s="2" t="s">
        <v>1619</v>
      </c>
      <c r="AB25" s="2" t="s">
        <v>1619</v>
      </c>
      <c r="AC25" s="2" t="s">
        <v>1619</v>
      </c>
    </row>
    <row r="26" spans="1:41" x14ac:dyDescent="0.25">
      <c r="A26" s="2">
        <v>24</v>
      </c>
      <c r="B26" s="6">
        <v>1103010527</v>
      </c>
      <c r="C26" s="6" t="s">
        <v>66</v>
      </c>
      <c r="D26" s="6" t="s">
        <v>67</v>
      </c>
      <c r="E26" s="6" t="s">
        <v>68</v>
      </c>
      <c r="F26" s="6" t="s">
        <v>38</v>
      </c>
      <c r="G26" s="6" t="s">
        <v>39</v>
      </c>
      <c r="H26" s="6" t="s">
        <v>54</v>
      </c>
      <c r="I26" s="6" t="s">
        <v>69</v>
      </c>
      <c r="J26" s="6" t="s">
        <v>42</v>
      </c>
      <c r="K26" s="2" t="s">
        <v>1619</v>
      </c>
      <c r="L26" s="2" t="s">
        <v>1619</v>
      </c>
      <c r="M26" s="2" t="s">
        <v>1619</v>
      </c>
      <c r="N26" s="2" t="s">
        <v>1619</v>
      </c>
      <c r="O26" s="2" t="s">
        <v>1619</v>
      </c>
      <c r="P26" s="2" t="s">
        <v>1619</v>
      </c>
      <c r="Q26" s="2" t="s">
        <v>1619</v>
      </c>
      <c r="R26" s="2" t="str">
        <f>VLOOKUP(F26,[2]Sheet3!$B$5:$D$250,2,0)</f>
        <v>Analysis I</v>
      </c>
      <c r="S26" s="2" t="str">
        <f>VLOOKUP(G26,[2]Sheet3!$B$5:$D$250,2,0)</f>
        <v>Linear Algebra I</v>
      </c>
      <c r="T26" s="2" t="str">
        <f>VLOOKUP(H26,[2]Sheet3!$B$5:$D$250,2,0)</f>
        <v>Algebra - II</v>
      </c>
      <c r="U26" s="2" t="str">
        <f>VLOOKUP(I26,[2]Sheet3!$B$5:$D$250,2,0)</f>
        <v>Topology</v>
      </c>
      <c r="V26" s="6" t="str">
        <f>VLOOKUP(J26,[2]Sheet3!$B$5:$D$250,2,0)</f>
        <v>Advanced Tamil Level - I</v>
      </c>
      <c r="W26" s="2" t="s">
        <v>1619</v>
      </c>
      <c r="X26" s="2" t="s">
        <v>1619</v>
      </c>
      <c r="Y26" s="2" t="s">
        <v>1619</v>
      </c>
      <c r="Z26" s="2" t="s">
        <v>1619</v>
      </c>
      <c r="AA26" s="2" t="s">
        <v>1619</v>
      </c>
      <c r="AB26" s="2" t="s">
        <v>1619</v>
      </c>
      <c r="AC26" s="2" t="s">
        <v>1619</v>
      </c>
      <c r="AD26" s="7"/>
      <c r="AE26" s="7"/>
      <c r="AF26" s="7"/>
      <c r="AG26" s="7"/>
      <c r="AH26" s="7"/>
      <c r="AI26" s="7"/>
      <c r="AJ26" s="7"/>
      <c r="AK26" s="7"/>
      <c r="AL26" s="7"/>
      <c r="AM26" s="7"/>
      <c r="AN26" s="7"/>
      <c r="AO26" s="7"/>
    </row>
    <row r="27" spans="1:41" x14ac:dyDescent="0.25">
      <c r="A27" s="2">
        <v>25</v>
      </c>
      <c r="B27" s="2">
        <v>1103010528</v>
      </c>
      <c r="C27" s="2" t="s">
        <v>70</v>
      </c>
      <c r="D27" s="2" t="s">
        <v>34</v>
      </c>
      <c r="E27" s="2" t="s">
        <v>35</v>
      </c>
      <c r="F27" s="2" t="s">
        <v>36</v>
      </c>
      <c r="G27" s="2" t="s">
        <v>42</v>
      </c>
      <c r="H27" s="2" t="s">
        <v>1619</v>
      </c>
      <c r="I27" s="2" t="s">
        <v>1619</v>
      </c>
      <c r="J27" s="2" t="s">
        <v>1619</v>
      </c>
      <c r="K27" s="2" t="s">
        <v>1619</v>
      </c>
      <c r="L27" s="2" t="s">
        <v>1619</v>
      </c>
      <c r="M27" s="2" t="s">
        <v>1619</v>
      </c>
      <c r="N27" s="2" t="s">
        <v>1619</v>
      </c>
      <c r="O27" s="2" t="s">
        <v>1619</v>
      </c>
      <c r="P27" s="2" t="s">
        <v>1619</v>
      </c>
      <c r="Q27" s="2" t="s">
        <v>1619</v>
      </c>
      <c r="R27" s="2" t="str">
        <f>VLOOKUP(F27,[2]Sheet3!$B$5:$D$250,2,0)</f>
        <v>Several Variable Calculus and Elementary Differential Geometry</v>
      </c>
      <c r="S27" s="2" t="str">
        <f>VLOOKUP(G27,[2]Sheet3!$B$5:$D$250,2,0)</f>
        <v>Advanced Tamil Level - I</v>
      </c>
      <c r="T27" s="2" t="s">
        <v>1619</v>
      </c>
      <c r="U27" s="2" t="s">
        <v>1619</v>
      </c>
      <c r="V27" s="2" t="s">
        <v>1619</v>
      </c>
      <c r="W27" s="2" t="s">
        <v>1619</v>
      </c>
      <c r="X27" s="2" t="s">
        <v>1619</v>
      </c>
      <c r="Y27" s="2" t="s">
        <v>1619</v>
      </c>
      <c r="Z27" s="2" t="s">
        <v>1619</v>
      </c>
      <c r="AA27" s="2" t="s">
        <v>1619</v>
      </c>
      <c r="AB27" s="2" t="s">
        <v>1619</v>
      </c>
      <c r="AC27" s="2" t="s">
        <v>1619</v>
      </c>
    </row>
    <row r="28" spans="1:41" x14ac:dyDescent="0.25">
      <c r="A28" s="2">
        <v>26</v>
      </c>
      <c r="B28" s="3">
        <v>1103010529</v>
      </c>
      <c r="C28" s="3" t="s">
        <v>71</v>
      </c>
      <c r="D28" s="2" t="s">
        <v>34</v>
      </c>
      <c r="E28" s="2" t="s">
        <v>35</v>
      </c>
      <c r="F28" s="2" t="s">
        <v>36</v>
      </c>
      <c r="G28" s="2" t="s">
        <v>42</v>
      </c>
      <c r="H28" s="2" t="s">
        <v>54</v>
      </c>
      <c r="I28" s="2" t="s">
        <v>1619</v>
      </c>
      <c r="J28" s="2" t="s">
        <v>1619</v>
      </c>
      <c r="K28" s="2" t="s">
        <v>1619</v>
      </c>
      <c r="L28" s="2" t="s">
        <v>1619</v>
      </c>
      <c r="M28" s="2" t="s">
        <v>1619</v>
      </c>
      <c r="N28" s="2" t="s">
        <v>1619</v>
      </c>
      <c r="O28" s="2" t="s">
        <v>1619</v>
      </c>
      <c r="P28" s="2" t="s">
        <v>1619</v>
      </c>
      <c r="Q28" s="2" t="s">
        <v>1619</v>
      </c>
      <c r="R28" s="2" t="str">
        <f>VLOOKUP(F28,[2]Sheet3!$B$5:$D$250,2,0)</f>
        <v>Several Variable Calculus and Elementary Differential Geometry</v>
      </c>
      <c r="S28" s="2" t="str">
        <f>VLOOKUP(G28,[2]Sheet3!$B$5:$D$250,2,0)</f>
        <v>Advanced Tamil Level - I</v>
      </c>
      <c r="T28" s="2" t="str">
        <f>VLOOKUP(H28,[2]Sheet3!$B$5:$D$250,2,0)</f>
        <v>Algebra - II</v>
      </c>
      <c r="U28" s="2" t="s">
        <v>1619</v>
      </c>
      <c r="V28" s="2" t="s">
        <v>1619</v>
      </c>
      <c r="W28" s="2" t="s">
        <v>1619</v>
      </c>
      <c r="X28" s="2" t="s">
        <v>1619</v>
      </c>
      <c r="Y28" s="2" t="s">
        <v>1619</v>
      </c>
      <c r="Z28" s="2" t="s">
        <v>1619</v>
      </c>
      <c r="AA28" s="2" t="s">
        <v>1619</v>
      </c>
      <c r="AB28" s="2" t="s">
        <v>1619</v>
      </c>
      <c r="AC28" s="2" t="s">
        <v>1619</v>
      </c>
    </row>
    <row r="29" spans="1:41" x14ac:dyDescent="0.25">
      <c r="A29" s="2">
        <v>27</v>
      </c>
      <c r="B29" s="2">
        <v>1103010530</v>
      </c>
      <c r="C29" s="3" t="s">
        <v>72</v>
      </c>
      <c r="D29" s="2" t="s">
        <v>34</v>
      </c>
      <c r="E29" s="2" t="s">
        <v>35</v>
      </c>
      <c r="F29" s="2" t="s">
        <v>36</v>
      </c>
      <c r="G29" s="2" t="s">
        <v>1619</v>
      </c>
      <c r="H29" s="2" t="s">
        <v>1619</v>
      </c>
      <c r="I29" s="2" t="s">
        <v>1619</v>
      </c>
      <c r="J29" s="2" t="s">
        <v>1619</v>
      </c>
      <c r="K29" s="2" t="s">
        <v>1619</v>
      </c>
      <c r="L29" s="2" t="s">
        <v>1619</v>
      </c>
      <c r="M29" s="2" t="s">
        <v>1619</v>
      </c>
      <c r="N29" s="2" t="s">
        <v>1619</v>
      </c>
      <c r="O29" s="2" t="s">
        <v>1619</v>
      </c>
      <c r="P29" s="2" t="s">
        <v>1619</v>
      </c>
      <c r="Q29" s="2" t="s">
        <v>1619</v>
      </c>
      <c r="R29" s="2" t="str">
        <f>VLOOKUP(F29,[2]Sheet3!$B$5:$D$250,2,0)</f>
        <v>Several Variable Calculus and Elementary Differential Geometry</v>
      </c>
      <c r="S29" s="2" t="s">
        <v>1619</v>
      </c>
      <c r="T29" s="2" t="s">
        <v>1619</v>
      </c>
      <c r="U29" s="2" t="s">
        <v>1619</v>
      </c>
      <c r="V29" s="2" t="s">
        <v>1619</v>
      </c>
      <c r="W29" s="2" t="s">
        <v>1619</v>
      </c>
      <c r="X29" s="2" t="s">
        <v>1619</v>
      </c>
      <c r="Y29" s="2" t="s">
        <v>1619</v>
      </c>
      <c r="Z29" s="2" t="s">
        <v>1619</v>
      </c>
      <c r="AA29" s="2" t="s">
        <v>1619</v>
      </c>
      <c r="AB29" s="2" t="s">
        <v>1619</v>
      </c>
      <c r="AC29" s="2" t="s">
        <v>1619</v>
      </c>
    </row>
    <row r="30" spans="1:41" x14ac:dyDescent="0.25">
      <c r="A30" s="2">
        <v>28</v>
      </c>
      <c r="B30" s="2">
        <v>1102010502</v>
      </c>
      <c r="C30" s="2" t="s">
        <v>73</v>
      </c>
      <c r="D30" s="2" t="s">
        <v>74</v>
      </c>
      <c r="E30" s="2" t="s">
        <v>35</v>
      </c>
      <c r="F30" s="2" t="s">
        <v>75</v>
      </c>
      <c r="G30" s="2" t="s">
        <v>76</v>
      </c>
      <c r="H30" s="2" t="s">
        <v>77</v>
      </c>
      <c r="I30" s="2" t="s">
        <v>78</v>
      </c>
      <c r="J30" s="2" t="s">
        <v>79</v>
      </c>
      <c r="K30" s="2" t="s">
        <v>1619</v>
      </c>
      <c r="L30" s="2" t="s">
        <v>1619</v>
      </c>
      <c r="M30" s="2" t="s">
        <v>1619</v>
      </c>
      <c r="N30" s="2" t="s">
        <v>1619</v>
      </c>
      <c r="O30" s="2" t="s">
        <v>1619</v>
      </c>
      <c r="P30" s="2" t="s">
        <v>1619</v>
      </c>
      <c r="Q30" s="2" t="s">
        <v>1619</v>
      </c>
      <c r="R30" s="2" t="str">
        <f>VLOOKUP(F30,[2]Sheet3!$B$5:$D$250,2,0)</f>
        <v>Computational Physics</v>
      </c>
      <c r="S30" s="2" t="str">
        <f>VLOOKUP(G30,[2]Sheet3!$B$5:$D$250,2,0)</f>
        <v>Pre-Project</v>
      </c>
      <c r="T30" s="2" t="str">
        <f>VLOOKUP(H30,[2]Sheet3!$B$5:$D$250,2,0)</f>
        <v>Non-Linear Dynamics</v>
      </c>
      <c r="U30" s="2" t="str">
        <f>VLOOKUP(I30,[2]Sheet3!$B$5:$D$250,2,0)</f>
        <v>Quantum Optics</v>
      </c>
      <c r="V30" s="6" t="str">
        <f>VLOOKUP(J30,[2]Sheet3!$B$5:$D$250,2,0)</f>
        <v>Computational Condensed Matter Physics</v>
      </c>
      <c r="W30" s="2" t="s">
        <v>1619</v>
      </c>
      <c r="X30" s="2" t="s">
        <v>1619</v>
      </c>
      <c r="Y30" s="2" t="s">
        <v>1619</v>
      </c>
      <c r="Z30" s="2" t="s">
        <v>1619</v>
      </c>
      <c r="AA30" s="2" t="s">
        <v>1619</v>
      </c>
      <c r="AB30" s="2" t="s">
        <v>1619</v>
      </c>
      <c r="AC30" s="2" t="s">
        <v>1619</v>
      </c>
      <c r="AH30" s="7"/>
    </row>
    <row r="31" spans="1:41" x14ac:dyDescent="0.25">
      <c r="A31" s="2">
        <v>29</v>
      </c>
      <c r="B31" s="2">
        <v>1102010504</v>
      </c>
      <c r="C31" s="2" t="s">
        <v>80</v>
      </c>
      <c r="D31" s="2" t="s">
        <v>74</v>
      </c>
      <c r="E31" s="2" t="s">
        <v>35</v>
      </c>
      <c r="F31" s="2" t="s">
        <v>75</v>
      </c>
      <c r="G31" s="2" t="s">
        <v>76</v>
      </c>
      <c r="H31" s="2" t="s">
        <v>77</v>
      </c>
      <c r="I31" s="2" t="s">
        <v>81</v>
      </c>
      <c r="J31" s="2" t="s">
        <v>79</v>
      </c>
      <c r="K31" s="2" t="s">
        <v>1619</v>
      </c>
      <c r="L31" s="2" t="s">
        <v>1619</v>
      </c>
      <c r="M31" s="2" t="s">
        <v>1619</v>
      </c>
      <c r="N31" s="2" t="s">
        <v>1619</v>
      </c>
      <c r="O31" s="2" t="s">
        <v>1619</v>
      </c>
      <c r="P31" s="2" t="s">
        <v>1619</v>
      </c>
      <c r="Q31" s="2" t="s">
        <v>1619</v>
      </c>
      <c r="R31" s="2" t="str">
        <f>VLOOKUP(F31,[2]Sheet3!$B$5:$D$250,2,0)</f>
        <v>Computational Physics</v>
      </c>
      <c r="S31" s="2" t="str">
        <f>VLOOKUP(G31,[2]Sheet3!$B$5:$D$250,2,0)</f>
        <v>Pre-Project</v>
      </c>
      <c r="T31" s="2" t="str">
        <f>VLOOKUP(H31,[2]Sheet3!$B$5:$D$250,2,0)</f>
        <v>Non-Linear Dynamics</v>
      </c>
      <c r="U31" s="2" t="str">
        <f>VLOOKUP(I31,[2]Sheet3!$B$5:$D$250,2,0)</f>
        <v>Microwave Physics</v>
      </c>
      <c r="V31" s="6" t="str">
        <f>VLOOKUP(J31,[2]Sheet3!$B$5:$D$250,2,0)</f>
        <v>Computational Condensed Matter Physics</v>
      </c>
      <c r="W31" s="2" t="s">
        <v>1619</v>
      </c>
      <c r="X31" s="2" t="s">
        <v>1619</v>
      </c>
      <c r="Y31" s="2" t="s">
        <v>1619</v>
      </c>
      <c r="Z31" s="2" t="s">
        <v>1619</v>
      </c>
      <c r="AA31" s="2" t="s">
        <v>1619</v>
      </c>
      <c r="AB31" s="2" t="s">
        <v>1619</v>
      </c>
      <c r="AC31" s="2" t="s">
        <v>1619</v>
      </c>
      <c r="AH31" s="7"/>
    </row>
    <row r="32" spans="1:41" x14ac:dyDescent="0.25">
      <c r="A32" s="2">
        <v>30</v>
      </c>
      <c r="B32" s="2">
        <v>1102010505</v>
      </c>
      <c r="C32" s="2" t="s">
        <v>82</v>
      </c>
      <c r="D32" s="2" t="s">
        <v>74</v>
      </c>
      <c r="E32" s="2" t="s">
        <v>35</v>
      </c>
      <c r="F32" s="2" t="s">
        <v>75</v>
      </c>
      <c r="G32" s="2" t="s">
        <v>76</v>
      </c>
      <c r="H32" s="2" t="s">
        <v>77</v>
      </c>
      <c r="I32" s="2" t="s">
        <v>78</v>
      </c>
      <c r="J32" s="2" t="s">
        <v>83</v>
      </c>
      <c r="K32" s="2" t="s">
        <v>1619</v>
      </c>
      <c r="L32" s="2" t="s">
        <v>1619</v>
      </c>
      <c r="M32" s="2" t="s">
        <v>1619</v>
      </c>
      <c r="N32" s="2" t="s">
        <v>1619</v>
      </c>
      <c r="O32" s="2" t="s">
        <v>1619</v>
      </c>
      <c r="P32" s="2" t="s">
        <v>1619</v>
      </c>
      <c r="Q32" s="2" t="s">
        <v>1619</v>
      </c>
      <c r="R32" s="2" t="str">
        <f>VLOOKUP(F32,[2]Sheet3!$B$5:$D$250,2,0)</f>
        <v>Computational Physics</v>
      </c>
      <c r="S32" s="2" t="str">
        <f>VLOOKUP(G32,[2]Sheet3!$B$5:$D$250,2,0)</f>
        <v>Pre-Project</v>
      </c>
      <c r="T32" s="2" t="str">
        <f>VLOOKUP(H32,[2]Sheet3!$B$5:$D$250,2,0)</f>
        <v>Non-Linear Dynamics</v>
      </c>
      <c r="U32" s="2" t="str">
        <f>VLOOKUP(I32,[2]Sheet3!$B$5:$D$250,2,0)</f>
        <v>Quantum Optics</v>
      </c>
      <c r="V32" s="6" t="str">
        <f>VLOOKUP(J32,[2]Sheet3!$B$5:$D$250,2,0)</f>
        <v>Physics of Dielectrics and Ferro Electrics</v>
      </c>
      <c r="W32" s="2" t="s">
        <v>1619</v>
      </c>
      <c r="X32" s="2" t="s">
        <v>1619</v>
      </c>
      <c r="Y32" s="2" t="s">
        <v>1619</v>
      </c>
      <c r="Z32" s="2" t="s">
        <v>1619</v>
      </c>
      <c r="AA32" s="2" t="s">
        <v>1619</v>
      </c>
      <c r="AB32" s="2" t="s">
        <v>1619</v>
      </c>
      <c r="AC32" s="2" t="s">
        <v>1619</v>
      </c>
      <c r="AH32" s="7"/>
    </row>
    <row r="33" spans="1:41" x14ac:dyDescent="0.25">
      <c r="A33" s="2">
        <v>31</v>
      </c>
      <c r="B33" s="2">
        <v>1102010507</v>
      </c>
      <c r="C33" s="2" t="s">
        <v>84</v>
      </c>
      <c r="D33" s="2" t="s">
        <v>74</v>
      </c>
      <c r="E33" s="2" t="s">
        <v>35</v>
      </c>
      <c r="F33" s="2" t="s">
        <v>75</v>
      </c>
      <c r="G33" s="2" t="s">
        <v>76</v>
      </c>
      <c r="H33" s="2" t="s">
        <v>77</v>
      </c>
      <c r="I33" s="2" t="s">
        <v>81</v>
      </c>
      <c r="J33" s="2" t="s">
        <v>79</v>
      </c>
      <c r="K33" s="2" t="s">
        <v>1619</v>
      </c>
      <c r="L33" s="2" t="s">
        <v>1619</v>
      </c>
      <c r="M33" s="2" t="s">
        <v>1619</v>
      </c>
      <c r="N33" s="2" t="s">
        <v>1619</v>
      </c>
      <c r="O33" s="2" t="s">
        <v>1619</v>
      </c>
      <c r="P33" s="2" t="s">
        <v>1619</v>
      </c>
      <c r="Q33" s="2" t="s">
        <v>1619</v>
      </c>
      <c r="R33" s="2" t="str">
        <f>VLOOKUP(F33,[2]Sheet3!$B$5:$D$250,2,0)</f>
        <v>Computational Physics</v>
      </c>
      <c r="S33" s="2" t="str">
        <f>VLOOKUP(G33,[2]Sheet3!$B$5:$D$250,2,0)</f>
        <v>Pre-Project</v>
      </c>
      <c r="T33" s="2" t="str">
        <f>VLOOKUP(H33,[2]Sheet3!$B$5:$D$250,2,0)</f>
        <v>Non-Linear Dynamics</v>
      </c>
      <c r="U33" s="2" t="str">
        <f>VLOOKUP(I33,[2]Sheet3!$B$5:$D$250,2,0)</f>
        <v>Microwave Physics</v>
      </c>
      <c r="V33" s="6" t="str">
        <f>VLOOKUP(J33,[2]Sheet3!$B$5:$D$250,2,0)</f>
        <v>Computational Condensed Matter Physics</v>
      </c>
      <c r="W33" s="2" t="s">
        <v>1619</v>
      </c>
      <c r="X33" s="2" t="s">
        <v>1619</v>
      </c>
      <c r="Y33" s="2" t="s">
        <v>1619</v>
      </c>
      <c r="Z33" s="2" t="s">
        <v>1619</v>
      </c>
      <c r="AA33" s="2" t="s">
        <v>1619</v>
      </c>
      <c r="AB33" s="2" t="s">
        <v>1619</v>
      </c>
      <c r="AC33" s="2" t="s">
        <v>1619</v>
      </c>
      <c r="AH33" s="7"/>
    </row>
    <row r="34" spans="1:41" x14ac:dyDescent="0.25">
      <c r="A34" s="2">
        <v>32</v>
      </c>
      <c r="B34" s="2">
        <v>1102010508</v>
      </c>
      <c r="C34" s="2" t="s">
        <v>85</v>
      </c>
      <c r="D34" s="2" t="s">
        <v>74</v>
      </c>
      <c r="E34" s="2" t="s">
        <v>35</v>
      </c>
      <c r="F34" s="2" t="s">
        <v>75</v>
      </c>
      <c r="G34" s="2" t="s">
        <v>76</v>
      </c>
      <c r="H34" s="2" t="s">
        <v>77</v>
      </c>
      <c r="I34" s="2" t="s">
        <v>81</v>
      </c>
      <c r="J34" s="2" t="s">
        <v>83</v>
      </c>
      <c r="K34" s="2" t="s">
        <v>1619</v>
      </c>
      <c r="L34" s="2" t="s">
        <v>1619</v>
      </c>
      <c r="M34" s="2" t="s">
        <v>1619</v>
      </c>
      <c r="N34" s="2" t="s">
        <v>1619</v>
      </c>
      <c r="O34" s="2" t="s">
        <v>1619</v>
      </c>
      <c r="P34" s="2" t="s">
        <v>1619</v>
      </c>
      <c r="Q34" s="2" t="s">
        <v>1619</v>
      </c>
      <c r="R34" s="2" t="str">
        <f>VLOOKUP(F34,[2]Sheet3!$B$5:$D$250,2,0)</f>
        <v>Computational Physics</v>
      </c>
      <c r="S34" s="2" t="str">
        <f>VLOOKUP(G34,[2]Sheet3!$B$5:$D$250,2,0)</f>
        <v>Pre-Project</v>
      </c>
      <c r="T34" s="2" t="str">
        <f>VLOOKUP(H34,[2]Sheet3!$B$5:$D$250,2,0)</f>
        <v>Non-Linear Dynamics</v>
      </c>
      <c r="U34" s="2" t="str">
        <f>VLOOKUP(I34,[2]Sheet3!$B$5:$D$250,2,0)</f>
        <v>Microwave Physics</v>
      </c>
      <c r="V34" s="6" t="str">
        <f>VLOOKUP(J34,[2]Sheet3!$B$5:$D$250,2,0)</f>
        <v>Physics of Dielectrics and Ferro Electrics</v>
      </c>
      <c r="W34" s="2" t="s">
        <v>1619</v>
      </c>
      <c r="X34" s="2" t="s">
        <v>1619</v>
      </c>
      <c r="Y34" s="2" t="s">
        <v>1619</v>
      </c>
      <c r="Z34" s="2" t="s">
        <v>1619</v>
      </c>
      <c r="AA34" s="2" t="s">
        <v>1619</v>
      </c>
      <c r="AB34" s="2" t="s">
        <v>1619</v>
      </c>
      <c r="AC34" s="2" t="s">
        <v>1619</v>
      </c>
      <c r="AH34" s="7"/>
    </row>
    <row r="35" spans="1:41" x14ac:dyDescent="0.25">
      <c r="A35" s="2">
        <v>33</v>
      </c>
      <c r="B35" s="2">
        <v>1102010521</v>
      </c>
      <c r="C35" s="2" t="s">
        <v>86</v>
      </c>
      <c r="D35" s="2" t="s">
        <v>74</v>
      </c>
      <c r="E35" s="2" t="s">
        <v>35</v>
      </c>
      <c r="F35" s="2" t="s">
        <v>75</v>
      </c>
      <c r="G35" s="2" t="s">
        <v>76</v>
      </c>
      <c r="H35" s="2" t="s">
        <v>77</v>
      </c>
      <c r="I35" s="2" t="s">
        <v>78</v>
      </c>
      <c r="J35" s="2" t="s">
        <v>83</v>
      </c>
      <c r="K35" s="2" t="s">
        <v>1619</v>
      </c>
      <c r="L35" s="2" t="s">
        <v>1619</v>
      </c>
      <c r="M35" s="2" t="s">
        <v>1619</v>
      </c>
      <c r="N35" s="2" t="s">
        <v>1619</v>
      </c>
      <c r="O35" s="2" t="s">
        <v>1619</v>
      </c>
      <c r="P35" s="2" t="s">
        <v>1619</v>
      </c>
      <c r="Q35" s="2" t="s">
        <v>1619</v>
      </c>
      <c r="R35" s="2" t="str">
        <f>VLOOKUP(F35,[2]Sheet3!$B$5:$D$250,2,0)</f>
        <v>Computational Physics</v>
      </c>
      <c r="S35" s="2" t="str">
        <f>VLOOKUP(G35,[2]Sheet3!$B$5:$D$250,2,0)</f>
        <v>Pre-Project</v>
      </c>
      <c r="T35" s="2" t="str">
        <f>VLOOKUP(H35,[2]Sheet3!$B$5:$D$250,2,0)</f>
        <v>Non-Linear Dynamics</v>
      </c>
      <c r="U35" s="2" t="str">
        <f>VLOOKUP(I35,[2]Sheet3!$B$5:$D$250,2,0)</f>
        <v>Quantum Optics</v>
      </c>
      <c r="V35" s="6" t="str">
        <f>VLOOKUP(J35,[2]Sheet3!$B$5:$D$250,2,0)</f>
        <v>Physics of Dielectrics and Ferro Electrics</v>
      </c>
      <c r="W35" s="2" t="s">
        <v>1619</v>
      </c>
      <c r="X35" s="2" t="s">
        <v>1619</v>
      </c>
      <c r="Y35" s="2" t="s">
        <v>1619</v>
      </c>
      <c r="Z35" s="2" t="s">
        <v>1619</v>
      </c>
      <c r="AA35" s="2" t="s">
        <v>1619</v>
      </c>
      <c r="AB35" s="2" t="s">
        <v>1619</v>
      </c>
      <c r="AC35" s="2" t="s">
        <v>1619</v>
      </c>
      <c r="AH35" s="7"/>
    </row>
    <row r="36" spans="1:41" x14ac:dyDescent="0.25">
      <c r="A36" s="2">
        <v>34</v>
      </c>
      <c r="B36" s="2">
        <v>1102010509</v>
      </c>
      <c r="C36" s="2" t="s">
        <v>87</v>
      </c>
      <c r="D36" s="2" t="s">
        <v>74</v>
      </c>
      <c r="E36" s="2" t="s">
        <v>35</v>
      </c>
      <c r="F36" s="2" t="s">
        <v>75</v>
      </c>
      <c r="G36" s="2" t="s">
        <v>76</v>
      </c>
      <c r="H36" s="2" t="s">
        <v>81</v>
      </c>
      <c r="I36" s="2" t="s">
        <v>78</v>
      </c>
      <c r="J36" s="2" t="s">
        <v>79</v>
      </c>
      <c r="K36" s="2" t="s">
        <v>1619</v>
      </c>
      <c r="L36" s="2" t="s">
        <v>1619</v>
      </c>
      <c r="M36" s="2" t="s">
        <v>1619</v>
      </c>
      <c r="N36" s="2" t="s">
        <v>1619</v>
      </c>
      <c r="O36" s="2" t="s">
        <v>1619</v>
      </c>
      <c r="P36" s="2" t="s">
        <v>1619</v>
      </c>
      <c r="Q36" s="2" t="s">
        <v>1619</v>
      </c>
      <c r="R36" s="2" t="str">
        <f>VLOOKUP(F36,[2]Sheet3!$B$5:$D$250,2,0)</f>
        <v>Computational Physics</v>
      </c>
      <c r="S36" s="2" t="str">
        <f>VLOOKUP(G36,[2]Sheet3!$B$5:$D$250,2,0)</f>
        <v>Pre-Project</v>
      </c>
      <c r="T36" s="2" t="str">
        <f>VLOOKUP(H36,[2]Sheet3!$B$5:$D$250,2,0)</f>
        <v>Microwave Physics</v>
      </c>
      <c r="U36" s="2" t="str">
        <f>VLOOKUP(I36,[2]Sheet3!$B$5:$D$250,2,0)</f>
        <v>Quantum Optics</v>
      </c>
      <c r="V36" s="6" t="str">
        <f>VLOOKUP(J36,[2]Sheet3!$B$5:$D$250,2,0)</f>
        <v>Computational Condensed Matter Physics</v>
      </c>
      <c r="W36" s="2" t="s">
        <v>1619</v>
      </c>
      <c r="X36" s="2" t="s">
        <v>1619</v>
      </c>
      <c r="Y36" s="2" t="s">
        <v>1619</v>
      </c>
      <c r="Z36" s="2" t="s">
        <v>1619</v>
      </c>
      <c r="AA36" s="2" t="s">
        <v>1619</v>
      </c>
      <c r="AB36" s="2" t="s">
        <v>1619</v>
      </c>
      <c r="AC36" s="2" t="s">
        <v>1619</v>
      </c>
      <c r="AH36" s="7"/>
    </row>
    <row r="37" spans="1:41" x14ac:dyDescent="0.25">
      <c r="A37" s="2">
        <v>35</v>
      </c>
      <c r="B37" s="8">
        <v>1102010511</v>
      </c>
      <c r="C37" s="8" t="s">
        <v>88</v>
      </c>
      <c r="D37" s="8" t="s">
        <v>74</v>
      </c>
      <c r="E37" s="8" t="s">
        <v>35</v>
      </c>
      <c r="F37" s="2" t="s">
        <v>75</v>
      </c>
      <c r="G37" s="2" t="s">
        <v>76</v>
      </c>
      <c r="H37" s="2" t="s">
        <v>77</v>
      </c>
      <c r="I37" s="2" t="s">
        <v>81</v>
      </c>
      <c r="J37" s="2" t="s">
        <v>83</v>
      </c>
      <c r="K37" s="2" t="s">
        <v>1619</v>
      </c>
      <c r="L37" s="2" t="s">
        <v>1619</v>
      </c>
      <c r="M37" s="2" t="s">
        <v>1619</v>
      </c>
      <c r="N37" s="2" t="s">
        <v>1619</v>
      </c>
      <c r="O37" s="2" t="s">
        <v>1619</v>
      </c>
      <c r="P37" s="2" t="s">
        <v>1619</v>
      </c>
      <c r="Q37" s="2" t="s">
        <v>1619</v>
      </c>
      <c r="R37" s="2" t="str">
        <f>VLOOKUP(F37,[2]Sheet3!$B$5:$D$250,2,0)</f>
        <v>Computational Physics</v>
      </c>
      <c r="S37" s="2" t="str">
        <f>VLOOKUP(G37,[2]Sheet3!$B$5:$D$250,2,0)</f>
        <v>Pre-Project</v>
      </c>
      <c r="T37" s="2" t="str">
        <f>VLOOKUP(H37,[2]Sheet3!$B$5:$D$250,2,0)</f>
        <v>Non-Linear Dynamics</v>
      </c>
      <c r="U37" s="2" t="str">
        <f>VLOOKUP(I37,[2]Sheet3!$B$5:$D$250,2,0)</f>
        <v>Microwave Physics</v>
      </c>
      <c r="V37" s="6" t="str">
        <f>VLOOKUP(J37,[2]Sheet3!$B$5:$D$250,2,0)</f>
        <v>Physics of Dielectrics and Ferro Electrics</v>
      </c>
      <c r="W37" s="2" t="s">
        <v>1619</v>
      </c>
      <c r="X37" s="2" t="s">
        <v>1619</v>
      </c>
      <c r="Y37" s="2" t="s">
        <v>1619</v>
      </c>
      <c r="Z37" s="2" t="s">
        <v>1619</v>
      </c>
      <c r="AA37" s="2" t="s">
        <v>1619</v>
      </c>
      <c r="AB37" s="2" t="s">
        <v>1619</v>
      </c>
      <c r="AC37" s="2" t="s">
        <v>1619</v>
      </c>
      <c r="AH37" s="7"/>
      <c r="AI37" s="9"/>
      <c r="AJ37" s="9"/>
      <c r="AK37" s="9"/>
      <c r="AL37" s="9"/>
      <c r="AM37" s="9"/>
      <c r="AN37" s="9"/>
      <c r="AO37" s="9"/>
    </row>
    <row r="38" spans="1:41" x14ac:dyDescent="0.25">
      <c r="A38" s="2">
        <v>36</v>
      </c>
      <c r="B38" s="2">
        <v>1102010512</v>
      </c>
      <c r="C38" s="2" t="s">
        <v>89</v>
      </c>
      <c r="D38" s="2" t="s">
        <v>74</v>
      </c>
      <c r="E38" s="2" t="s">
        <v>35</v>
      </c>
      <c r="F38" s="2" t="s">
        <v>75</v>
      </c>
      <c r="G38" s="2" t="s">
        <v>76</v>
      </c>
      <c r="H38" s="2" t="s">
        <v>77</v>
      </c>
      <c r="I38" s="2" t="s">
        <v>78</v>
      </c>
      <c r="J38" s="2" t="s">
        <v>79</v>
      </c>
      <c r="K38" s="2" t="s">
        <v>1619</v>
      </c>
      <c r="L38" s="2" t="s">
        <v>1619</v>
      </c>
      <c r="M38" s="2" t="s">
        <v>1619</v>
      </c>
      <c r="N38" s="2" t="s">
        <v>1619</v>
      </c>
      <c r="O38" s="2" t="s">
        <v>1619</v>
      </c>
      <c r="P38" s="2" t="s">
        <v>1619</v>
      </c>
      <c r="Q38" s="2" t="s">
        <v>1619</v>
      </c>
      <c r="R38" s="2" t="str">
        <f>VLOOKUP(F38,[2]Sheet3!$B$5:$D$250,2,0)</f>
        <v>Computational Physics</v>
      </c>
      <c r="S38" s="2" t="str">
        <f>VLOOKUP(G38,[2]Sheet3!$B$5:$D$250,2,0)</f>
        <v>Pre-Project</v>
      </c>
      <c r="T38" s="2" t="str">
        <f>VLOOKUP(H38,[2]Sheet3!$B$5:$D$250,2,0)</f>
        <v>Non-Linear Dynamics</v>
      </c>
      <c r="U38" s="2" t="str">
        <f>VLOOKUP(I38,[2]Sheet3!$B$5:$D$250,2,0)</f>
        <v>Quantum Optics</v>
      </c>
      <c r="V38" s="6" t="str">
        <f>VLOOKUP(J38,[2]Sheet3!$B$5:$D$250,2,0)</f>
        <v>Computational Condensed Matter Physics</v>
      </c>
      <c r="W38" s="2" t="s">
        <v>1619</v>
      </c>
      <c r="X38" s="2" t="s">
        <v>1619</v>
      </c>
      <c r="Y38" s="2" t="s">
        <v>1619</v>
      </c>
      <c r="Z38" s="2" t="s">
        <v>1619</v>
      </c>
      <c r="AA38" s="2" t="s">
        <v>1619</v>
      </c>
      <c r="AB38" s="2" t="s">
        <v>1619</v>
      </c>
      <c r="AC38" s="2" t="s">
        <v>1619</v>
      </c>
      <c r="AH38" s="7"/>
    </row>
    <row r="39" spans="1:41" x14ac:dyDescent="0.25">
      <c r="A39" s="2">
        <v>37</v>
      </c>
      <c r="B39" s="2">
        <v>1102010513</v>
      </c>
      <c r="C39" s="2" t="s">
        <v>90</v>
      </c>
      <c r="D39" s="2" t="s">
        <v>74</v>
      </c>
      <c r="E39" s="2" t="s">
        <v>35</v>
      </c>
      <c r="F39" s="2" t="s">
        <v>75</v>
      </c>
      <c r="G39" s="2" t="s">
        <v>76</v>
      </c>
      <c r="H39" s="2" t="s">
        <v>77</v>
      </c>
      <c r="I39" s="2" t="s">
        <v>78</v>
      </c>
      <c r="J39" s="2" t="s">
        <v>83</v>
      </c>
      <c r="K39" s="2" t="s">
        <v>1619</v>
      </c>
      <c r="L39" s="2" t="s">
        <v>1619</v>
      </c>
      <c r="M39" s="2" t="s">
        <v>1619</v>
      </c>
      <c r="N39" s="2" t="s">
        <v>1619</v>
      </c>
      <c r="O39" s="2" t="s">
        <v>1619</v>
      </c>
      <c r="P39" s="2" t="s">
        <v>1619</v>
      </c>
      <c r="Q39" s="2" t="s">
        <v>1619</v>
      </c>
      <c r="R39" s="2" t="str">
        <f>VLOOKUP(F39,[2]Sheet3!$B$5:$D$250,2,0)</f>
        <v>Computational Physics</v>
      </c>
      <c r="S39" s="2" t="str">
        <f>VLOOKUP(G39,[2]Sheet3!$B$5:$D$250,2,0)</f>
        <v>Pre-Project</v>
      </c>
      <c r="T39" s="2" t="str">
        <f>VLOOKUP(H39,[2]Sheet3!$B$5:$D$250,2,0)</f>
        <v>Non-Linear Dynamics</v>
      </c>
      <c r="U39" s="2" t="str">
        <f>VLOOKUP(I39,[2]Sheet3!$B$5:$D$250,2,0)</f>
        <v>Quantum Optics</v>
      </c>
      <c r="V39" s="6" t="str">
        <f>VLOOKUP(J39,[2]Sheet3!$B$5:$D$250,2,0)</f>
        <v>Physics of Dielectrics and Ferro Electrics</v>
      </c>
      <c r="W39" s="2" t="s">
        <v>1619</v>
      </c>
      <c r="X39" s="2" t="s">
        <v>1619</v>
      </c>
      <c r="Y39" s="2" t="s">
        <v>1619</v>
      </c>
      <c r="Z39" s="2" t="s">
        <v>1619</v>
      </c>
      <c r="AA39" s="2" t="s">
        <v>1619</v>
      </c>
      <c r="AB39" s="2" t="s">
        <v>1619</v>
      </c>
      <c r="AC39" s="2" t="s">
        <v>1619</v>
      </c>
      <c r="AH39" s="7"/>
    </row>
    <row r="40" spans="1:41" x14ac:dyDescent="0.25">
      <c r="A40" s="2">
        <v>38</v>
      </c>
      <c r="B40" s="2">
        <v>1102010522</v>
      </c>
      <c r="C40" s="2" t="s">
        <v>91</v>
      </c>
      <c r="D40" s="2" t="s">
        <v>74</v>
      </c>
      <c r="E40" s="2" t="s">
        <v>35</v>
      </c>
      <c r="F40" s="2" t="s">
        <v>75</v>
      </c>
      <c r="G40" s="2" t="s">
        <v>76</v>
      </c>
      <c r="H40" s="2" t="s">
        <v>77</v>
      </c>
      <c r="I40" s="2" t="s">
        <v>78</v>
      </c>
      <c r="J40" s="2" t="s">
        <v>79</v>
      </c>
      <c r="K40" s="2" t="s">
        <v>1619</v>
      </c>
      <c r="L40" s="2" t="s">
        <v>1619</v>
      </c>
      <c r="M40" s="2" t="s">
        <v>1619</v>
      </c>
      <c r="N40" s="2" t="s">
        <v>1619</v>
      </c>
      <c r="O40" s="2" t="s">
        <v>1619</v>
      </c>
      <c r="P40" s="2" t="s">
        <v>1619</v>
      </c>
      <c r="Q40" s="2" t="s">
        <v>1619</v>
      </c>
      <c r="R40" s="2" t="str">
        <f>VLOOKUP(F40,[2]Sheet3!$B$5:$D$250,2,0)</f>
        <v>Computational Physics</v>
      </c>
      <c r="S40" s="2" t="str">
        <f>VLOOKUP(G40,[2]Sheet3!$B$5:$D$250,2,0)</f>
        <v>Pre-Project</v>
      </c>
      <c r="T40" s="2" t="str">
        <f>VLOOKUP(H40,[2]Sheet3!$B$5:$D$250,2,0)</f>
        <v>Non-Linear Dynamics</v>
      </c>
      <c r="U40" s="2" t="str">
        <f>VLOOKUP(I40,[2]Sheet3!$B$5:$D$250,2,0)</f>
        <v>Quantum Optics</v>
      </c>
      <c r="V40" s="6" t="str">
        <f>VLOOKUP(J40,[2]Sheet3!$B$5:$D$250,2,0)</f>
        <v>Computational Condensed Matter Physics</v>
      </c>
      <c r="W40" s="2" t="s">
        <v>1619</v>
      </c>
      <c r="X40" s="2" t="s">
        <v>1619</v>
      </c>
      <c r="Y40" s="2" t="s">
        <v>1619</v>
      </c>
      <c r="Z40" s="2" t="s">
        <v>1619</v>
      </c>
      <c r="AA40" s="2" t="s">
        <v>1619</v>
      </c>
      <c r="AB40" s="2" t="s">
        <v>1619</v>
      </c>
      <c r="AC40" s="2" t="s">
        <v>1619</v>
      </c>
      <c r="AH40" s="7"/>
    </row>
    <row r="41" spans="1:41" x14ac:dyDescent="0.25">
      <c r="A41" s="2">
        <v>39</v>
      </c>
      <c r="B41" s="2">
        <v>1102010523</v>
      </c>
      <c r="C41" s="2" t="s">
        <v>92</v>
      </c>
      <c r="D41" s="2" t="s">
        <v>74</v>
      </c>
      <c r="E41" s="2" t="s">
        <v>35</v>
      </c>
      <c r="F41" s="2" t="s">
        <v>75</v>
      </c>
      <c r="G41" s="2" t="s">
        <v>76</v>
      </c>
      <c r="H41" s="2" t="s">
        <v>77</v>
      </c>
      <c r="I41" s="2" t="s">
        <v>78</v>
      </c>
      <c r="J41" s="2" t="s">
        <v>79</v>
      </c>
      <c r="K41" s="2" t="s">
        <v>1619</v>
      </c>
      <c r="L41" s="2" t="s">
        <v>1619</v>
      </c>
      <c r="M41" s="2" t="s">
        <v>1619</v>
      </c>
      <c r="N41" s="2" t="s">
        <v>1619</v>
      </c>
      <c r="O41" s="2" t="s">
        <v>1619</v>
      </c>
      <c r="P41" s="2" t="s">
        <v>1619</v>
      </c>
      <c r="Q41" s="2" t="s">
        <v>1619</v>
      </c>
      <c r="R41" s="2" t="str">
        <f>VLOOKUP(F41,[2]Sheet3!$B$5:$D$250,2,0)</f>
        <v>Computational Physics</v>
      </c>
      <c r="S41" s="2" t="str">
        <f>VLOOKUP(G41,[2]Sheet3!$B$5:$D$250,2,0)</f>
        <v>Pre-Project</v>
      </c>
      <c r="T41" s="2" t="str">
        <f>VLOOKUP(H41,[2]Sheet3!$B$5:$D$250,2,0)</f>
        <v>Non-Linear Dynamics</v>
      </c>
      <c r="U41" s="2" t="str">
        <f>VLOOKUP(I41,[2]Sheet3!$B$5:$D$250,2,0)</f>
        <v>Quantum Optics</v>
      </c>
      <c r="V41" s="6" t="str">
        <f>VLOOKUP(J41,[2]Sheet3!$B$5:$D$250,2,0)</f>
        <v>Computational Condensed Matter Physics</v>
      </c>
      <c r="W41" s="2" t="s">
        <v>1619</v>
      </c>
      <c r="X41" s="2" t="s">
        <v>1619</v>
      </c>
      <c r="Y41" s="2" t="s">
        <v>1619</v>
      </c>
      <c r="Z41" s="2" t="s">
        <v>1619</v>
      </c>
      <c r="AA41" s="2" t="s">
        <v>1619</v>
      </c>
      <c r="AB41" s="2" t="s">
        <v>1619</v>
      </c>
      <c r="AC41" s="2" t="s">
        <v>1619</v>
      </c>
      <c r="AH41" s="7"/>
    </row>
    <row r="42" spans="1:41" x14ac:dyDescent="0.25">
      <c r="A42" s="2">
        <v>40</v>
      </c>
      <c r="B42" s="2">
        <v>1102010515</v>
      </c>
      <c r="C42" s="2" t="s">
        <v>93</v>
      </c>
      <c r="D42" s="2" t="s">
        <v>74</v>
      </c>
      <c r="E42" s="2" t="s">
        <v>35</v>
      </c>
      <c r="F42" s="2" t="s">
        <v>75</v>
      </c>
      <c r="G42" s="2" t="s">
        <v>76</v>
      </c>
      <c r="H42" s="2" t="s">
        <v>81</v>
      </c>
      <c r="I42" s="2" t="s">
        <v>78</v>
      </c>
      <c r="J42" s="2" t="s">
        <v>83</v>
      </c>
      <c r="K42" s="2" t="s">
        <v>94</v>
      </c>
      <c r="L42" s="2" t="s">
        <v>1619</v>
      </c>
      <c r="M42" s="2" t="s">
        <v>1619</v>
      </c>
      <c r="N42" s="2" t="s">
        <v>1619</v>
      </c>
      <c r="O42" s="2" t="s">
        <v>1619</v>
      </c>
      <c r="P42" s="2" t="s">
        <v>1619</v>
      </c>
      <c r="Q42" s="2" t="s">
        <v>1619</v>
      </c>
      <c r="R42" s="2" t="str">
        <f>VLOOKUP(F42,[2]Sheet3!$B$5:$D$250,2,0)</f>
        <v>Computational Physics</v>
      </c>
      <c r="S42" s="2" t="str">
        <f>VLOOKUP(G42,[2]Sheet3!$B$5:$D$250,2,0)</f>
        <v>Pre-Project</v>
      </c>
      <c r="T42" s="2" t="str">
        <f>VLOOKUP(H42,[2]Sheet3!$B$5:$D$250,2,0)</f>
        <v>Microwave Physics</v>
      </c>
      <c r="U42" s="2" t="str">
        <f>VLOOKUP(I42,[2]Sheet3!$B$5:$D$250,2,0)</f>
        <v>Quantum Optics</v>
      </c>
      <c r="V42" s="6" t="str">
        <f>VLOOKUP(J42,[2]Sheet3!$B$5:$D$250,2,0)</f>
        <v>Physics of Dielectrics and Ferro Electrics</v>
      </c>
      <c r="W42" s="2" t="str">
        <f>VLOOKUP(K42,[2]Sheet3!$B$5:$D$250,2,0)</f>
        <v>Advanced Hindi Level – I</v>
      </c>
      <c r="X42" s="2" t="s">
        <v>1619</v>
      </c>
      <c r="Y42" s="2" t="s">
        <v>1619</v>
      </c>
      <c r="Z42" s="2" t="s">
        <v>1619</v>
      </c>
      <c r="AA42" s="2" t="s">
        <v>1619</v>
      </c>
      <c r="AB42" s="2" t="s">
        <v>1619</v>
      </c>
      <c r="AC42" s="2" t="s">
        <v>1619</v>
      </c>
      <c r="AH42" s="7"/>
    </row>
    <row r="43" spans="1:41" x14ac:dyDescent="0.25">
      <c r="A43" s="2">
        <v>41</v>
      </c>
      <c r="B43" s="2">
        <v>1102010516</v>
      </c>
      <c r="C43" s="2" t="s">
        <v>95</v>
      </c>
      <c r="D43" s="2" t="s">
        <v>74</v>
      </c>
      <c r="E43" s="2" t="s">
        <v>35</v>
      </c>
      <c r="F43" s="2" t="s">
        <v>75</v>
      </c>
      <c r="G43" s="2" t="s">
        <v>76</v>
      </c>
      <c r="H43" s="2" t="s">
        <v>79</v>
      </c>
      <c r="I43" s="2" t="s">
        <v>83</v>
      </c>
      <c r="J43" s="2" t="s">
        <v>81</v>
      </c>
      <c r="K43" s="2" t="s">
        <v>1619</v>
      </c>
      <c r="L43" s="2" t="s">
        <v>1619</v>
      </c>
      <c r="M43" s="2" t="s">
        <v>1619</v>
      </c>
      <c r="N43" s="2" t="s">
        <v>1619</v>
      </c>
      <c r="O43" s="2" t="s">
        <v>1619</v>
      </c>
      <c r="P43" s="2" t="s">
        <v>1619</v>
      </c>
      <c r="Q43" s="2" t="s">
        <v>1619</v>
      </c>
      <c r="R43" s="2" t="str">
        <f>VLOOKUP(F43,[2]Sheet3!$B$5:$D$250,2,0)</f>
        <v>Computational Physics</v>
      </c>
      <c r="S43" s="2" t="str">
        <f>VLOOKUP(G43,[2]Sheet3!$B$5:$D$250,2,0)</f>
        <v>Pre-Project</v>
      </c>
      <c r="T43" s="2" t="str">
        <f>VLOOKUP(H43,[2]Sheet3!$B$5:$D$250,2,0)</f>
        <v>Computational Condensed Matter Physics</v>
      </c>
      <c r="U43" s="2" t="str">
        <f>VLOOKUP(I43,[2]Sheet3!$B$5:$D$250,2,0)</f>
        <v>Physics of Dielectrics and Ferro Electrics</v>
      </c>
      <c r="V43" s="6" t="str">
        <f>VLOOKUP(J43,[2]Sheet3!$B$5:$D$250,2,0)</f>
        <v>Microwave Physics</v>
      </c>
      <c r="W43" s="2" t="s">
        <v>1619</v>
      </c>
      <c r="X43" s="2" t="s">
        <v>1619</v>
      </c>
      <c r="Y43" s="2" t="s">
        <v>1619</v>
      </c>
      <c r="Z43" s="2" t="s">
        <v>1619</v>
      </c>
      <c r="AA43" s="2" t="s">
        <v>1619</v>
      </c>
      <c r="AB43" s="2" t="s">
        <v>1619</v>
      </c>
      <c r="AC43" s="2" t="s">
        <v>1619</v>
      </c>
      <c r="AH43" s="7"/>
    </row>
    <row r="44" spans="1:41" x14ac:dyDescent="0.25">
      <c r="A44" s="2">
        <v>42</v>
      </c>
      <c r="B44" s="2">
        <v>1102010518</v>
      </c>
      <c r="C44" s="2" t="s">
        <v>96</v>
      </c>
      <c r="D44" s="2" t="s">
        <v>74</v>
      </c>
      <c r="E44" s="2" t="s">
        <v>35</v>
      </c>
      <c r="F44" s="2" t="s">
        <v>75</v>
      </c>
      <c r="G44" s="2" t="s">
        <v>76</v>
      </c>
      <c r="H44" s="2" t="s">
        <v>78</v>
      </c>
      <c r="I44" s="2" t="s">
        <v>83</v>
      </c>
      <c r="J44" s="2" t="s">
        <v>79</v>
      </c>
      <c r="K44" s="2" t="s">
        <v>1619</v>
      </c>
      <c r="L44" s="2" t="s">
        <v>1619</v>
      </c>
      <c r="M44" s="2" t="s">
        <v>1619</v>
      </c>
      <c r="N44" s="2" t="s">
        <v>1619</v>
      </c>
      <c r="O44" s="2" t="s">
        <v>1619</v>
      </c>
      <c r="P44" s="2" t="s">
        <v>1619</v>
      </c>
      <c r="Q44" s="2" t="s">
        <v>1619</v>
      </c>
      <c r="R44" s="2" t="str">
        <f>VLOOKUP(F44,[2]Sheet3!$B$5:$D$250,2,0)</f>
        <v>Computational Physics</v>
      </c>
      <c r="S44" s="2" t="str">
        <f>VLOOKUP(G44,[2]Sheet3!$B$5:$D$250,2,0)</f>
        <v>Pre-Project</v>
      </c>
      <c r="T44" s="2" t="str">
        <f>VLOOKUP(H44,[2]Sheet3!$B$5:$D$250,2,0)</f>
        <v>Quantum Optics</v>
      </c>
      <c r="U44" s="2" t="str">
        <f>VLOOKUP(I44,[2]Sheet3!$B$5:$D$250,2,0)</f>
        <v>Physics of Dielectrics and Ferro Electrics</v>
      </c>
      <c r="V44" s="6" t="str">
        <f>VLOOKUP(J44,[2]Sheet3!$B$5:$D$250,2,0)</f>
        <v>Computational Condensed Matter Physics</v>
      </c>
      <c r="W44" s="2" t="s">
        <v>1619</v>
      </c>
      <c r="X44" s="2" t="s">
        <v>1619</v>
      </c>
      <c r="Y44" s="2" t="s">
        <v>1619</v>
      </c>
      <c r="Z44" s="2" t="s">
        <v>1619</v>
      </c>
      <c r="AA44" s="2" t="s">
        <v>1619</v>
      </c>
      <c r="AB44" s="2" t="s">
        <v>1619</v>
      </c>
      <c r="AC44" s="2" t="s">
        <v>1619</v>
      </c>
      <c r="AH44" s="7"/>
    </row>
    <row r="45" spans="1:41" x14ac:dyDescent="0.25">
      <c r="A45" s="2">
        <v>43</v>
      </c>
      <c r="B45" s="2">
        <v>1102010524</v>
      </c>
      <c r="C45" s="2" t="s">
        <v>97</v>
      </c>
      <c r="D45" s="2" t="s">
        <v>74</v>
      </c>
      <c r="E45" s="2" t="s">
        <v>35</v>
      </c>
      <c r="F45" s="2" t="s">
        <v>75</v>
      </c>
      <c r="G45" s="2" t="s">
        <v>76</v>
      </c>
      <c r="H45" s="2" t="s">
        <v>78</v>
      </c>
      <c r="I45" s="2" t="s">
        <v>83</v>
      </c>
      <c r="J45" s="2" t="s">
        <v>79</v>
      </c>
      <c r="K45" s="2" t="s">
        <v>1619</v>
      </c>
      <c r="L45" s="2" t="s">
        <v>1619</v>
      </c>
      <c r="M45" s="2" t="s">
        <v>1619</v>
      </c>
      <c r="N45" s="2" t="s">
        <v>1619</v>
      </c>
      <c r="O45" s="2" t="s">
        <v>1619</v>
      </c>
      <c r="P45" s="2" t="s">
        <v>1619</v>
      </c>
      <c r="Q45" s="2" t="s">
        <v>1619</v>
      </c>
      <c r="R45" s="2" t="str">
        <f>VLOOKUP(F45,[2]Sheet3!$B$5:$D$250,2,0)</f>
        <v>Computational Physics</v>
      </c>
      <c r="S45" s="2" t="str">
        <f>VLOOKUP(G45,[2]Sheet3!$B$5:$D$250,2,0)</f>
        <v>Pre-Project</v>
      </c>
      <c r="T45" s="2" t="str">
        <f>VLOOKUP(H45,[2]Sheet3!$B$5:$D$250,2,0)</f>
        <v>Quantum Optics</v>
      </c>
      <c r="U45" s="2" t="str">
        <f>VLOOKUP(I45,[2]Sheet3!$B$5:$D$250,2,0)</f>
        <v>Physics of Dielectrics and Ferro Electrics</v>
      </c>
      <c r="V45" s="6" t="str">
        <f>VLOOKUP(J45,[2]Sheet3!$B$5:$D$250,2,0)</f>
        <v>Computational Condensed Matter Physics</v>
      </c>
      <c r="W45" s="2" t="s">
        <v>1619</v>
      </c>
      <c r="X45" s="2" t="s">
        <v>1619</v>
      </c>
      <c r="Y45" s="2" t="s">
        <v>1619</v>
      </c>
      <c r="Z45" s="2" t="s">
        <v>1619</v>
      </c>
      <c r="AA45" s="2" t="s">
        <v>1619</v>
      </c>
      <c r="AB45" s="2" t="s">
        <v>1619</v>
      </c>
      <c r="AC45" s="2" t="s">
        <v>1619</v>
      </c>
      <c r="AH45" s="7"/>
    </row>
    <row r="46" spans="1:41" x14ac:dyDescent="0.25">
      <c r="A46" s="2">
        <v>44</v>
      </c>
      <c r="B46" s="2">
        <v>1102010520</v>
      </c>
      <c r="C46" s="2" t="s">
        <v>98</v>
      </c>
      <c r="D46" s="2" t="s">
        <v>74</v>
      </c>
      <c r="E46" s="2" t="s">
        <v>35</v>
      </c>
      <c r="F46" s="2" t="s">
        <v>75</v>
      </c>
      <c r="G46" s="2" t="s">
        <v>76</v>
      </c>
      <c r="H46" s="2" t="s">
        <v>78</v>
      </c>
      <c r="I46" s="2" t="s">
        <v>83</v>
      </c>
      <c r="J46" s="2" t="s">
        <v>79</v>
      </c>
      <c r="K46" s="2" t="s">
        <v>1619</v>
      </c>
      <c r="L46" s="2" t="s">
        <v>1619</v>
      </c>
      <c r="M46" s="2" t="s">
        <v>1619</v>
      </c>
      <c r="N46" s="2" t="s">
        <v>1619</v>
      </c>
      <c r="O46" s="2" t="s">
        <v>1619</v>
      </c>
      <c r="P46" s="2" t="s">
        <v>1619</v>
      </c>
      <c r="Q46" s="2" t="s">
        <v>1619</v>
      </c>
      <c r="R46" s="2" t="str">
        <f>VLOOKUP(F46,[2]Sheet3!$B$5:$D$250,2,0)</f>
        <v>Computational Physics</v>
      </c>
      <c r="S46" s="2" t="str">
        <f>VLOOKUP(G46,[2]Sheet3!$B$5:$D$250,2,0)</f>
        <v>Pre-Project</v>
      </c>
      <c r="T46" s="2" t="str">
        <f>VLOOKUP(H46,[2]Sheet3!$B$5:$D$250,2,0)</f>
        <v>Quantum Optics</v>
      </c>
      <c r="U46" s="2" t="str">
        <f>VLOOKUP(I46,[2]Sheet3!$B$5:$D$250,2,0)</f>
        <v>Physics of Dielectrics and Ferro Electrics</v>
      </c>
      <c r="V46" s="6" t="str">
        <f>VLOOKUP(J46,[2]Sheet3!$B$5:$D$250,2,0)</f>
        <v>Computational Condensed Matter Physics</v>
      </c>
      <c r="W46" s="2" t="s">
        <v>1619</v>
      </c>
      <c r="X46" s="2" t="s">
        <v>1619</v>
      </c>
      <c r="Y46" s="2" t="s">
        <v>1619</v>
      </c>
      <c r="Z46" s="2" t="s">
        <v>1619</v>
      </c>
      <c r="AA46" s="2" t="s">
        <v>1619</v>
      </c>
      <c r="AB46" s="2" t="s">
        <v>1619</v>
      </c>
      <c r="AC46" s="2" t="s">
        <v>1619</v>
      </c>
      <c r="AH46" s="7"/>
    </row>
    <row r="47" spans="1:41" x14ac:dyDescent="0.25">
      <c r="A47" s="2">
        <v>45</v>
      </c>
      <c r="B47" s="2">
        <v>1102020501</v>
      </c>
      <c r="C47" s="2" t="s">
        <v>99</v>
      </c>
      <c r="D47" s="2" t="s">
        <v>100</v>
      </c>
      <c r="E47" s="2" t="s">
        <v>35</v>
      </c>
      <c r="F47" s="2" t="s">
        <v>101</v>
      </c>
      <c r="G47" s="2" t="s">
        <v>102</v>
      </c>
      <c r="H47" s="2" t="s">
        <v>103</v>
      </c>
      <c r="I47" s="2" t="s">
        <v>104</v>
      </c>
      <c r="J47" s="2" t="s">
        <v>105</v>
      </c>
      <c r="K47" s="2" t="s">
        <v>106</v>
      </c>
      <c r="L47" s="2" t="s">
        <v>1619</v>
      </c>
      <c r="M47" s="2" t="s">
        <v>1619</v>
      </c>
      <c r="N47" s="2" t="s">
        <v>1619</v>
      </c>
      <c r="O47" s="2" t="s">
        <v>1619</v>
      </c>
      <c r="P47" s="2" t="s">
        <v>1619</v>
      </c>
      <c r="Q47" s="2" t="s">
        <v>1619</v>
      </c>
      <c r="R47" s="2" t="str">
        <f>VLOOKUP(F47,[2]Sheet3!$B$5:$D$250,2,0)</f>
        <v>Main-Group and Organometallic Chemistry</v>
      </c>
      <c r="S47" s="2" t="str">
        <f>VLOOKUP(G47,[2]Sheet3!$B$5:$D$250,2,0)</f>
        <v>Chemistry of Biopolymers and Natural Products</v>
      </c>
      <c r="T47" s="2" t="str">
        <f>VLOOKUP(H47,[2]Sheet3!$B$5:$D$250,2,0)</f>
        <v>Advanced Thermodynamics</v>
      </c>
      <c r="U47" s="2" t="str">
        <f>VLOOKUP(I47,[2]Sheet3!$B$5:$D$250,2,0)</f>
        <v>Advanced Organic Synthesis</v>
      </c>
      <c r="V47" s="6" t="str">
        <f>VLOOKUP(J47,[2]Sheet3!$B$5:$D$250,2,0)</f>
        <v>Computational Chemistry Laboratory</v>
      </c>
      <c r="W47" s="6" t="str">
        <f>VLOOKUP(K47,[2]Sheet3!$B$5:$D$250,2,0)</f>
        <v>Seminar and Literature Review</v>
      </c>
      <c r="X47" s="2" t="s">
        <v>1619</v>
      </c>
      <c r="Y47" s="2" t="s">
        <v>1619</v>
      </c>
      <c r="Z47" s="2" t="s">
        <v>1619</v>
      </c>
      <c r="AA47" s="2" t="s">
        <v>1619</v>
      </c>
      <c r="AB47" s="2" t="s">
        <v>1619</v>
      </c>
      <c r="AC47" s="2" t="s">
        <v>1619</v>
      </c>
      <c r="AH47" s="7"/>
      <c r="AI47" s="7"/>
    </row>
    <row r="48" spans="1:41" x14ac:dyDescent="0.25">
      <c r="A48" s="2">
        <v>46</v>
      </c>
      <c r="B48" s="2">
        <v>1102020502</v>
      </c>
      <c r="C48" s="2" t="s">
        <v>107</v>
      </c>
      <c r="D48" s="2" t="s">
        <v>100</v>
      </c>
      <c r="E48" s="2" t="s">
        <v>35</v>
      </c>
      <c r="F48" s="2" t="s">
        <v>101</v>
      </c>
      <c r="G48" s="2" t="s">
        <v>102</v>
      </c>
      <c r="H48" s="2" t="s">
        <v>103</v>
      </c>
      <c r="I48" s="2" t="s">
        <v>104</v>
      </c>
      <c r="J48" s="2" t="s">
        <v>105</v>
      </c>
      <c r="K48" s="2" t="s">
        <v>106</v>
      </c>
      <c r="L48" s="2" t="s">
        <v>1619</v>
      </c>
      <c r="M48" s="2" t="s">
        <v>1619</v>
      </c>
      <c r="N48" s="2" t="s">
        <v>1619</v>
      </c>
      <c r="O48" s="2" t="s">
        <v>1619</v>
      </c>
      <c r="P48" s="2" t="s">
        <v>1619</v>
      </c>
      <c r="Q48" s="2" t="s">
        <v>1619</v>
      </c>
      <c r="R48" s="2" t="str">
        <f>VLOOKUP(F48,[2]Sheet3!$B$5:$D$250,2,0)</f>
        <v>Main-Group and Organometallic Chemistry</v>
      </c>
      <c r="S48" s="2" t="str">
        <f>VLOOKUP(G48,[2]Sheet3!$B$5:$D$250,2,0)</f>
        <v>Chemistry of Biopolymers and Natural Products</v>
      </c>
      <c r="T48" s="2" t="str">
        <f>VLOOKUP(H48,[2]Sheet3!$B$5:$D$250,2,0)</f>
        <v>Advanced Thermodynamics</v>
      </c>
      <c r="U48" s="2" t="str">
        <f>VLOOKUP(I48,[2]Sheet3!$B$5:$D$250,2,0)</f>
        <v>Advanced Organic Synthesis</v>
      </c>
      <c r="V48" s="6" t="str">
        <f>VLOOKUP(J48,[2]Sheet3!$B$5:$D$250,2,0)</f>
        <v>Computational Chemistry Laboratory</v>
      </c>
      <c r="W48" s="6" t="str">
        <f>VLOOKUP(K48,[2]Sheet3!$B$5:$D$250,2,0)</f>
        <v>Seminar and Literature Review</v>
      </c>
      <c r="X48" s="2" t="s">
        <v>1619</v>
      </c>
      <c r="Y48" s="2" t="s">
        <v>1619</v>
      </c>
      <c r="Z48" s="2" t="s">
        <v>1619</v>
      </c>
      <c r="AA48" s="2" t="s">
        <v>1619</v>
      </c>
      <c r="AB48" s="2" t="s">
        <v>1619</v>
      </c>
      <c r="AC48" s="2" t="s">
        <v>1619</v>
      </c>
      <c r="AH48" s="7"/>
      <c r="AI48" s="7"/>
    </row>
    <row r="49" spans="1:36" x14ac:dyDescent="0.25">
      <c r="A49" s="2">
        <v>47</v>
      </c>
      <c r="B49" s="2">
        <v>1102010501</v>
      </c>
      <c r="C49" s="2" t="s">
        <v>108</v>
      </c>
      <c r="D49" s="2" t="s">
        <v>100</v>
      </c>
      <c r="E49" s="2" t="s">
        <v>35</v>
      </c>
      <c r="F49" s="2" t="s">
        <v>101</v>
      </c>
      <c r="G49" s="2" t="s">
        <v>102</v>
      </c>
      <c r="H49" s="2" t="s">
        <v>103</v>
      </c>
      <c r="I49" s="2" t="s">
        <v>104</v>
      </c>
      <c r="J49" s="2" t="s">
        <v>105</v>
      </c>
      <c r="K49" s="2" t="s">
        <v>106</v>
      </c>
      <c r="L49" s="2" t="s">
        <v>1619</v>
      </c>
      <c r="M49" s="2" t="s">
        <v>1619</v>
      </c>
      <c r="N49" s="2" t="s">
        <v>1619</v>
      </c>
      <c r="O49" s="2" t="s">
        <v>1619</v>
      </c>
      <c r="P49" s="2" t="s">
        <v>1619</v>
      </c>
      <c r="Q49" s="2" t="s">
        <v>1619</v>
      </c>
      <c r="R49" s="2" t="str">
        <f>VLOOKUP(F49,[2]Sheet3!$B$5:$D$250,2,0)</f>
        <v>Main-Group and Organometallic Chemistry</v>
      </c>
      <c r="S49" s="2" t="str">
        <f>VLOOKUP(G49,[2]Sheet3!$B$5:$D$250,2,0)</f>
        <v>Chemistry of Biopolymers and Natural Products</v>
      </c>
      <c r="T49" s="2" t="str">
        <f>VLOOKUP(H49,[2]Sheet3!$B$5:$D$250,2,0)</f>
        <v>Advanced Thermodynamics</v>
      </c>
      <c r="U49" s="2" t="str">
        <f>VLOOKUP(I49,[2]Sheet3!$B$5:$D$250,2,0)</f>
        <v>Advanced Organic Synthesis</v>
      </c>
      <c r="V49" s="6" t="str">
        <f>VLOOKUP(J49,[2]Sheet3!$B$5:$D$250,2,0)</f>
        <v>Computational Chemistry Laboratory</v>
      </c>
      <c r="W49" s="6" t="str">
        <f>VLOOKUP(K49,[2]Sheet3!$B$5:$D$250,2,0)</f>
        <v>Seminar and Literature Review</v>
      </c>
      <c r="X49" s="2" t="s">
        <v>1619</v>
      </c>
      <c r="Y49" s="2" t="s">
        <v>1619</v>
      </c>
      <c r="Z49" s="2" t="s">
        <v>1619</v>
      </c>
      <c r="AA49" s="2" t="s">
        <v>1619</v>
      </c>
      <c r="AB49" s="2" t="s">
        <v>1619</v>
      </c>
      <c r="AC49" s="2" t="s">
        <v>1619</v>
      </c>
      <c r="AH49" s="7"/>
      <c r="AI49" s="7"/>
    </row>
    <row r="50" spans="1:36" x14ac:dyDescent="0.25">
      <c r="A50" s="2">
        <v>48</v>
      </c>
      <c r="B50" s="2">
        <v>1102020504</v>
      </c>
      <c r="C50" s="2" t="s">
        <v>109</v>
      </c>
      <c r="D50" s="2" t="s">
        <v>100</v>
      </c>
      <c r="E50" s="2" t="s">
        <v>35</v>
      </c>
      <c r="F50" s="2" t="s">
        <v>101</v>
      </c>
      <c r="G50" s="2" t="s">
        <v>102</v>
      </c>
      <c r="H50" s="2" t="s">
        <v>103</v>
      </c>
      <c r="I50" s="2" t="s">
        <v>104</v>
      </c>
      <c r="J50" s="2" t="s">
        <v>105</v>
      </c>
      <c r="K50" s="2" t="s">
        <v>106</v>
      </c>
      <c r="L50" s="2" t="s">
        <v>1619</v>
      </c>
      <c r="M50" s="2" t="s">
        <v>1619</v>
      </c>
      <c r="N50" s="2" t="s">
        <v>1619</v>
      </c>
      <c r="O50" s="2" t="s">
        <v>1619</v>
      </c>
      <c r="P50" s="2" t="s">
        <v>1619</v>
      </c>
      <c r="Q50" s="2" t="s">
        <v>1619</v>
      </c>
      <c r="R50" s="2" t="str">
        <f>VLOOKUP(F50,[2]Sheet3!$B$5:$D$250,2,0)</f>
        <v>Main-Group and Organometallic Chemistry</v>
      </c>
      <c r="S50" s="2" t="str">
        <f>VLOOKUP(G50,[2]Sheet3!$B$5:$D$250,2,0)</f>
        <v>Chemistry of Biopolymers and Natural Products</v>
      </c>
      <c r="T50" s="2" t="str">
        <f>VLOOKUP(H50,[2]Sheet3!$B$5:$D$250,2,0)</f>
        <v>Advanced Thermodynamics</v>
      </c>
      <c r="U50" s="2" t="str">
        <f>VLOOKUP(I50,[2]Sheet3!$B$5:$D$250,2,0)</f>
        <v>Advanced Organic Synthesis</v>
      </c>
      <c r="V50" s="6" t="str">
        <f>VLOOKUP(J50,[2]Sheet3!$B$5:$D$250,2,0)</f>
        <v>Computational Chemistry Laboratory</v>
      </c>
      <c r="W50" s="6" t="str">
        <f>VLOOKUP(K50,[2]Sheet3!$B$5:$D$250,2,0)</f>
        <v>Seminar and Literature Review</v>
      </c>
      <c r="X50" s="2" t="s">
        <v>1619</v>
      </c>
      <c r="Y50" s="2" t="s">
        <v>1619</v>
      </c>
      <c r="Z50" s="2" t="s">
        <v>1619</v>
      </c>
      <c r="AA50" s="2" t="s">
        <v>1619</v>
      </c>
      <c r="AB50" s="2" t="s">
        <v>1619</v>
      </c>
      <c r="AC50" s="2" t="s">
        <v>1619</v>
      </c>
      <c r="AH50" s="7"/>
      <c r="AI50" s="7"/>
    </row>
    <row r="51" spans="1:36" x14ac:dyDescent="0.25">
      <c r="A51" s="2">
        <v>49</v>
      </c>
      <c r="B51" s="2">
        <v>1102020505</v>
      </c>
      <c r="C51" s="2" t="s">
        <v>110</v>
      </c>
      <c r="D51" s="2" t="s">
        <v>100</v>
      </c>
      <c r="E51" s="2" t="s">
        <v>35</v>
      </c>
      <c r="F51" s="2" t="s">
        <v>101</v>
      </c>
      <c r="G51" s="2" t="s">
        <v>102</v>
      </c>
      <c r="H51" s="2" t="s">
        <v>103</v>
      </c>
      <c r="I51" s="2" t="s">
        <v>104</v>
      </c>
      <c r="J51" s="2" t="s">
        <v>105</v>
      </c>
      <c r="K51" s="2" t="s">
        <v>106</v>
      </c>
      <c r="L51" s="2" t="s">
        <v>1619</v>
      </c>
      <c r="M51" s="2" t="s">
        <v>1619</v>
      </c>
      <c r="N51" s="2" t="s">
        <v>1619</v>
      </c>
      <c r="O51" s="2" t="s">
        <v>1619</v>
      </c>
      <c r="P51" s="2" t="s">
        <v>1619</v>
      </c>
      <c r="Q51" s="2" t="s">
        <v>1619</v>
      </c>
      <c r="R51" s="2" t="str">
        <f>VLOOKUP(F51,[2]Sheet3!$B$5:$D$250,2,0)</f>
        <v>Main-Group and Organometallic Chemistry</v>
      </c>
      <c r="S51" s="2" t="str">
        <f>VLOOKUP(G51,[2]Sheet3!$B$5:$D$250,2,0)</f>
        <v>Chemistry of Biopolymers and Natural Products</v>
      </c>
      <c r="T51" s="2" t="str">
        <f>VLOOKUP(H51,[2]Sheet3!$B$5:$D$250,2,0)</f>
        <v>Advanced Thermodynamics</v>
      </c>
      <c r="U51" s="2" t="str">
        <f>VLOOKUP(I51,[2]Sheet3!$B$5:$D$250,2,0)</f>
        <v>Advanced Organic Synthesis</v>
      </c>
      <c r="V51" s="6" t="str">
        <f>VLOOKUP(J51,[2]Sheet3!$B$5:$D$250,2,0)</f>
        <v>Computational Chemistry Laboratory</v>
      </c>
      <c r="W51" s="6" t="str">
        <f>VLOOKUP(K51,[2]Sheet3!$B$5:$D$250,2,0)</f>
        <v>Seminar and Literature Review</v>
      </c>
      <c r="X51" s="2" t="s">
        <v>1619</v>
      </c>
      <c r="Y51" s="2" t="s">
        <v>1619</v>
      </c>
      <c r="Z51" s="2" t="s">
        <v>1619</v>
      </c>
      <c r="AA51" s="2" t="s">
        <v>1619</v>
      </c>
      <c r="AB51" s="2" t="s">
        <v>1619</v>
      </c>
      <c r="AC51" s="2" t="s">
        <v>1619</v>
      </c>
      <c r="AH51" s="7"/>
      <c r="AI51" s="7"/>
    </row>
    <row r="52" spans="1:36" x14ac:dyDescent="0.25">
      <c r="A52" s="2">
        <v>50</v>
      </c>
      <c r="B52" s="2">
        <v>1102020506</v>
      </c>
      <c r="C52" s="2" t="s">
        <v>111</v>
      </c>
      <c r="D52" s="2" t="s">
        <v>100</v>
      </c>
      <c r="E52" s="2" t="s">
        <v>35</v>
      </c>
      <c r="F52" s="2" t="s">
        <v>101</v>
      </c>
      <c r="G52" s="2" t="s">
        <v>102</v>
      </c>
      <c r="H52" s="2" t="s">
        <v>103</v>
      </c>
      <c r="I52" s="2" t="s">
        <v>104</v>
      </c>
      <c r="J52" s="2" t="s">
        <v>105</v>
      </c>
      <c r="K52" s="2" t="s">
        <v>106</v>
      </c>
      <c r="L52" s="2" t="s">
        <v>1619</v>
      </c>
      <c r="M52" s="2" t="s">
        <v>1619</v>
      </c>
      <c r="N52" s="2" t="s">
        <v>1619</v>
      </c>
      <c r="O52" s="2" t="s">
        <v>1619</v>
      </c>
      <c r="P52" s="2" t="s">
        <v>1619</v>
      </c>
      <c r="Q52" s="2" t="s">
        <v>1619</v>
      </c>
      <c r="R52" s="2" t="str">
        <f>VLOOKUP(F52,[2]Sheet3!$B$5:$D$250,2,0)</f>
        <v>Main-Group and Organometallic Chemistry</v>
      </c>
      <c r="S52" s="2" t="str">
        <f>VLOOKUP(G52,[2]Sheet3!$B$5:$D$250,2,0)</f>
        <v>Chemistry of Biopolymers and Natural Products</v>
      </c>
      <c r="T52" s="2" t="str">
        <f>VLOOKUP(H52,[2]Sheet3!$B$5:$D$250,2,0)</f>
        <v>Advanced Thermodynamics</v>
      </c>
      <c r="U52" s="2" t="str">
        <f>VLOOKUP(I52,[2]Sheet3!$B$5:$D$250,2,0)</f>
        <v>Advanced Organic Synthesis</v>
      </c>
      <c r="V52" s="6" t="str">
        <f>VLOOKUP(J52,[2]Sheet3!$B$5:$D$250,2,0)</f>
        <v>Computational Chemistry Laboratory</v>
      </c>
      <c r="W52" s="6" t="str">
        <f>VLOOKUP(K52,[2]Sheet3!$B$5:$D$250,2,0)</f>
        <v>Seminar and Literature Review</v>
      </c>
      <c r="X52" s="2" t="s">
        <v>1619</v>
      </c>
      <c r="Y52" s="2" t="s">
        <v>1619</v>
      </c>
      <c r="Z52" s="2" t="s">
        <v>1619</v>
      </c>
      <c r="AA52" s="2" t="s">
        <v>1619</v>
      </c>
      <c r="AB52" s="2" t="s">
        <v>1619</v>
      </c>
      <c r="AC52" s="2" t="s">
        <v>1619</v>
      </c>
      <c r="AH52" s="7"/>
      <c r="AI52" s="7"/>
    </row>
    <row r="53" spans="1:36" x14ac:dyDescent="0.25">
      <c r="A53" s="2">
        <v>51</v>
      </c>
      <c r="B53" s="2">
        <v>1102020508</v>
      </c>
      <c r="C53" s="2" t="s">
        <v>112</v>
      </c>
      <c r="D53" s="2" t="s">
        <v>100</v>
      </c>
      <c r="E53" s="2" t="s">
        <v>35</v>
      </c>
      <c r="F53" s="2" t="s">
        <v>101</v>
      </c>
      <c r="G53" s="2" t="s">
        <v>102</v>
      </c>
      <c r="H53" s="2" t="s">
        <v>103</v>
      </c>
      <c r="I53" s="2" t="s">
        <v>104</v>
      </c>
      <c r="J53" s="2" t="s">
        <v>105</v>
      </c>
      <c r="K53" s="2" t="s">
        <v>106</v>
      </c>
      <c r="L53" s="2" t="s">
        <v>1619</v>
      </c>
      <c r="M53" s="2" t="s">
        <v>1619</v>
      </c>
      <c r="N53" s="2" t="s">
        <v>1619</v>
      </c>
      <c r="O53" s="2" t="s">
        <v>1619</v>
      </c>
      <c r="P53" s="2" t="s">
        <v>1619</v>
      </c>
      <c r="Q53" s="2" t="s">
        <v>1619</v>
      </c>
      <c r="R53" s="2" t="str">
        <f>VLOOKUP(F53,[2]Sheet3!$B$5:$D$250,2,0)</f>
        <v>Main-Group and Organometallic Chemistry</v>
      </c>
      <c r="S53" s="2" t="str">
        <f>VLOOKUP(G53,[2]Sheet3!$B$5:$D$250,2,0)</f>
        <v>Chemistry of Biopolymers and Natural Products</v>
      </c>
      <c r="T53" s="2" t="str">
        <f>VLOOKUP(H53,[2]Sheet3!$B$5:$D$250,2,0)</f>
        <v>Advanced Thermodynamics</v>
      </c>
      <c r="U53" s="2" t="str">
        <f>VLOOKUP(I53,[2]Sheet3!$B$5:$D$250,2,0)</f>
        <v>Advanced Organic Synthesis</v>
      </c>
      <c r="V53" s="6" t="str">
        <f>VLOOKUP(J53,[2]Sheet3!$B$5:$D$250,2,0)</f>
        <v>Computational Chemistry Laboratory</v>
      </c>
      <c r="W53" s="6" t="str">
        <f>VLOOKUP(K53,[2]Sheet3!$B$5:$D$250,2,0)</f>
        <v>Seminar and Literature Review</v>
      </c>
      <c r="X53" s="2" t="s">
        <v>1619</v>
      </c>
      <c r="Y53" s="2" t="s">
        <v>1619</v>
      </c>
      <c r="Z53" s="2" t="s">
        <v>1619</v>
      </c>
      <c r="AA53" s="2" t="s">
        <v>1619</v>
      </c>
      <c r="AB53" s="2" t="s">
        <v>1619</v>
      </c>
      <c r="AC53" s="2" t="s">
        <v>1619</v>
      </c>
      <c r="AH53" s="7"/>
      <c r="AI53" s="7"/>
    </row>
    <row r="54" spans="1:36" x14ac:dyDescent="0.25">
      <c r="A54" s="2">
        <v>52</v>
      </c>
      <c r="B54" s="2">
        <v>1102020509</v>
      </c>
      <c r="C54" s="2" t="s">
        <v>113</v>
      </c>
      <c r="D54" s="2" t="s">
        <v>100</v>
      </c>
      <c r="E54" s="2" t="s">
        <v>35</v>
      </c>
      <c r="F54" s="2" t="s">
        <v>101</v>
      </c>
      <c r="G54" s="2" t="s">
        <v>102</v>
      </c>
      <c r="H54" s="2" t="s">
        <v>103</v>
      </c>
      <c r="I54" s="2" t="s">
        <v>104</v>
      </c>
      <c r="J54" s="2" t="s">
        <v>105</v>
      </c>
      <c r="K54" s="2" t="s">
        <v>106</v>
      </c>
      <c r="L54" s="2" t="s">
        <v>1619</v>
      </c>
      <c r="M54" s="2" t="s">
        <v>1619</v>
      </c>
      <c r="N54" s="2" t="s">
        <v>1619</v>
      </c>
      <c r="O54" s="2" t="s">
        <v>1619</v>
      </c>
      <c r="P54" s="2" t="s">
        <v>1619</v>
      </c>
      <c r="Q54" s="2" t="s">
        <v>1619</v>
      </c>
      <c r="R54" s="2" t="str">
        <f>VLOOKUP(F54,[2]Sheet3!$B$5:$D$250,2,0)</f>
        <v>Main-Group and Organometallic Chemistry</v>
      </c>
      <c r="S54" s="2" t="str">
        <f>VLOOKUP(G54,[2]Sheet3!$B$5:$D$250,2,0)</f>
        <v>Chemistry of Biopolymers and Natural Products</v>
      </c>
      <c r="T54" s="2" t="str">
        <f>VLOOKUP(H54,[2]Sheet3!$B$5:$D$250,2,0)</f>
        <v>Advanced Thermodynamics</v>
      </c>
      <c r="U54" s="2" t="str">
        <f>VLOOKUP(I54,[2]Sheet3!$B$5:$D$250,2,0)</f>
        <v>Advanced Organic Synthesis</v>
      </c>
      <c r="V54" s="6" t="str">
        <f>VLOOKUP(J54,[2]Sheet3!$B$5:$D$250,2,0)</f>
        <v>Computational Chemistry Laboratory</v>
      </c>
      <c r="W54" s="6" t="str">
        <f>VLOOKUP(K54,[2]Sheet3!$B$5:$D$250,2,0)</f>
        <v>Seminar and Literature Review</v>
      </c>
      <c r="X54" s="2" t="s">
        <v>1619</v>
      </c>
      <c r="Y54" s="2" t="s">
        <v>1619</v>
      </c>
      <c r="Z54" s="2" t="s">
        <v>1619</v>
      </c>
      <c r="AA54" s="2" t="s">
        <v>1619</v>
      </c>
      <c r="AB54" s="2" t="s">
        <v>1619</v>
      </c>
      <c r="AC54" s="2" t="s">
        <v>1619</v>
      </c>
      <c r="AH54" s="7"/>
      <c r="AI54" s="7"/>
    </row>
    <row r="55" spans="1:36" x14ac:dyDescent="0.25">
      <c r="A55" s="2">
        <v>53</v>
      </c>
      <c r="B55" s="2">
        <v>1102020530</v>
      </c>
      <c r="C55" s="2" t="s">
        <v>114</v>
      </c>
      <c r="D55" s="2" t="s">
        <v>100</v>
      </c>
      <c r="E55" s="2" t="s">
        <v>35</v>
      </c>
      <c r="F55" s="2" t="s">
        <v>101</v>
      </c>
      <c r="G55" s="2" t="s">
        <v>102</v>
      </c>
      <c r="H55" s="2" t="s">
        <v>103</v>
      </c>
      <c r="I55" s="2" t="s">
        <v>104</v>
      </c>
      <c r="J55" s="2" t="s">
        <v>105</v>
      </c>
      <c r="K55" s="2" t="s">
        <v>106</v>
      </c>
      <c r="L55" s="2" t="s">
        <v>115</v>
      </c>
      <c r="M55" s="2" t="s">
        <v>1619</v>
      </c>
      <c r="N55" s="2" t="s">
        <v>1619</v>
      </c>
      <c r="O55" s="2" t="s">
        <v>1619</v>
      </c>
      <c r="P55" s="2" t="s">
        <v>1619</v>
      </c>
      <c r="Q55" s="2" t="s">
        <v>1619</v>
      </c>
      <c r="R55" s="2" t="str">
        <f>VLOOKUP(F55,[2]Sheet3!$B$5:$D$250,2,0)</f>
        <v>Main-Group and Organometallic Chemistry</v>
      </c>
      <c r="S55" s="2" t="str">
        <f>VLOOKUP(G55,[2]Sheet3!$B$5:$D$250,2,0)</f>
        <v>Chemistry of Biopolymers and Natural Products</v>
      </c>
      <c r="T55" s="2" t="str">
        <f>VLOOKUP(H55,[2]Sheet3!$B$5:$D$250,2,0)</f>
        <v>Advanced Thermodynamics</v>
      </c>
      <c r="U55" s="2" t="str">
        <f>VLOOKUP(I55,[2]Sheet3!$B$5:$D$250,2,0)</f>
        <v>Advanced Organic Synthesis</v>
      </c>
      <c r="V55" s="6" t="str">
        <f>VLOOKUP(J55,[2]Sheet3!$B$5:$D$250,2,0)</f>
        <v>Computational Chemistry Laboratory</v>
      </c>
      <c r="W55" s="6" t="str">
        <f>VLOOKUP(K55,[2]Sheet3!$B$5:$D$250,2,0)</f>
        <v>Seminar and Literature Review</v>
      </c>
      <c r="X55" s="6" t="str">
        <f>VLOOKUP(L55,[2]Sheet3!$B$5:$D$250,2,0)</f>
        <v>Advance Tamil Level - II</v>
      </c>
      <c r="Y55" s="2" t="s">
        <v>1619</v>
      </c>
      <c r="Z55" s="2" t="s">
        <v>1619</v>
      </c>
      <c r="AA55" s="2" t="s">
        <v>1619</v>
      </c>
      <c r="AB55" s="2" t="s">
        <v>1619</v>
      </c>
      <c r="AC55" s="2" t="s">
        <v>1619</v>
      </c>
      <c r="AH55" s="7"/>
      <c r="AI55" s="7"/>
      <c r="AJ55" s="7"/>
    </row>
    <row r="56" spans="1:36" x14ac:dyDescent="0.25">
      <c r="A56" s="2">
        <v>54</v>
      </c>
      <c r="B56" s="2">
        <v>1102010506</v>
      </c>
      <c r="C56" s="2" t="s">
        <v>116</v>
      </c>
      <c r="D56" s="2" t="s">
        <v>100</v>
      </c>
      <c r="E56" s="2" t="s">
        <v>35</v>
      </c>
      <c r="F56" s="2" t="s">
        <v>101</v>
      </c>
      <c r="G56" s="2" t="s">
        <v>102</v>
      </c>
      <c r="H56" s="2" t="s">
        <v>103</v>
      </c>
      <c r="I56" s="2" t="s">
        <v>104</v>
      </c>
      <c r="J56" s="2" t="s">
        <v>105</v>
      </c>
      <c r="K56" s="2" t="s">
        <v>106</v>
      </c>
      <c r="L56" s="2" t="s">
        <v>1619</v>
      </c>
      <c r="M56" s="2" t="s">
        <v>1619</v>
      </c>
      <c r="N56" s="2" t="s">
        <v>1619</v>
      </c>
      <c r="O56" s="2" t="s">
        <v>1619</v>
      </c>
      <c r="P56" s="2" t="s">
        <v>1619</v>
      </c>
      <c r="Q56" s="2" t="s">
        <v>1619</v>
      </c>
      <c r="R56" s="2" t="str">
        <f>VLOOKUP(F56,[2]Sheet3!$B$5:$D$250,2,0)</f>
        <v>Main-Group and Organometallic Chemistry</v>
      </c>
      <c r="S56" s="2" t="str">
        <f>VLOOKUP(G56,[2]Sheet3!$B$5:$D$250,2,0)</f>
        <v>Chemistry of Biopolymers and Natural Products</v>
      </c>
      <c r="T56" s="2" t="str">
        <f>VLOOKUP(H56,[2]Sheet3!$B$5:$D$250,2,0)</f>
        <v>Advanced Thermodynamics</v>
      </c>
      <c r="U56" s="2" t="str">
        <f>VLOOKUP(I56,[2]Sheet3!$B$5:$D$250,2,0)</f>
        <v>Advanced Organic Synthesis</v>
      </c>
      <c r="V56" s="6" t="str">
        <f>VLOOKUP(J56,[2]Sheet3!$B$5:$D$250,2,0)</f>
        <v>Computational Chemistry Laboratory</v>
      </c>
      <c r="W56" s="6" t="str">
        <f>VLOOKUP(K56,[2]Sheet3!$B$5:$D$250,2,0)</f>
        <v>Seminar and Literature Review</v>
      </c>
      <c r="X56" s="2" t="s">
        <v>1619</v>
      </c>
      <c r="Y56" s="2" t="s">
        <v>1619</v>
      </c>
      <c r="Z56" s="2" t="s">
        <v>1619</v>
      </c>
      <c r="AA56" s="2" t="s">
        <v>1619</v>
      </c>
      <c r="AB56" s="2" t="s">
        <v>1619</v>
      </c>
      <c r="AC56" s="2" t="s">
        <v>1619</v>
      </c>
      <c r="AH56" s="7"/>
      <c r="AI56" s="7"/>
    </row>
    <row r="57" spans="1:36" x14ac:dyDescent="0.25">
      <c r="A57" s="2">
        <v>55</v>
      </c>
      <c r="B57" s="2">
        <v>1102020510</v>
      </c>
      <c r="C57" s="2" t="s">
        <v>117</v>
      </c>
      <c r="D57" s="2" t="s">
        <v>100</v>
      </c>
      <c r="E57" s="2" t="s">
        <v>35</v>
      </c>
      <c r="F57" s="2" t="s">
        <v>101</v>
      </c>
      <c r="G57" s="2" t="s">
        <v>102</v>
      </c>
      <c r="H57" s="2" t="s">
        <v>103</v>
      </c>
      <c r="I57" s="2" t="s">
        <v>104</v>
      </c>
      <c r="J57" s="2" t="s">
        <v>105</v>
      </c>
      <c r="K57" s="2" t="s">
        <v>106</v>
      </c>
      <c r="L57" s="2" t="s">
        <v>1619</v>
      </c>
      <c r="M57" s="2" t="s">
        <v>1619</v>
      </c>
      <c r="N57" s="2" t="s">
        <v>1619</v>
      </c>
      <c r="O57" s="2" t="s">
        <v>1619</v>
      </c>
      <c r="P57" s="2" t="s">
        <v>1619</v>
      </c>
      <c r="Q57" s="2" t="s">
        <v>1619</v>
      </c>
      <c r="R57" s="2" t="str">
        <f>VLOOKUP(F57,[2]Sheet3!$B$5:$D$250,2,0)</f>
        <v>Main-Group and Organometallic Chemistry</v>
      </c>
      <c r="S57" s="2" t="str">
        <f>VLOOKUP(G57,[2]Sheet3!$B$5:$D$250,2,0)</f>
        <v>Chemistry of Biopolymers and Natural Products</v>
      </c>
      <c r="T57" s="2" t="str">
        <f>VLOOKUP(H57,[2]Sheet3!$B$5:$D$250,2,0)</f>
        <v>Advanced Thermodynamics</v>
      </c>
      <c r="U57" s="2" t="str">
        <f>VLOOKUP(I57,[2]Sheet3!$B$5:$D$250,2,0)</f>
        <v>Advanced Organic Synthesis</v>
      </c>
      <c r="V57" s="6" t="str">
        <f>VLOOKUP(J57,[2]Sheet3!$B$5:$D$250,2,0)</f>
        <v>Computational Chemistry Laboratory</v>
      </c>
      <c r="W57" s="6" t="str">
        <f>VLOOKUP(K57,[2]Sheet3!$B$5:$D$250,2,0)</f>
        <v>Seminar and Literature Review</v>
      </c>
      <c r="X57" s="2" t="s">
        <v>1619</v>
      </c>
      <c r="Y57" s="2" t="s">
        <v>1619</v>
      </c>
      <c r="Z57" s="2" t="s">
        <v>1619</v>
      </c>
      <c r="AA57" s="2" t="s">
        <v>1619</v>
      </c>
      <c r="AB57" s="2" t="s">
        <v>1619</v>
      </c>
      <c r="AC57" s="2" t="s">
        <v>1619</v>
      </c>
      <c r="AH57" s="7"/>
      <c r="AI57" s="7"/>
    </row>
    <row r="58" spans="1:36" x14ac:dyDescent="0.25">
      <c r="A58" s="2">
        <v>56</v>
      </c>
      <c r="B58" s="2">
        <v>1102020512</v>
      </c>
      <c r="C58" s="2" t="s">
        <v>118</v>
      </c>
      <c r="D58" s="2" t="s">
        <v>100</v>
      </c>
      <c r="E58" s="2" t="s">
        <v>35</v>
      </c>
      <c r="F58" s="2" t="s">
        <v>101</v>
      </c>
      <c r="G58" s="2" t="s">
        <v>102</v>
      </c>
      <c r="H58" s="2" t="s">
        <v>103</v>
      </c>
      <c r="I58" s="2" t="s">
        <v>104</v>
      </c>
      <c r="J58" s="2" t="s">
        <v>105</v>
      </c>
      <c r="K58" s="2" t="s">
        <v>106</v>
      </c>
      <c r="L58" s="2" t="s">
        <v>1619</v>
      </c>
      <c r="M58" s="2" t="s">
        <v>1619</v>
      </c>
      <c r="N58" s="2" t="s">
        <v>1619</v>
      </c>
      <c r="O58" s="2" t="s">
        <v>1619</v>
      </c>
      <c r="P58" s="2" t="s">
        <v>1619</v>
      </c>
      <c r="Q58" s="2" t="s">
        <v>1619</v>
      </c>
      <c r="R58" s="2" t="str">
        <f>VLOOKUP(F58,[2]Sheet3!$B$5:$D$250,2,0)</f>
        <v>Main-Group and Organometallic Chemistry</v>
      </c>
      <c r="S58" s="2" t="str">
        <f>VLOOKUP(G58,[2]Sheet3!$B$5:$D$250,2,0)</f>
        <v>Chemistry of Biopolymers and Natural Products</v>
      </c>
      <c r="T58" s="2" t="str">
        <f>VLOOKUP(H58,[2]Sheet3!$B$5:$D$250,2,0)</f>
        <v>Advanced Thermodynamics</v>
      </c>
      <c r="U58" s="2" t="str">
        <f>VLOOKUP(I58,[2]Sheet3!$B$5:$D$250,2,0)</f>
        <v>Advanced Organic Synthesis</v>
      </c>
      <c r="V58" s="6" t="str">
        <f>VLOOKUP(J58,[2]Sheet3!$B$5:$D$250,2,0)</f>
        <v>Computational Chemistry Laboratory</v>
      </c>
      <c r="W58" s="6" t="str">
        <f>VLOOKUP(K58,[2]Sheet3!$B$5:$D$250,2,0)</f>
        <v>Seminar and Literature Review</v>
      </c>
      <c r="X58" s="2" t="s">
        <v>1619</v>
      </c>
      <c r="Y58" s="2" t="s">
        <v>1619</v>
      </c>
      <c r="Z58" s="2" t="s">
        <v>1619</v>
      </c>
      <c r="AA58" s="2" t="s">
        <v>1619</v>
      </c>
      <c r="AB58" s="2" t="s">
        <v>1619</v>
      </c>
      <c r="AC58" s="2" t="s">
        <v>1619</v>
      </c>
      <c r="AH58" s="7"/>
      <c r="AI58" s="7"/>
    </row>
    <row r="59" spans="1:36" x14ac:dyDescent="0.25">
      <c r="A59" s="2">
        <v>57</v>
      </c>
      <c r="B59" s="2">
        <v>1102020513</v>
      </c>
      <c r="C59" s="2" t="s">
        <v>119</v>
      </c>
      <c r="D59" s="2" t="s">
        <v>100</v>
      </c>
      <c r="E59" s="2" t="s">
        <v>35</v>
      </c>
      <c r="F59" s="2" t="s">
        <v>101</v>
      </c>
      <c r="G59" s="2" t="s">
        <v>102</v>
      </c>
      <c r="H59" s="2" t="s">
        <v>103</v>
      </c>
      <c r="I59" s="2" t="s">
        <v>104</v>
      </c>
      <c r="J59" s="2" t="s">
        <v>105</v>
      </c>
      <c r="K59" s="2" t="s">
        <v>106</v>
      </c>
      <c r="L59" s="2" t="s">
        <v>1619</v>
      </c>
      <c r="M59" s="2" t="s">
        <v>1619</v>
      </c>
      <c r="N59" s="2" t="s">
        <v>1619</v>
      </c>
      <c r="O59" s="2" t="s">
        <v>1619</v>
      </c>
      <c r="P59" s="2" t="s">
        <v>1619</v>
      </c>
      <c r="Q59" s="2" t="s">
        <v>1619</v>
      </c>
      <c r="R59" s="2" t="str">
        <f>VLOOKUP(F59,[2]Sheet3!$B$5:$D$250,2,0)</f>
        <v>Main-Group and Organometallic Chemistry</v>
      </c>
      <c r="S59" s="2" t="str">
        <f>VLOOKUP(G59,[2]Sheet3!$B$5:$D$250,2,0)</f>
        <v>Chemistry of Biopolymers and Natural Products</v>
      </c>
      <c r="T59" s="2" t="str">
        <f>VLOOKUP(H59,[2]Sheet3!$B$5:$D$250,2,0)</f>
        <v>Advanced Thermodynamics</v>
      </c>
      <c r="U59" s="2" t="str">
        <f>VLOOKUP(I59,[2]Sheet3!$B$5:$D$250,2,0)</f>
        <v>Advanced Organic Synthesis</v>
      </c>
      <c r="V59" s="6" t="str">
        <f>VLOOKUP(J59,[2]Sheet3!$B$5:$D$250,2,0)</f>
        <v>Computational Chemistry Laboratory</v>
      </c>
      <c r="W59" s="6" t="str">
        <f>VLOOKUP(K59,[2]Sheet3!$B$5:$D$250,2,0)</f>
        <v>Seminar and Literature Review</v>
      </c>
      <c r="X59" s="2" t="s">
        <v>1619</v>
      </c>
      <c r="Y59" s="2" t="s">
        <v>1619</v>
      </c>
      <c r="Z59" s="2" t="s">
        <v>1619</v>
      </c>
      <c r="AA59" s="2" t="s">
        <v>1619</v>
      </c>
      <c r="AB59" s="2" t="s">
        <v>1619</v>
      </c>
      <c r="AC59" s="2" t="s">
        <v>1619</v>
      </c>
      <c r="AH59" s="7"/>
      <c r="AI59" s="7"/>
    </row>
    <row r="60" spans="1:36" x14ac:dyDescent="0.25">
      <c r="A60" s="2">
        <v>58</v>
      </c>
      <c r="B60" s="2">
        <v>1102020531</v>
      </c>
      <c r="C60" s="2" t="s">
        <v>120</v>
      </c>
      <c r="D60" s="2" t="s">
        <v>100</v>
      </c>
      <c r="E60" s="2" t="s">
        <v>35</v>
      </c>
      <c r="F60" s="2" t="s">
        <v>101</v>
      </c>
      <c r="G60" s="2" t="s">
        <v>102</v>
      </c>
      <c r="H60" s="2" t="s">
        <v>103</v>
      </c>
      <c r="I60" s="2" t="s">
        <v>104</v>
      </c>
      <c r="J60" s="2" t="s">
        <v>105</v>
      </c>
      <c r="K60" s="2" t="s">
        <v>106</v>
      </c>
      <c r="L60" s="2" t="s">
        <v>1619</v>
      </c>
      <c r="M60" s="2" t="s">
        <v>1619</v>
      </c>
      <c r="N60" s="2" t="s">
        <v>1619</v>
      </c>
      <c r="O60" s="2" t="s">
        <v>1619</v>
      </c>
      <c r="P60" s="2" t="s">
        <v>1619</v>
      </c>
      <c r="Q60" s="2" t="s">
        <v>1619</v>
      </c>
      <c r="R60" s="2" t="str">
        <f>VLOOKUP(F60,[2]Sheet3!$B$5:$D$250,2,0)</f>
        <v>Main-Group and Organometallic Chemistry</v>
      </c>
      <c r="S60" s="2" t="str">
        <f>VLOOKUP(G60,[2]Sheet3!$B$5:$D$250,2,0)</f>
        <v>Chemistry of Biopolymers and Natural Products</v>
      </c>
      <c r="T60" s="2" t="str">
        <f>VLOOKUP(H60,[2]Sheet3!$B$5:$D$250,2,0)</f>
        <v>Advanced Thermodynamics</v>
      </c>
      <c r="U60" s="2" t="str">
        <f>VLOOKUP(I60,[2]Sheet3!$B$5:$D$250,2,0)</f>
        <v>Advanced Organic Synthesis</v>
      </c>
      <c r="V60" s="6" t="str">
        <f>VLOOKUP(J60,[2]Sheet3!$B$5:$D$250,2,0)</f>
        <v>Computational Chemistry Laboratory</v>
      </c>
      <c r="W60" s="6" t="str">
        <f>VLOOKUP(K60,[2]Sheet3!$B$5:$D$250,2,0)</f>
        <v>Seminar and Literature Review</v>
      </c>
      <c r="X60" s="2" t="s">
        <v>1619</v>
      </c>
      <c r="Y60" s="2" t="s">
        <v>1619</v>
      </c>
      <c r="Z60" s="2" t="s">
        <v>1619</v>
      </c>
      <c r="AA60" s="2" t="s">
        <v>1619</v>
      </c>
      <c r="AB60" s="2" t="s">
        <v>1619</v>
      </c>
      <c r="AC60" s="2" t="s">
        <v>1619</v>
      </c>
      <c r="AH60" s="7"/>
      <c r="AI60" s="7"/>
    </row>
    <row r="61" spans="1:36" x14ac:dyDescent="0.25">
      <c r="A61" s="2">
        <v>59</v>
      </c>
      <c r="B61" s="2">
        <v>1102020514</v>
      </c>
      <c r="C61" s="2" t="s">
        <v>121</v>
      </c>
      <c r="D61" s="2" t="s">
        <v>100</v>
      </c>
      <c r="E61" s="2" t="s">
        <v>35</v>
      </c>
      <c r="F61" s="2" t="s">
        <v>101</v>
      </c>
      <c r="G61" s="2" t="s">
        <v>102</v>
      </c>
      <c r="H61" s="2" t="s">
        <v>103</v>
      </c>
      <c r="I61" s="2" t="s">
        <v>104</v>
      </c>
      <c r="J61" s="2" t="s">
        <v>105</v>
      </c>
      <c r="K61" s="2" t="s">
        <v>106</v>
      </c>
      <c r="L61" s="2" t="s">
        <v>42</v>
      </c>
      <c r="M61" s="2" t="s">
        <v>1619</v>
      </c>
      <c r="N61" s="2" t="s">
        <v>1619</v>
      </c>
      <c r="O61" s="2" t="s">
        <v>1619</v>
      </c>
      <c r="P61" s="2" t="s">
        <v>1619</v>
      </c>
      <c r="Q61" s="2" t="s">
        <v>1619</v>
      </c>
      <c r="R61" s="2" t="str">
        <f>VLOOKUP(F61,[2]Sheet3!$B$5:$D$250,2,0)</f>
        <v>Main-Group and Organometallic Chemistry</v>
      </c>
      <c r="S61" s="2" t="str">
        <f>VLOOKUP(G61,[2]Sheet3!$B$5:$D$250,2,0)</f>
        <v>Chemistry of Biopolymers and Natural Products</v>
      </c>
      <c r="T61" s="2" t="str">
        <f>VLOOKUP(H61,[2]Sheet3!$B$5:$D$250,2,0)</f>
        <v>Advanced Thermodynamics</v>
      </c>
      <c r="U61" s="2" t="str">
        <f>VLOOKUP(I61,[2]Sheet3!$B$5:$D$250,2,0)</f>
        <v>Advanced Organic Synthesis</v>
      </c>
      <c r="V61" s="6" t="str">
        <f>VLOOKUP(J61,[2]Sheet3!$B$5:$D$250,2,0)</f>
        <v>Computational Chemistry Laboratory</v>
      </c>
      <c r="W61" s="6" t="str">
        <f>VLOOKUP(K61,[2]Sheet3!$B$5:$D$250,2,0)</f>
        <v>Seminar and Literature Review</v>
      </c>
      <c r="X61" s="6" t="str">
        <f>VLOOKUP(L61,[2]Sheet3!$B$5:$D$250,2,0)</f>
        <v>Advanced Tamil Level - I</v>
      </c>
      <c r="Y61" s="2" t="s">
        <v>1619</v>
      </c>
      <c r="Z61" s="2" t="s">
        <v>1619</v>
      </c>
      <c r="AA61" s="2" t="s">
        <v>1619</v>
      </c>
      <c r="AB61" s="2" t="s">
        <v>1619</v>
      </c>
      <c r="AC61" s="2" t="s">
        <v>1619</v>
      </c>
      <c r="AH61" s="7"/>
      <c r="AI61" s="7"/>
      <c r="AJ61" s="7"/>
    </row>
    <row r="62" spans="1:36" x14ac:dyDescent="0.25">
      <c r="A62" s="2">
        <v>60</v>
      </c>
      <c r="B62" s="2">
        <v>1102020515</v>
      </c>
      <c r="C62" s="2" t="s">
        <v>122</v>
      </c>
      <c r="D62" s="2" t="s">
        <v>100</v>
      </c>
      <c r="E62" s="2" t="s">
        <v>35</v>
      </c>
      <c r="F62" s="2" t="s">
        <v>101</v>
      </c>
      <c r="G62" s="2" t="s">
        <v>102</v>
      </c>
      <c r="H62" s="2" t="s">
        <v>103</v>
      </c>
      <c r="I62" s="2" t="s">
        <v>104</v>
      </c>
      <c r="J62" s="2" t="s">
        <v>105</v>
      </c>
      <c r="K62" s="2" t="s">
        <v>106</v>
      </c>
      <c r="L62" s="2" t="s">
        <v>1619</v>
      </c>
      <c r="M62" s="2" t="s">
        <v>1619</v>
      </c>
      <c r="N62" s="2" t="s">
        <v>1619</v>
      </c>
      <c r="O62" s="2" t="s">
        <v>1619</v>
      </c>
      <c r="P62" s="2" t="s">
        <v>1619</v>
      </c>
      <c r="Q62" s="2" t="s">
        <v>1619</v>
      </c>
      <c r="R62" s="2" t="str">
        <f>VLOOKUP(F62,[2]Sheet3!$B$5:$D$250,2,0)</f>
        <v>Main-Group and Organometallic Chemistry</v>
      </c>
      <c r="S62" s="2" t="str">
        <f>VLOOKUP(G62,[2]Sheet3!$B$5:$D$250,2,0)</f>
        <v>Chemistry of Biopolymers and Natural Products</v>
      </c>
      <c r="T62" s="2" t="str">
        <f>VLOOKUP(H62,[2]Sheet3!$B$5:$D$250,2,0)</f>
        <v>Advanced Thermodynamics</v>
      </c>
      <c r="U62" s="2" t="str">
        <f>VLOOKUP(I62,[2]Sheet3!$B$5:$D$250,2,0)</f>
        <v>Advanced Organic Synthesis</v>
      </c>
      <c r="V62" s="6" t="str">
        <f>VLOOKUP(J62,[2]Sheet3!$B$5:$D$250,2,0)</f>
        <v>Computational Chemistry Laboratory</v>
      </c>
      <c r="W62" s="6" t="str">
        <f>VLOOKUP(K62,[2]Sheet3!$B$5:$D$250,2,0)</f>
        <v>Seminar and Literature Review</v>
      </c>
      <c r="X62" s="2" t="s">
        <v>1619</v>
      </c>
      <c r="Y62" s="2" t="s">
        <v>1619</v>
      </c>
      <c r="Z62" s="2" t="s">
        <v>1619</v>
      </c>
      <c r="AA62" s="2" t="s">
        <v>1619</v>
      </c>
      <c r="AB62" s="2" t="s">
        <v>1619</v>
      </c>
      <c r="AC62" s="2" t="s">
        <v>1619</v>
      </c>
      <c r="AH62" s="7"/>
      <c r="AI62" s="7"/>
    </row>
    <row r="63" spans="1:36" x14ac:dyDescent="0.25">
      <c r="A63" s="2">
        <v>61</v>
      </c>
      <c r="B63" s="2">
        <v>1102020517</v>
      </c>
      <c r="C63" s="2" t="s">
        <v>123</v>
      </c>
      <c r="D63" s="2" t="s">
        <v>100</v>
      </c>
      <c r="E63" s="2" t="s">
        <v>35</v>
      </c>
      <c r="F63" s="2" t="s">
        <v>101</v>
      </c>
      <c r="G63" s="2" t="s">
        <v>102</v>
      </c>
      <c r="H63" s="2" t="s">
        <v>103</v>
      </c>
      <c r="I63" s="2" t="s">
        <v>104</v>
      </c>
      <c r="J63" s="2" t="s">
        <v>105</v>
      </c>
      <c r="K63" s="2" t="s">
        <v>106</v>
      </c>
      <c r="L63" s="2" t="s">
        <v>1619</v>
      </c>
      <c r="M63" s="2" t="s">
        <v>1619</v>
      </c>
      <c r="N63" s="2" t="s">
        <v>1619</v>
      </c>
      <c r="O63" s="2" t="s">
        <v>1619</v>
      </c>
      <c r="P63" s="2" t="s">
        <v>1619</v>
      </c>
      <c r="Q63" s="2" t="s">
        <v>1619</v>
      </c>
      <c r="R63" s="2" t="str">
        <f>VLOOKUP(F63,[2]Sheet3!$B$5:$D$250,2,0)</f>
        <v>Main-Group and Organometallic Chemistry</v>
      </c>
      <c r="S63" s="2" t="str">
        <f>VLOOKUP(G63,[2]Sheet3!$B$5:$D$250,2,0)</f>
        <v>Chemistry of Biopolymers and Natural Products</v>
      </c>
      <c r="T63" s="2" t="str">
        <f>VLOOKUP(H63,[2]Sheet3!$B$5:$D$250,2,0)</f>
        <v>Advanced Thermodynamics</v>
      </c>
      <c r="U63" s="2" t="str">
        <f>VLOOKUP(I63,[2]Sheet3!$B$5:$D$250,2,0)</f>
        <v>Advanced Organic Synthesis</v>
      </c>
      <c r="V63" s="6" t="str">
        <f>VLOOKUP(J63,[2]Sheet3!$B$5:$D$250,2,0)</f>
        <v>Computational Chemistry Laboratory</v>
      </c>
      <c r="W63" s="6" t="str">
        <f>VLOOKUP(K63,[2]Sheet3!$B$5:$D$250,2,0)</f>
        <v>Seminar and Literature Review</v>
      </c>
      <c r="X63" s="2" t="s">
        <v>1619</v>
      </c>
      <c r="Y63" s="2" t="s">
        <v>1619</v>
      </c>
      <c r="Z63" s="2" t="s">
        <v>1619</v>
      </c>
      <c r="AA63" s="2" t="s">
        <v>1619</v>
      </c>
      <c r="AB63" s="2" t="s">
        <v>1619</v>
      </c>
      <c r="AC63" s="2" t="s">
        <v>1619</v>
      </c>
      <c r="AH63" s="7"/>
      <c r="AI63" s="7"/>
    </row>
    <row r="64" spans="1:36" x14ac:dyDescent="0.25">
      <c r="A64" s="2">
        <v>62</v>
      </c>
      <c r="B64" s="2">
        <v>1102020518</v>
      </c>
      <c r="C64" s="2" t="s">
        <v>124</v>
      </c>
      <c r="D64" s="2" t="s">
        <v>100</v>
      </c>
      <c r="E64" s="2" t="s">
        <v>35</v>
      </c>
      <c r="F64" s="2" t="s">
        <v>101</v>
      </c>
      <c r="G64" s="2" t="s">
        <v>102</v>
      </c>
      <c r="H64" s="2" t="s">
        <v>103</v>
      </c>
      <c r="I64" s="2" t="s">
        <v>104</v>
      </c>
      <c r="J64" s="2" t="s">
        <v>105</v>
      </c>
      <c r="K64" s="2" t="s">
        <v>106</v>
      </c>
      <c r="L64" s="2" t="s">
        <v>1619</v>
      </c>
      <c r="M64" s="2" t="s">
        <v>1619</v>
      </c>
      <c r="N64" s="2" t="s">
        <v>1619</v>
      </c>
      <c r="O64" s="2" t="s">
        <v>1619</v>
      </c>
      <c r="P64" s="2" t="s">
        <v>1619</v>
      </c>
      <c r="Q64" s="2" t="s">
        <v>1619</v>
      </c>
      <c r="R64" s="2" t="str">
        <f>VLOOKUP(F64,[2]Sheet3!$B$5:$D$250,2,0)</f>
        <v>Main-Group and Organometallic Chemistry</v>
      </c>
      <c r="S64" s="2" t="str">
        <f>VLOOKUP(G64,[2]Sheet3!$B$5:$D$250,2,0)</f>
        <v>Chemistry of Biopolymers and Natural Products</v>
      </c>
      <c r="T64" s="2" t="str">
        <f>VLOOKUP(H64,[2]Sheet3!$B$5:$D$250,2,0)</f>
        <v>Advanced Thermodynamics</v>
      </c>
      <c r="U64" s="2" t="str">
        <f>VLOOKUP(I64,[2]Sheet3!$B$5:$D$250,2,0)</f>
        <v>Advanced Organic Synthesis</v>
      </c>
      <c r="V64" s="6" t="str">
        <f>VLOOKUP(J64,[2]Sheet3!$B$5:$D$250,2,0)</f>
        <v>Computational Chemistry Laboratory</v>
      </c>
      <c r="W64" s="6" t="str">
        <f>VLOOKUP(K64,[2]Sheet3!$B$5:$D$250,2,0)</f>
        <v>Seminar and Literature Review</v>
      </c>
      <c r="X64" s="2" t="s">
        <v>1619</v>
      </c>
      <c r="Y64" s="2" t="s">
        <v>1619</v>
      </c>
      <c r="Z64" s="2" t="s">
        <v>1619</v>
      </c>
      <c r="AA64" s="2" t="s">
        <v>1619</v>
      </c>
      <c r="AB64" s="2" t="s">
        <v>1619</v>
      </c>
      <c r="AC64" s="2" t="s">
        <v>1619</v>
      </c>
      <c r="AH64" s="7"/>
      <c r="AI64" s="7"/>
    </row>
    <row r="65" spans="1:36" x14ac:dyDescent="0.25">
      <c r="A65" s="2">
        <v>63</v>
      </c>
      <c r="B65" s="2">
        <v>1102020519</v>
      </c>
      <c r="C65" s="2" t="s">
        <v>125</v>
      </c>
      <c r="D65" s="2" t="s">
        <v>100</v>
      </c>
      <c r="E65" s="2" t="s">
        <v>35</v>
      </c>
      <c r="F65" s="2" t="s">
        <v>101</v>
      </c>
      <c r="G65" s="2" t="s">
        <v>102</v>
      </c>
      <c r="H65" s="2" t="s">
        <v>103</v>
      </c>
      <c r="I65" s="2" t="s">
        <v>104</v>
      </c>
      <c r="J65" s="2" t="s">
        <v>105</v>
      </c>
      <c r="K65" s="2" t="s">
        <v>106</v>
      </c>
      <c r="L65" s="2" t="s">
        <v>1619</v>
      </c>
      <c r="M65" s="2" t="s">
        <v>1619</v>
      </c>
      <c r="N65" s="2" t="s">
        <v>1619</v>
      </c>
      <c r="O65" s="2" t="s">
        <v>1619</v>
      </c>
      <c r="P65" s="2" t="s">
        <v>1619</v>
      </c>
      <c r="Q65" s="2" t="s">
        <v>1619</v>
      </c>
      <c r="R65" s="2" t="str">
        <f>VLOOKUP(F65,[2]Sheet3!$B$5:$D$250,2,0)</f>
        <v>Main-Group and Organometallic Chemistry</v>
      </c>
      <c r="S65" s="2" t="str">
        <f>VLOOKUP(G65,[2]Sheet3!$B$5:$D$250,2,0)</f>
        <v>Chemistry of Biopolymers and Natural Products</v>
      </c>
      <c r="T65" s="2" t="str">
        <f>VLOOKUP(H65,[2]Sheet3!$B$5:$D$250,2,0)</f>
        <v>Advanced Thermodynamics</v>
      </c>
      <c r="U65" s="2" t="str">
        <f>VLOOKUP(I65,[2]Sheet3!$B$5:$D$250,2,0)</f>
        <v>Advanced Organic Synthesis</v>
      </c>
      <c r="V65" s="6" t="str">
        <f>VLOOKUP(J65,[2]Sheet3!$B$5:$D$250,2,0)</f>
        <v>Computational Chemistry Laboratory</v>
      </c>
      <c r="W65" s="6" t="str">
        <f>VLOOKUP(K65,[2]Sheet3!$B$5:$D$250,2,0)</f>
        <v>Seminar and Literature Review</v>
      </c>
      <c r="X65" s="2" t="s">
        <v>1619</v>
      </c>
      <c r="Y65" s="2" t="s">
        <v>1619</v>
      </c>
      <c r="Z65" s="2" t="s">
        <v>1619</v>
      </c>
      <c r="AA65" s="2" t="s">
        <v>1619</v>
      </c>
      <c r="AB65" s="2" t="s">
        <v>1619</v>
      </c>
      <c r="AC65" s="2" t="s">
        <v>1619</v>
      </c>
      <c r="AH65" s="7"/>
      <c r="AI65" s="7"/>
    </row>
    <row r="66" spans="1:36" x14ac:dyDescent="0.25">
      <c r="A66" s="2">
        <v>64</v>
      </c>
      <c r="B66" s="2">
        <v>1102020522</v>
      </c>
      <c r="C66" s="2" t="s">
        <v>126</v>
      </c>
      <c r="D66" s="2" t="s">
        <v>100</v>
      </c>
      <c r="E66" s="2" t="s">
        <v>35</v>
      </c>
      <c r="F66" s="2" t="s">
        <v>101</v>
      </c>
      <c r="G66" s="2" t="s">
        <v>102</v>
      </c>
      <c r="H66" s="2" t="s">
        <v>103</v>
      </c>
      <c r="I66" s="2" t="s">
        <v>104</v>
      </c>
      <c r="J66" s="2" t="s">
        <v>105</v>
      </c>
      <c r="K66" s="2" t="s">
        <v>106</v>
      </c>
      <c r="L66" s="2" t="s">
        <v>1619</v>
      </c>
      <c r="M66" s="2" t="s">
        <v>1619</v>
      </c>
      <c r="N66" s="2" t="s">
        <v>1619</v>
      </c>
      <c r="O66" s="2" t="s">
        <v>1619</v>
      </c>
      <c r="P66" s="2" t="s">
        <v>1619</v>
      </c>
      <c r="Q66" s="2" t="s">
        <v>1619</v>
      </c>
      <c r="R66" s="2" t="str">
        <f>VLOOKUP(F66,[2]Sheet3!$B$5:$D$250,2,0)</f>
        <v>Main-Group and Organometallic Chemistry</v>
      </c>
      <c r="S66" s="2" t="str">
        <f>VLOOKUP(G66,[2]Sheet3!$B$5:$D$250,2,0)</f>
        <v>Chemistry of Biopolymers and Natural Products</v>
      </c>
      <c r="T66" s="2" t="str">
        <f>VLOOKUP(H66,[2]Sheet3!$B$5:$D$250,2,0)</f>
        <v>Advanced Thermodynamics</v>
      </c>
      <c r="U66" s="2" t="str">
        <f>VLOOKUP(I66,[2]Sheet3!$B$5:$D$250,2,0)</f>
        <v>Advanced Organic Synthesis</v>
      </c>
      <c r="V66" s="6" t="str">
        <f>VLOOKUP(J66,[2]Sheet3!$B$5:$D$250,2,0)</f>
        <v>Computational Chemistry Laboratory</v>
      </c>
      <c r="W66" s="6" t="str">
        <f>VLOOKUP(K66,[2]Sheet3!$B$5:$D$250,2,0)</f>
        <v>Seminar and Literature Review</v>
      </c>
      <c r="X66" s="2" t="s">
        <v>1619</v>
      </c>
      <c r="Y66" s="2" t="s">
        <v>1619</v>
      </c>
      <c r="Z66" s="2" t="s">
        <v>1619</v>
      </c>
      <c r="AA66" s="2" t="s">
        <v>1619</v>
      </c>
      <c r="AB66" s="2" t="s">
        <v>1619</v>
      </c>
      <c r="AC66" s="2" t="s">
        <v>1619</v>
      </c>
      <c r="AH66" s="7"/>
      <c r="AI66" s="7"/>
    </row>
    <row r="67" spans="1:36" x14ac:dyDescent="0.25">
      <c r="A67" s="2">
        <v>65</v>
      </c>
      <c r="B67" s="2">
        <v>1102020524</v>
      </c>
      <c r="C67" s="2" t="s">
        <v>127</v>
      </c>
      <c r="D67" s="2" t="s">
        <v>100</v>
      </c>
      <c r="E67" s="2" t="s">
        <v>35</v>
      </c>
      <c r="F67" s="2" t="s">
        <v>101</v>
      </c>
      <c r="G67" s="2" t="s">
        <v>102</v>
      </c>
      <c r="H67" s="2" t="s">
        <v>103</v>
      </c>
      <c r="I67" s="2" t="s">
        <v>104</v>
      </c>
      <c r="J67" s="2" t="s">
        <v>105</v>
      </c>
      <c r="K67" s="2" t="s">
        <v>106</v>
      </c>
      <c r="L67" s="2" t="s">
        <v>1619</v>
      </c>
      <c r="M67" s="2" t="s">
        <v>1619</v>
      </c>
      <c r="N67" s="2" t="s">
        <v>1619</v>
      </c>
      <c r="O67" s="2" t="s">
        <v>1619</v>
      </c>
      <c r="P67" s="2" t="s">
        <v>1619</v>
      </c>
      <c r="Q67" s="2" t="s">
        <v>1619</v>
      </c>
      <c r="R67" s="2" t="str">
        <f>VLOOKUP(F67,[2]Sheet3!$B$5:$D$250,2,0)</f>
        <v>Main-Group and Organometallic Chemistry</v>
      </c>
      <c r="S67" s="2" t="str">
        <f>VLOOKUP(G67,[2]Sheet3!$B$5:$D$250,2,0)</f>
        <v>Chemistry of Biopolymers and Natural Products</v>
      </c>
      <c r="T67" s="2" t="str">
        <f>VLOOKUP(H67,[2]Sheet3!$B$5:$D$250,2,0)</f>
        <v>Advanced Thermodynamics</v>
      </c>
      <c r="U67" s="2" t="str">
        <f>VLOOKUP(I67,[2]Sheet3!$B$5:$D$250,2,0)</f>
        <v>Advanced Organic Synthesis</v>
      </c>
      <c r="V67" s="6" t="str">
        <f>VLOOKUP(J67,[2]Sheet3!$B$5:$D$250,2,0)</f>
        <v>Computational Chemistry Laboratory</v>
      </c>
      <c r="W67" s="6" t="str">
        <f>VLOOKUP(K67,[2]Sheet3!$B$5:$D$250,2,0)</f>
        <v>Seminar and Literature Review</v>
      </c>
      <c r="X67" s="2" t="s">
        <v>1619</v>
      </c>
      <c r="Y67" s="2" t="s">
        <v>1619</v>
      </c>
      <c r="Z67" s="2" t="s">
        <v>1619</v>
      </c>
      <c r="AA67" s="2" t="s">
        <v>1619</v>
      </c>
      <c r="AB67" s="2" t="s">
        <v>1619</v>
      </c>
      <c r="AC67" s="2" t="s">
        <v>1619</v>
      </c>
      <c r="AH67" s="7"/>
      <c r="AI67" s="7"/>
    </row>
    <row r="68" spans="1:36" x14ac:dyDescent="0.25">
      <c r="A68" s="2">
        <v>66</v>
      </c>
      <c r="B68" s="2">
        <v>1102020525</v>
      </c>
      <c r="C68" s="2" t="s">
        <v>128</v>
      </c>
      <c r="D68" s="2" t="s">
        <v>100</v>
      </c>
      <c r="E68" s="2" t="s">
        <v>35</v>
      </c>
      <c r="F68" s="2" t="s">
        <v>101</v>
      </c>
      <c r="G68" s="2" t="s">
        <v>102</v>
      </c>
      <c r="H68" s="2" t="s">
        <v>103</v>
      </c>
      <c r="I68" s="2" t="s">
        <v>104</v>
      </c>
      <c r="J68" s="2" t="s">
        <v>105</v>
      </c>
      <c r="K68" s="2" t="s">
        <v>106</v>
      </c>
      <c r="L68" s="2" t="s">
        <v>1619</v>
      </c>
      <c r="M68" s="2" t="s">
        <v>1619</v>
      </c>
      <c r="N68" s="2" t="s">
        <v>1619</v>
      </c>
      <c r="O68" s="2" t="s">
        <v>1619</v>
      </c>
      <c r="P68" s="2" t="s">
        <v>1619</v>
      </c>
      <c r="Q68" s="2" t="s">
        <v>1619</v>
      </c>
      <c r="R68" s="2" t="str">
        <f>VLOOKUP(F68,[2]Sheet3!$B$5:$D$250,2,0)</f>
        <v>Main-Group and Organometallic Chemistry</v>
      </c>
      <c r="S68" s="2" t="str">
        <f>VLOOKUP(G68,[2]Sheet3!$B$5:$D$250,2,0)</f>
        <v>Chemistry of Biopolymers and Natural Products</v>
      </c>
      <c r="T68" s="2" t="str">
        <f>VLOOKUP(H68,[2]Sheet3!$B$5:$D$250,2,0)</f>
        <v>Advanced Thermodynamics</v>
      </c>
      <c r="U68" s="2" t="str">
        <f>VLOOKUP(I68,[2]Sheet3!$B$5:$D$250,2,0)</f>
        <v>Advanced Organic Synthesis</v>
      </c>
      <c r="V68" s="6" t="str">
        <f>VLOOKUP(J68,[2]Sheet3!$B$5:$D$250,2,0)</f>
        <v>Computational Chemistry Laboratory</v>
      </c>
      <c r="W68" s="6" t="str">
        <f>VLOOKUP(K68,[2]Sheet3!$B$5:$D$250,2,0)</f>
        <v>Seminar and Literature Review</v>
      </c>
      <c r="X68" s="2" t="s">
        <v>1619</v>
      </c>
      <c r="Y68" s="2" t="s">
        <v>1619</v>
      </c>
      <c r="Z68" s="2" t="s">
        <v>1619</v>
      </c>
      <c r="AA68" s="2" t="s">
        <v>1619</v>
      </c>
      <c r="AB68" s="2" t="s">
        <v>1619</v>
      </c>
      <c r="AC68" s="2" t="s">
        <v>1619</v>
      </c>
      <c r="AH68" s="7"/>
      <c r="AI68" s="7"/>
    </row>
    <row r="69" spans="1:36" x14ac:dyDescent="0.25">
      <c r="A69" s="2">
        <v>67</v>
      </c>
      <c r="B69" s="2">
        <v>1102020526</v>
      </c>
      <c r="C69" s="2" t="s">
        <v>129</v>
      </c>
      <c r="D69" s="2" t="s">
        <v>100</v>
      </c>
      <c r="E69" s="2" t="s">
        <v>35</v>
      </c>
      <c r="F69" s="2" t="s">
        <v>101</v>
      </c>
      <c r="G69" s="2" t="s">
        <v>102</v>
      </c>
      <c r="H69" s="2" t="s">
        <v>103</v>
      </c>
      <c r="I69" s="2" t="s">
        <v>104</v>
      </c>
      <c r="J69" s="2" t="s">
        <v>105</v>
      </c>
      <c r="K69" s="2" t="s">
        <v>106</v>
      </c>
      <c r="L69" s="2" t="s">
        <v>1619</v>
      </c>
      <c r="M69" s="2" t="s">
        <v>1619</v>
      </c>
      <c r="N69" s="2" t="s">
        <v>1619</v>
      </c>
      <c r="O69" s="2" t="s">
        <v>1619</v>
      </c>
      <c r="P69" s="2" t="s">
        <v>1619</v>
      </c>
      <c r="Q69" s="2" t="s">
        <v>1619</v>
      </c>
      <c r="R69" s="2" t="str">
        <f>VLOOKUP(F69,[2]Sheet3!$B$5:$D$250,2,0)</f>
        <v>Main-Group and Organometallic Chemistry</v>
      </c>
      <c r="S69" s="2" t="str">
        <f>VLOOKUP(G69,[2]Sheet3!$B$5:$D$250,2,0)</f>
        <v>Chemistry of Biopolymers and Natural Products</v>
      </c>
      <c r="T69" s="2" t="str">
        <f>VLOOKUP(H69,[2]Sheet3!$B$5:$D$250,2,0)</f>
        <v>Advanced Thermodynamics</v>
      </c>
      <c r="U69" s="2" t="str">
        <f>VLOOKUP(I69,[2]Sheet3!$B$5:$D$250,2,0)</f>
        <v>Advanced Organic Synthesis</v>
      </c>
      <c r="V69" s="6" t="str">
        <f>VLOOKUP(J69,[2]Sheet3!$B$5:$D$250,2,0)</f>
        <v>Computational Chemistry Laboratory</v>
      </c>
      <c r="W69" s="6" t="str">
        <f>VLOOKUP(K69,[2]Sheet3!$B$5:$D$250,2,0)</f>
        <v>Seminar and Literature Review</v>
      </c>
      <c r="X69" s="2" t="s">
        <v>1619</v>
      </c>
      <c r="Y69" s="2" t="s">
        <v>1619</v>
      </c>
      <c r="Z69" s="2" t="s">
        <v>1619</v>
      </c>
      <c r="AA69" s="2" t="s">
        <v>1619</v>
      </c>
      <c r="AB69" s="2" t="s">
        <v>1619</v>
      </c>
      <c r="AC69" s="2" t="s">
        <v>1619</v>
      </c>
      <c r="AH69" s="7"/>
      <c r="AI69" s="7"/>
    </row>
    <row r="70" spans="1:36" x14ac:dyDescent="0.25">
      <c r="A70" s="2">
        <v>68</v>
      </c>
      <c r="B70" s="2">
        <v>1102020528</v>
      </c>
      <c r="C70" s="2" t="s">
        <v>130</v>
      </c>
      <c r="D70" s="2" t="s">
        <v>100</v>
      </c>
      <c r="E70" s="2" t="s">
        <v>35</v>
      </c>
      <c r="F70" s="2" t="s">
        <v>101</v>
      </c>
      <c r="G70" s="2" t="s">
        <v>102</v>
      </c>
      <c r="H70" s="2" t="s">
        <v>103</v>
      </c>
      <c r="I70" s="2" t="s">
        <v>104</v>
      </c>
      <c r="J70" s="2" t="s">
        <v>105</v>
      </c>
      <c r="K70" s="2" t="s">
        <v>106</v>
      </c>
      <c r="L70" s="2" t="s">
        <v>42</v>
      </c>
      <c r="M70" s="2" t="s">
        <v>1619</v>
      </c>
      <c r="N70" s="2" t="s">
        <v>1619</v>
      </c>
      <c r="O70" s="2" t="s">
        <v>1619</v>
      </c>
      <c r="P70" s="2" t="s">
        <v>1619</v>
      </c>
      <c r="Q70" s="2" t="s">
        <v>1619</v>
      </c>
      <c r="R70" s="2" t="str">
        <f>VLOOKUP(F70,[2]Sheet3!$B$5:$D$250,2,0)</f>
        <v>Main-Group and Organometallic Chemistry</v>
      </c>
      <c r="S70" s="2" t="str">
        <f>VLOOKUP(G70,[2]Sheet3!$B$5:$D$250,2,0)</f>
        <v>Chemistry of Biopolymers and Natural Products</v>
      </c>
      <c r="T70" s="2" t="str">
        <f>VLOOKUP(H70,[2]Sheet3!$B$5:$D$250,2,0)</f>
        <v>Advanced Thermodynamics</v>
      </c>
      <c r="U70" s="2" t="str">
        <f>VLOOKUP(I70,[2]Sheet3!$B$5:$D$250,2,0)</f>
        <v>Advanced Organic Synthesis</v>
      </c>
      <c r="V70" s="6" t="str">
        <f>VLOOKUP(J70,[2]Sheet3!$B$5:$D$250,2,0)</f>
        <v>Computational Chemistry Laboratory</v>
      </c>
      <c r="W70" s="6" t="str">
        <f>VLOOKUP(K70,[2]Sheet3!$B$5:$D$250,2,0)</f>
        <v>Seminar and Literature Review</v>
      </c>
      <c r="X70" s="6" t="str">
        <f>VLOOKUP(L70,[2]Sheet3!$B$5:$D$250,2,0)</f>
        <v>Advanced Tamil Level - I</v>
      </c>
      <c r="Y70" s="2" t="s">
        <v>1619</v>
      </c>
      <c r="Z70" s="2" t="s">
        <v>1619</v>
      </c>
      <c r="AA70" s="2" t="s">
        <v>1619</v>
      </c>
      <c r="AB70" s="2" t="s">
        <v>1619</v>
      </c>
      <c r="AC70" s="2" t="s">
        <v>1619</v>
      </c>
      <c r="AH70" s="7"/>
      <c r="AI70" s="7"/>
      <c r="AJ70" s="7"/>
    </row>
    <row r="71" spans="1:36" x14ac:dyDescent="0.25">
      <c r="A71" s="2">
        <v>69</v>
      </c>
      <c r="B71" s="2">
        <v>1102020527</v>
      </c>
      <c r="C71" s="2" t="s">
        <v>131</v>
      </c>
      <c r="D71" s="2" t="s">
        <v>100</v>
      </c>
      <c r="E71" s="2" t="s">
        <v>35</v>
      </c>
      <c r="F71" s="2" t="s">
        <v>101</v>
      </c>
      <c r="G71" s="2" t="s">
        <v>102</v>
      </c>
      <c r="H71" s="2" t="s">
        <v>103</v>
      </c>
      <c r="I71" s="2" t="s">
        <v>104</v>
      </c>
      <c r="J71" s="2" t="s">
        <v>105</v>
      </c>
      <c r="K71" s="2" t="s">
        <v>106</v>
      </c>
      <c r="L71" s="2" t="s">
        <v>1619</v>
      </c>
      <c r="M71" s="2" t="s">
        <v>1619</v>
      </c>
      <c r="N71" s="2" t="s">
        <v>1619</v>
      </c>
      <c r="O71" s="2" t="s">
        <v>1619</v>
      </c>
      <c r="P71" s="2" t="s">
        <v>1619</v>
      </c>
      <c r="Q71" s="2" t="s">
        <v>1619</v>
      </c>
      <c r="R71" s="2" t="str">
        <f>VLOOKUP(F71,[2]Sheet3!$B$5:$D$250,2,0)</f>
        <v>Main-Group and Organometallic Chemistry</v>
      </c>
      <c r="S71" s="2" t="str">
        <f>VLOOKUP(G71,[2]Sheet3!$B$5:$D$250,2,0)</f>
        <v>Chemistry of Biopolymers and Natural Products</v>
      </c>
      <c r="T71" s="2" t="str">
        <f>VLOOKUP(H71,[2]Sheet3!$B$5:$D$250,2,0)</f>
        <v>Advanced Thermodynamics</v>
      </c>
      <c r="U71" s="2" t="str">
        <f>VLOOKUP(I71,[2]Sheet3!$B$5:$D$250,2,0)</f>
        <v>Advanced Organic Synthesis</v>
      </c>
      <c r="V71" s="6" t="str">
        <f>VLOOKUP(J71,[2]Sheet3!$B$5:$D$250,2,0)</f>
        <v>Computational Chemistry Laboratory</v>
      </c>
      <c r="W71" s="6" t="str">
        <f>VLOOKUP(K71,[2]Sheet3!$B$5:$D$250,2,0)</f>
        <v>Seminar and Literature Review</v>
      </c>
      <c r="X71" s="2" t="s">
        <v>1619</v>
      </c>
      <c r="Y71" s="2" t="s">
        <v>1619</v>
      </c>
      <c r="Z71" s="2" t="s">
        <v>1619</v>
      </c>
      <c r="AA71" s="2" t="s">
        <v>1619</v>
      </c>
      <c r="AB71" s="2" t="s">
        <v>1619</v>
      </c>
      <c r="AC71" s="2" t="s">
        <v>1619</v>
      </c>
      <c r="AH71" s="7"/>
      <c r="AI71" s="7"/>
    </row>
    <row r="72" spans="1:36" x14ac:dyDescent="0.25">
      <c r="A72" s="2">
        <v>70</v>
      </c>
      <c r="B72" s="2">
        <v>1102020529</v>
      </c>
      <c r="C72" s="2" t="s">
        <v>132</v>
      </c>
      <c r="D72" s="2" t="s">
        <v>100</v>
      </c>
      <c r="E72" s="2" t="s">
        <v>35</v>
      </c>
      <c r="F72" s="2" t="s">
        <v>101</v>
      </c>
      <c r="G72" s="2" t="s">
        <v>102</v>
      </c>
      <c r="H72" s="2" t="s">
        <v>103</v>
      </c>
      <c r="I72" s="2" t="s">
        <v>104</v>
      </c>
      <c r="J72" s="2" t="s">
        <v>105</v>
      </c>
      <c r="K72" s="2" t="s">
        <v>106</v>
      </c>
      <c r="L72" s="2" t="s">
        <v>42</v>
      </c>
      <c r="M72" s="2" t="s">
        <v>1619</v>
      </c>
      <c r="N72" s="2" t="s">
        <v>1619</v>
      </c>
      <c r="O72" s="2" t="s">
        <v>1619</v>
      </c>
      <c r="P72" s="2" t="s">
        <v>1619</v>
      </c>
      <c r="Q72" s="2" t="s">
        <v>1619</v>
      </c>
      <c r="R72" s="2" t="str">
        <f>VLOOKUP(F72,[2]Sheet3!$B$5:$D$250,2,0)</f>
        <v>Main-Group and Organometallic Chemistry</v>
      </c>
      <c r="S72" s="2" t="str">
        <f>VLOOKUP(G72,[2]Sheet3!$B$5:$D$250,2,0)</f>
        <v>Chemistry of Biopolymers and Natural Products</v>
      </c>
      <c r="T72" s="2" t="str">
        <f>VLOOKUP(H72,[2]Sheet3!$B$5:$D$250,2,0)</f>
        <v>Advanced Thermodynamics</v>
      </c>
      <c r="U72" s="2" t="str">
        <f>VLOOKUP(I72,[2]Sheet3!$B$5:$D$250,2,0)</f>
        <v>Advanced Organic Synthesis</v>
      </c>
      <c r="V72" s="6" t="str">
        <f>VLOOKUP(J72,[2]Sheet3!$B$5:$D$250,2,0)</f>
        <v>Computational Chemistry Laboratory</v>
      </c>
      <c r="W72" s="6" t="str">
        <f>VLOOKUP(K72,[2]Sheet3!$B$5:$D$250,2,0)</f>
        <v>Seminar and Literature Review</v>
      </c>
      <c r="X72" s="6" t="str">
        <f>VLOOKUP(L72,[2]Sheet3!$B$5:$D$250,2,0)</f>
        <v>Advanced Tamil Level - I</v>
      </c>
      <c r="Y72" s="2" t="s">
        <v>1619</v>
      </c>
      <c r="Z72" s="2" t="s">
        <v>1619</v>
      </c>
      <c r="AA72" s="2" t="s">
        <v>1619</v>
      </c>
      <c r="AB72" s="2" t="s">
        <v>1619</v>
      </c>
      <c r="AC72" s="2" t="s">
        <v>1619</v>
      </c>
      <c r="AH72" s="7"/>
      <c r="AI72" s="7"/>
      <c r="AJ72" s="7"/>
    </row>
    <row r="73" spans="1:36" x14ac:dyDescent="0.25">
      <c r="A73" s="2">
        <v>71</v>
      </c>
      <c r="B73" s="2" t="s">
        <v>133</v>
      </c>
      <c r="C73" s="2" t="s">
        <v>134</v>
      </c>
      <c r="D73" s="2" t="s">
        <v>67</v>
      </c>
      <c r="E73" s="2" t="s">
        <v>135</v>
      </c>
      <c r="F73" s="2" t="s">
        <v>54</v>
      </c>
      <c r="G73" s="2" t="s">
        <v>69</v>
      </c>
      <c r="H73" s="2" t="s">
        <v>44</v>
      </c>
      <c r="I73" s="2" t="s">
        <v>136</v>
      </c>
      <c r="J73" s="2" t="s">
        <v>77</v>
      </c>
      <c r="K73" s="2" t="s">
        <v>137</v>
      </c>
      <c r="L73" s="2" t="s">
        <v>1619</v>
      </c>
      <c r="M73" s="2" t="s">
        <v>1619</v>
      </c>
      <c r="N73" s="2" t="s">
        <v>1619</v>
      </c>
      <c r="O73" s="2" t="s">
        <v>1619</v>
      </c>
      <c r="P73" s="2" t="s">
        <v>1619</v>
      </c>
      <c r="Q73" s="2" t="s">
        <v>1619</v>
      </c>
      <c r="R73" s="2" t="str">
        <f>VLOOKUP(F73,[2]Sheet3!$B$5:$D$250,2,0)</f>
        <v>Algebra - II</v>
      </c>
      <c r="S73" s="2" t="str">
        <f>VLOOKUP(G73,[2]Sheet3!$B$5:$D$250,2,0)</f>
        <v>Topology</v>
      </c>
      <c r="T73" s="2" t="str">
        <f>VLOOKUP(H73,[2]Sheet3!$B$5:$D$250,2,0)</f>
        <v xml:space="preserve">Analysis III (Measure Theory and Integration) </v>
      </c>
      <c r="U73" s="2" t="str">
        <f>VLOOKUP(I73,[2]Sheet3!$B$5:$D$250,2,0)</f>
        <v>Probability</v>
      </c>
      <c r="V73" s="6" t="str">
        <f>VLOOKUP(J73,[2]Sheet3!$B$5:$D$250,2,0)</f>
        <v>Non-Linear Dynamics</v>
      </c>
      <c r="W73" s="2" t="str">
        <f>VLOOKUP(K73,[2]Sheet3!$B$5:$D$250,2,0)</f>
        <v>Environmental Studies for Integrated Sciences - I</v>
      </c>
      <c r="X73" s="2" t="s">
        <v>1619</v>
      </c>
      <c r="Y73" s="2" t="s">
        <v>1619</v>
      </c>
      <c r="Z73" s="2" t="s">
        <v>1619</v>
      </c>
      <c r="AA73" s="2" t="s">
        <v>1619</v>
      </c>
      <c r="AB73" s="2" t="s">
        <v>1619</v>
      </c>
      <c r="AC73" s="2" t="s">
        <v>1619</v>
      </c>
      <c r="AH73" s="7"/>
    </row>
    <row r="74" spans="1:36" x14ac:dyDescent="0.25">
      <c r="A74" s="2">
        <v>72</v>
      </c>
      <c r="B74" s="2" t="s">
        <v>138</v>
      </c>
      <c r="C74" s="2" t="s">
        <v>139</v>
      </c>
      <c r="D74" s="2" t="s">
        <v>67</v>
      </c>
      <c r="E74" s="2" t="s">
        <v>135</v>
      </c>
      <c r="F74" s="2" t="s">
        <v>54</v>
      </c>
      <c r="G74" s="2" t="s">
        <v>69</v>
      </c>
      <c r="H74" s="2" t="s">
        <v>44</v>
      </c>
      <c r="I74" s="2" t="s">
        <v>136</v>
      </c>
      <c r="J74" s="2" t="s">
        <v>140</v>
      </c>
      <c r="K74" s="2" t="s">
        <v>52</v>
      </c>
      <c r="L74" s="2" t="s">
        <v>1619</v>
      </c>
      <c r="M74" s="2" t="s">
        <v>1619</v>
      </c>
      <c r="N74" s="2" t="s">
        <v>1619</v>
      </c>
      <c r="O74" s="2" t="s">
        <v>1619</v>
      </c>
      <c r="P74" s="2" t="s">
        <v>1619</v>
      </c>
      <c r="Q74" s="2" t="s">
        <v>1619</v>
      </c>
      <c r="R74" s="2" t="str">
        <f>VLOOKUP(F74,[2]Sheet3!$B$5:$D$250,2,0)</f>
        <v>Algebra - II</v>
      </c>
      <c r="S74" s="2" t="str">
        <f>VLOOKUP(G74,[2]Sheet3!$B$5:$D$250,2,0)</f>
        <v>Topology</v>
      </c>
      <c r="T74" s="2" t="str">
        <f>VLOOKUP(H74,[2]Sheet3!$B$5:$D$250,2,0)</f>
        <v xml:space="preserve">Analysis III (Measure Theory and Integration) </v>
      </c>
      <c r="U74" s="2" t="str">
        <f>VLOOKUP(I74,[2]Sheet3!$B$5:$D$250,2,0)</f>
        <v>Probability</v>
      </c>
      <c r="V74" s="6" t="str">
        <f>VLOOKUP(J74,[2]Sheet3!$B$5:$D$250,2,0)</f>
        <v>Mathematical Methods</v>
      </c>
      <c r="W74" s="2" t="str">
        <f>VLOOKUP(K74,[2]Sheet3!$B$5:$D$250,2,0)</f>
        <v>Non-Linear Programming</v>
      </c>
      <c r="X74" s="2" t="s">
        <v>1619</v>
      </c>
      <c r="Y74" s="2" t="s">
        <v>1619</v>
      </c>
      <c r="Z74" s="2" t="s">
        <v>1619</v>
      </c>
      <c r="AA74" s="2" t="s">
        <v>1619</v>
      </c>
      <c r="AB74" s="2" t="s">
        <v>1619</v>
      </c>
      <c r="AC74" s="2" t="s">
        <v>1619</v>
      </c>
      <c r="AH74" s="7"/>
    </row>
    <row r="75" spans="1:36" x14ac:dyDescent="0.25">
      <c r="A75" s="2">
        <v>73</v>
      </c>
      <c r="B75" s="2" t="s">
        <v>141</v>
      </c>
      <c r="C75" s="2" t="s">
        <v>142</v>
      </c>
      <c r="D75" s="2" t="s">
        <v>67</v>
      </c>
      <c r="E75" s="2" t="s">
        <v>135</v>
      </c>
      <c r="F75" s="2" t="s">
        <v>54</v>
      </c>
      <c r="G75" s="2" t="s">
        <v>69</v>
      </c>
      <c r="H75" s="2" t="s">
        <v>44</v>
      </c>
      <c r="I75" s="2" t="s">
        <v>136</v>
      </c>
      <c r="J75" s="2" t="s">
        <v>140</v>
      </c>
      <c r="K75" s="2" t="s">
        <v>1619</v>
      </c>
      <c r="L75" s="2" t="s">
        <v>1619</v>
      </c>
      <c r="M75" s="2" t="s">
        <v>1619</v>
      </c>
      <c r="N75" s="2" t="s">
        <v>1619</v>
      </c>
      <c r="O75" s="2" t="s">
        <v>1619</v>
      </c>
      <c r="P75" s="2" t="s">
        <v>1619</v>
      </c>
      <c r="Q75" s="2" t="s">
        <v>1619</v>
      </c>
      <c r="R75" s="2" t="str">
        <f>VLOOKUP(F75,[2]Sheet3!$B$5:$D$250,2,0)</f>
        <v>Algebra - II</v>
      </c>
      <c r="S75" s="2" t="str">
        <f>VLOOKUP(G75,[2]Sheet3!$B$5:$D$250,2,0)</f>
        <v>Topology</v>
      </c>
      <c r="T75" s="2" t="str">
        <f>VLOOKUP(H75,[2]Sheet3!$B$5:$D$250,2,0)</f>
        <v xml:space="preserve">Analysis III (Measure Theory and Integration) </v>
      </c>
      <c r="U75" s="2" t="str">
        <f>VLOOKUP(I75,[2]Sheet3!$B$5:$D$250,2,0)</f>
        <v>Probability</v>
      </c>
      <c r="V75" s="6" t="str">
        <f>VLOOKUP(J75,[2]Sheet3!$B$5:$D$250,2,0)</f>
        <v>Mathematical Methods</v>
      </c>
      <c r="W75" s="2" t="s">
        <v>1619</v>
      </c>
      <c r="X75" s="2" t="s">
        <v>1619</v>
      </c>
      <c r="Y75" s="2" t="s">
        <v>1619</v>
      </c>
      <c r="Z75" s="2" t="s">
        <v>1619</v>
      </c>
      <c r="AA75" s="2" t="s">
        <v>1619</v>
      </c>
      <c r="AB75" s="2" t="s">
        <v>1619</v>
      </c>
      <c r="AC75" s="2" t="s">
        <v>1619</v>
      </c>
      <c r="AH75" s="7"/>
    </row>
    <row r="76" spans="1:36" x14ac:dyDescent="0.25">
      <c r="A76" s="2">
        <v>74</v>
      </c>
      <c r="B76" s="2" t="s">
        <v>143</v>
      </c>
      <c r="C76" s="2" t="s">
        <v>144</v>
      </c>
      <c r="D76" s="2" t="s">
        <v>67</v>
      </c>
      <c r="E76" s="2" t="s">
        <v>135</v>
      </c>
      <c r="F76" s="2" t="s">
        <v>54</v>
      </c>
      <c r="G76" s="2" t="s">
        <v>69</v>
      </c>
      <c r="H76" s="2" t="s">
        <v>44</v>
      </c>
      <c r="I76" s="2" t="s">
        <v>136</v>
      </c>
      <c r="J76" s="2" t="s">
        <v>140</v>
      </c>
      <c r="K76" s="2" t="s">
        <v>77</v>
      </c>
      <c r="L76" s="2" t="s">
        <v>1619</v>
      </c>
      <c r="M76" s="2" t="s">
        <v>1619</v>
      </c>
      <c r="N76" s="2" t="s">
        <v>1619</v>
      </c>
      <c r="O76" s="2" t="s">
        <v>1619</v>
      </c>
      <c r="P76" s="2" t="s">
        <v>1619</v>
      </c>
      <c r="Q76" s="2" t="s">
        <v>1619</v>
      </c>
      <c r="R76" s="2" t="str">
        <f>VLOOKUP(F76,[2]Sheet3!$B$5:$D$250,2,0)</f>
        <v>Algebra - II</v>
      </c>
      <c r="S76" s="2" t="str">
        <f>VLOOKUP(G76,[2]Sheet3!$B$5:$D$250,2,0)</f>
        <v>Topology</v>
      </c>
      <c r="T76" s="2" t="str">
        <f>VLOOKUP(H76,[2]Sheet3!$B$5:$D$250,2,0)</f>
        <v xml:space="preserve">Analysis III (Measure Theory and Integration) </v>
      </c>
      <c r="U76" s="2" t="str">
        <f>VLOOKUP(I76,[2]Sheet3!$B$5:$D$250,2,0)</f>
        <v>Probability</v>
      </c>
      <c r="V76" s="6" t="str">
        <f>VLOOKUP(J76,[2]Sheet3!$B$5:$D$250,2,0)</f>
        <v>Mathematical Methods</v>
      </c>
      <c r="W76" s="2" t="str">
        <f>VLOOKUP(K76,[2]Sheet3!$B$5:$D$250,2,0)</f>
        <v>Non-Linear Dynamics</v>
      </c>
      <c r="X76" s="2" t="s">
        <v>1619</v>
      </c>
      <c r="Y76" s="2" t="s">
        <v>1619</v>
      </c>
      <c r="Z76" s="2" t="s">
        <v>1619</v>
      </c>
      <c r="AA76" s="2" t="s">
        <v>1619</v>
      </c>
      <c r="AB76" s="2" t="s">
        <v>1619</v>
      </c>
      <c r="AC76" s="2" t="s">
        <v>1619</v>
      </c>
      <c r="AH76" s="7"/>
    </row>
    <row r="77" spans="1:36" x14ac:dyDescent="0.25">
      <c r="A77" s="2">
        <v>75</v>
      </c>
      <c r="B77" s="2" t="s">
        <v>145</v>
      </c>
      <c r="C77" s="2" t="s">
        <v>146</v>
      </c>
      <c r="D77" s="2" t="s">
        <v>67</v>
      </c>
      <c r="E77" s="2" t="s">
        <v>135</v>
      </c>
      <c r="F77" s="2" t="s">
        <v>54</v>
      </c>
      <c r="G77" s="2" t="s">
        <v>69</v>
      </c>
      <c r="H77" s="2" t="s">
        <v>44</v>
      </c>
      <c r="I77" s="2" t="s">
        <v>136</v>
      </c>
      <c r="J77" s="2" t="s">
        <v>140</v>
      </c>
      <c r="K77" s="2" t="s">
        <v>52</v>
      </c>
      <c r="L77" s="2" t="s">
        <v>1619</v>
      </c>
      <c r="M77" s="2" t="s">
        <v>1619</v>
      </c>
      <c r="N77" s="2" t="s">
        <v>1619</v>
      </c>
      <c r="O77" s="2" t="s">
        <v>1619</v>
      </c>
      <c r="P77" s="2" t="s">
        <v>1619</v>
      </c>
      <c r="Q77" s="2" t="s">
        <v>1619</v>
      </c>
      <c r="R77" s="2" t="str">
        <f>VLOOKUP(F77,[2]Sheet3!$B$5:$D$250,2,0)</f>
        <v>Algebra - II</v>
      </c>
      <c r="S77" s="2" t="str">
        <f>VLOOKUP(G77,[2]Sheet3!$B$5:$D$250,2,0)</f>
        <v>Topology</v>
      </c>
      <c r="T77" s="2" t="str">
        <f>VLOOKUP(H77,[2]Sheet3!$B$5:$D$250,2,0)</f>
        <v xml:space="preserve">Analysis III (Measure Theory and Integration) </v>
      </c>
      <c r="U77" s="2" t="str">
        <f>VLOOKUP(I77,[2]Sheet3!$B$5:$D$250,2,0)</f>
        <v>Probability</v>
      </c>
      <c r="V77" s="6" t="str">
        <f>VLOOKUP(J77,[2]Sheet3!$B$5:$D$250,2,0)</f>
        <v>Mathematical Methods</v>
      </c>
      <c r="W77" s="2" t="str">
        <f>VLOOKUP(K77,[2]Sheet3!$B$5:$D$250,2,0)</f>
        <v>Non-Linear Programming</v>
      </c>
      <c r="X77" s="2" t="s">
        <v>1619</v>
      </c>
      <c r="Y77" s="2" t="s">
        <v>1619</v>
      </c>
      <c r="Z77" s="2" t="s">
        <v>1619</v>
      </c>
      <c r="AA77" s="2" t="s">
        <v>1619</v>
      </c>
      <c r="AB77" s="2" t="s">
        <v>1619</v>
      </c>
      <c r="AC77" s="2" t="s">
        <v>1619</v>
      </c>
      <c r="AH77" s="7"/>
    </row>
    <row r="78" spans="1:36" x14ac:dyDescent="0.25">
      <c r="A78" s="2">
        <v>76</v>
      </c>
      <c r="B78" s="2" t="s">
        <v>147</v>
      </c>
      <c r="C78" s="2" t="s">
        <v>148</v>
      </c>
      <c r="D78" s="2" t="s">
        <v>67</v>
      </c>
      <c r="E78" s="2" t="s">
        <v>135</v>
      </c>
      <c r="F78" s="2" t="s">
        <v>54</v>
      </c>
      <c r="G78" s="2" t="s">
        <v>69</v>
      </c>
      <c r="H78" s="2" t="s">
        <v>44</v>
      </c>
      <c r="I78" s="2" t="s">
        <v>136</v>
      </c>
      <c r="J78" s="2" t="s">
        <v>140</v>
      </c>
      <c r="K78" s="2" t="s">
        <v>52</v>
      </c>
      <c r="L78" s="2" t="s">
        <v>94</v>
      </c>
      <c r="M78" s="2" t="s">
        <v>1619</v>
      </c>
      <c r="N78" s="2" t="s">
        <v>1619</v>
      </c>
      <c r="O78" s="2" t="s">
        <v>1619</v>
      </c>
      <c r="P78" s="2" t="s">
        <v>1619</v>
      </c>
      <c r="Q78" s="2" t="s">
        <v>1619</v>
      </c>
      <c r="R78" s="2" t="str">
        <f>VLOOKUP(F78,[2]Sheet3!$B$5:$D$250,2,0)</f>
        <v>Algebra - II</v>
      </c>
      <c r="S78" s="2" t="str">
        <f>VLOOKUP(G78,[2]Sheet3!$B$5:$D$250,2,0)</f>
        <v>Topology</v>
      </c>
      <c r="T78" s="2" t="str">
        <f>VLOOKUP(H78,[2]Sheet3!$B$5:$D$250,2,0)</f>
        <v xml:space="preserve">Analysis III (Measure Theory and Integration) </v>
      </c>
      <c r="U78" s="2" t="str">
        <f>VLOOKUP(I78,[2]Sheet3!$B$5:$D$250,2,0)</f>
        <v>Probability</v>
      </c>
      <c r="V78" s="6" t="str">
        <f>VLOOKUP(J78,[2]Sheet3!$B$5:$D$250,2,0)</f>
        <v>Mathematical Methods</v>
      </c>
      <c r="W78" s="2" t="str">
        <f>VLOOKUP(K78,[2]Sheet3!$B$5:$D$250,2,0)</f>
        <v>Non-Linear Programming</v>
      </c>
      <c r="X78" s="2" t="str">
        <f>VLOOKUP(L78,[2]Sheet3!$B$5:$D$250,2,0)</f>
        <v>Advanced Hindi Level – I</v>
      </c>
      <c r="Y78" s="2" t="s">
        <v>1619</v>
      </c>
      <c r="Z78" s="2" t="s">
        <v>1619</v>
      </c>
      <c r="AA78" s="2" t="s">
        <v>1619</v>
      </c>
      <c r="AB78" s="2" t="s">
        <v>1619</v>
      </c>
      <c r="AC78" s="2" t="s">
        <v>1619</v>
      </c>
      <c r="AH78" s="7"/>
    </row>
    <row r="79" spans="1:36" x14ac:dyDescent="0.25">
      <c r="A79" s="2">
        <v>77</v>
      </c>
      <c r="B79" s="2" t="s">
        <v>149</v>
      </c>
      <c r="C79" s="2" t="s">
        <v>150</v>
      </c>
      <c r="D79" s="2" t="s">
        <v>67</v>
      </c>
      <c r="E79" s="2" t="s">
        <v>135</v>
      </c>
      <c r="F79" s="2" t="s">
        <v>54</v>
      </c>
      <c r="G79" s="2" t="s">
        <v>69</v>
      </c>
      <c r="H79" s="2" t="s">
        <v>44</v>
      </c>
      <c r="I79" s="2" t="s">
        <v>136</v>
      </c>
      <c r="J79" s="2" t="s">
        <v>60</v>
      </c>
      <c r="K79" s="2" t="s">
        <v>52</v>
      </c>
      <c r="L79" s="2" t="s">
        <v>1619</v>
      </c>
      <c r="M79" s="2" t="s">
        <v>1619</v>
      </c>
      <c r="N79" s="2" t="s">
        <v>1619</v>
      </c>
      <c r="O79" s="2" t="s">
        <v>1619</v>
      </c>
      <c r="P79" s="2" t="s">
        <v>1619</v>
      </c>
      <c r="Q79" s="2" t="s">
        <v>1619</v>
      </c>
      <c r="R79" s="2" t="str">
        <f>VLOOKUP(F79,[2]Sheet3!$B$5:$D$250,2,0)</f>
        <v>Algebra - II</v>
      </c>
      <c r="S79" s="2" t="str">
        <f>VLOOKUP(G79,[2]Sheet3!$B$5:$D$250,2,0)</f>
        <v>Topology</v>
      </c>
      <c r="T79" s="2" t="str">
        <f>VLOOKUP(H79,[2]Sheet3!$B$5:$D$250,2,0)</f>
        <v xml:space="preserve">Analysis III (Measure Theory and Integration) </v>
      </c>
      <c r="U79" s="2" t="str">
        <f>VLOOKUP(I79,[2]Sheet3!$B$5:$D$250,2,0)</f>
        <v>Probability</v>
      </c>
      <c r="V79" s="6" t="str">
        <f>VLOOKUP(J79,[2]Sheet3!$B$5:$D$250,2,0)</f>
        <v>Basic Hindi Level -I</v>
      </c>
      <c r="W79" s="2" t="str">
        <f>VLOOKUP(K79,[2]Sheet3!$B$5:$D$250,2,0)</f>
        <v>Non-Linear Programming</v>
      </c>
      <c r="X79" s="2" t="s">
        <v>1619</v>
      </c>
      <c r="Y79" s="2" t="s">
        <v>1619</v>
      </c>
      <c r="Z79" s="2" t="s">
        <v>1619</v>
      </c>
      <c r="AA79" s="2" t="s">
        <v>1619</v>
      </c>
      <c r="AB79" s="2" t="s">
        <v>1619</v>
      </c>
      <c r="AC79" s="2" t="s">
        <v>1619</v>
      </c>
      <c r="AH79" s="7"/>
    </row>
    <row r="80" spans="1:36" x14ac:dyDescent="0.25">
      <c r="A80" s="2">
        <v>78</v>
      </c>
      <c r="B80" s="2" t="s">
        <v>151</v>
      </c>
      <c r="C80" s="2" t="s">
        <v>152</v>
      </c>
      <c r="D80" s="2" t="s">
        <v>67</v>
      </c>
      <c r="E80" s="2" t="s">
        <v>135</v>
      </c>
      <c r="F80" s="2" t="s">
        <v>54</v>
      </c>
      <c r="G80" s="2" t="s">
        <v>69</v>
      </c>
      <c r="H80" s="2" t="s">
        <v>44</v>
      </c>
      <c r="I80" s="2" t="s">
        <v>136</v>
      </c>
      <c r="J80" s="2" t="s">
        <v>140</v>
      </c>
      <c r="K80" s="2" t="s">
        <v>1619</v>
      </c>
      <c r="L80" s="2" t="s">
        <v>1619</v>
      </c>
      <c r="M80" s="2" t="s">
        <v>1619</v>
      </c>
      <c r="N80" s="2" t="s">
        <v>1619</v>
      </c>
      <c r="O80" s="2" t="s">
        <v>1619</v>
      </c>
      <c r="P80" s="2" t="s">
        <v>1619</v>
      </c>
      <c r="Q80" s="2" t="s">
        <v>1619</v>
      </c>
      <c r="R80" s="2" t="str">
        <f>VLOOKUP(F80,[2]Sheet3!$B$5:$D$250,2,0)</f>
        <v>Algebra - II</v>
      </c>
      <c r="S80" s="2" t="str">
        <f>VLOOKUP(G80,[2]Sheet3!$B$5:$D$250,2,0)</f>
        <v>Topology</v>
      </c>
      <c r="T80" s="2" t="str">
        <f>VLOOKUP(H80,[2]Sheet3!$B$5:$D$250,2,0)</f>
        <v xml:space="preserve">Analysis III (Measure Theory and Integration) </v>
      </c>
      <c r="U80" s="2" t="str">
        <f>VLOOKUP(I80,[2]Sheet3!$B$5:$D$250,2,0)</f>
        <v>Probability</v>
      </c>
      <c r="V80" s="6" t="str">
        <f>VLOOKUP(J80,[2]Sheet3!$B$5:$D$250,2,0)</f>
        <v>Mathematical Methods</v>
      </c>
      <c r="W80" s="2" t="s">
        <v>1619</v>
      </c>
      <c r="X80" s="2" t="s">
        <v>1619</v>
      </c>
      <c r="Y80" s="2" t="s">
        <v>1619</v>
      </c>
      <c r="Z80" s="2" t="s">
        <v>1619</v>
      </c>
      <c r="AA80" s="2" t="s">
        <v>1619</v>
      </c>
      <c r="AB80" s="2" t="s">
        <v>1619</v>
      </c>
      <c r="AC80" s="2" t="s">
        <v>1619</v>
      </c>
      <c r="AH80" s="7"/>
    </row>
    <row r="81" spans="1:35" x14ac:dyDescent="0.25">
      <c r="A81" s="2">
        <v>79</v>
      </c>
      <c r="B81" s="2" t="s">
        <v>153</v>
      </c>
      <c r="C81" s="2" t="s">
        <v>154</v>
      </c>
      <c r="D81" s="2" t="s">
        <v>67</v>
      </c>
      <c r="E81" s="2" t="s">
        <v>135</v>
      </c>
      <c r="F81" s="2" t="s">
        <v>54</v>
      </c>
      <c r="G81" s="2" t="s">
        <v>69</v>
      </c>
      <c r="H81" s="2" t="s">
        <v>44</v>
      </c>
      <c r="I81" s="2" t="s">
        <v>136</v>
      </c>
      <c r="J81" s="2" t="s">
        <v>140</v>
      </c>
      <c r="K81" s="2" t="s">
        <v>52</v>
      </c>
      <c r="L81" s="2" t="s">
        <v>1619</v>
      </c>
      <c r="M81" s="2" t="s">
        <v>1619</v>
      </c>
      <c r="N81" s="2" t="s">
        <v>1619</v>
      </c>
      <c r="O81" s="2" t="s">
        <v>1619</v>
      </c>
      <c r="P81" s="2" t="s">
        <v>1619</v>
      </c>
      <c r="Q81" s="2" t="s">
        <v>1619</v>
      </c>
      <c r="R81" s="2" t="str">
        <f>VLOOKUP(F81,[2]Sheet3!$B$5:$D$250,2,0)</f>
        <v>Algebra - II</v>
      </c>
      <c r="S81" s="2" t="str">
        <f>VLOOKUP(G81,[2]Sheet3!$B$5:$D$250,2,0)</f>
        <v>Topology</v>
      </c>
      <c r="T81" s="2" t="str">
        <f>VLOOKUP(H81,[2]Sheet3!$B$5:$D$250,2,0)</f>
        <v xml:space="preserve">Analysis III (Measure Theory and Integration) </v>
      </c>
      <c r="U81" s="2" t="str">
        <f>VLOOKUP(I81,[2]Sheet3!$B$5:$D$250,2,0)</f>
        <v>Probability</v>
      </c>
      <c r="V81" s="6" t="str">
        <f>VLOOKUP(J81,[2]Sheet3!$B$5:$D$250,2,0)</f>
        <v>Mathematical Methods</v>
      </c>
      <c r="W81" s="2" t="str">
        <f>VLOOKUP(K81,[2]Sheet3!$B$5:$D$250,2,0)</f>
        <v>Non-Linear Programming</v>
      </c>
      <c r="X81" s="2" t="s">
        <v>1619</v>
      </c>
      <c r="Y81" s="2" t="s">
        <v>1619</v>
      </c>
      <c r="Z81" s="2" t="s">
        <v>1619</v>
      </c>
      <c r="AA81" s="2" t="s">
        <v>1619</v>
      </c>
      <c r="AB81" s="2" t="s">
        <v>1619</v>
      </c>
      <c r="AC81" s="2" t="s">
        <v>1619</v>
      </c>
      <c r="AH81" s="7"/>
    </row>
    <row r="82" spans="1:35" x14ac:dyDescent="0.25">
      <c r="A82" s="2">
        <v>80</v>
      </c>
      <c r="B82" s="2" t="s">
        <v>155</v>
      </c>
      <c r="C82" s="2" t="s">
        <v>156</v>
      </c>
      <c r="D82" s="2" t="s">
        <v>67</v>
      </c>
      <c r="E82" s="2" t="s">
        <v>135</v>
      </c>
      <c r="F82" s="2" t="s">
        <v>54</v>
      </c>
      <c r="G82" s="2" t="s">
        <v>69</v>
      </c>
      <c r="H82" s="2" t="s">
        <v>44</v>
      </c>
      <c r="I82" s="2" t="s">
        <v>136</v>
      </c>
      <c r="J82" s="2" t="s">
        <v>77</v>
      </c>
      <c r="K82" s="2" t="s">
        <v>137</v>
      </c>
      <c r="L82" s="2" t="s">
        <v>39</v>
      </c>
      <c r="M82" s="2" t="s">
        <v>1619</v>
      </c>
      <c r="N82" s="2" t="s">
        <v>1619</v>
      </c>
      <c r="O82" s="2" t="s">
        <v>1619</v>
      </c>
      <c r="P82" s="2" t="s">
        <v>1619</v>
      </c>
      <c r="Q82" s="2" t="s">
        <v>1619</v>
      </c>
      <c r="R82" s="2" t="str">
        <f>VLOOKUP(F82,[2]Sheet3!$B$5:$D$250,2,0)</f>
        <v>Algebra - II</v>
      </c>
      <c r="S82" s="2" t="str">
        <f>VLOOKUP(G82,[2]Sheet3!$B$5:$D$250,2,0)</f>
        <v>Topology</v>
      </c>
      <c r="T82" s="2" t="str">
        <f>VLOOKUP(H82,[2]Sheet3!$B$5:$D$250,2,0)</f>
        <v xml:space="preserve">Analysis III (Measure Theory and Integration) </v>
      </c>
      <c r="U82" s="2" t="str">
        <f>VLOOKUP(I82,[2]Sheet3!$B$5:$D$250,2,0)</f>
        <v>Probability</v>
      </c>
      <c r="V82" s="6" t="str">
        <f>VLOOKUP(J82,[2]Sheet3!$B$5:$D$250,2,0)</f>
        <v>Non-Linear Dynamics</v>
      </c>
      <c r="W82" s="2" t="str">
        <f>VLOOKUP(K82,[2]Sheet3!$B$5:$D$250,2,0)</f>
        <v>Environmental Studies for Integrated Sciences - I</v>
      </c>
      <c r="X82" s="2" t="str">
        <f>VLOOKUP(L82,[2]Sheet3!$B$5:$D$250,2,0)</f>
        <v>Linear Algebra I</v>
      </c>
      <c r="Y82" s="2" t="s">
        <v>1619</v>
      </c>
      <c r="Z82" s="2" t="s">
        <v>1619</v>
      </c>
      <c r="AA82" s="2" t="s">
        <v>1619</v>
      </c>
      <c r="AB82" s="2" t="s">
        <v>1619</v>
      </c>
      <c r="AC82" s="2" t="s">
        <v>1619</v>
      </c>
      <c r="AH82" s="7"/>
    </row>
    <row r="83" spans="1:35" x14ac:dyDescent="0.25">
      <c r="A83" s="2">
        <v>81</v>
      </c>
      <c r="B83" s="2" t="s">
        <v>157</v>
      </c>
      <c r="C83" s="2" t="s">
        <v>158</v>
      </c>
      <c r="D83" s="2" t="s">
        <v>67</v>
      </c>
      <c r="E83" s="2" t="s">
        <v>135</v>
      </c>
      <c r="F83" s="2" t="s">
        <v>54</v>
      </c>
      <c r="G83" s="2" t="s">
        <v>69</v>
      </c>
      <c r="H83" s="2" t="s">
        <v>44</v>
      </c>
      <c r="I83" s="2" t="s">
        <v>136</v>
      </c>
      <c r="J83" s="2" t="s">
        <v>140</v>
      </c>
      <c r="K83" s="2" t="s">
        <v>77</v>
      </c>
      <c r="L83" s="2" t="s">
        <v>1619</v>
      </c>
      <c r="M83" s="2" t="s">
        <v>1619</v>
      </c>
      <c r="N83" s="2" t="s">
        <v>1619</v>
      </c>
      <c r="O83" s="2" t="s">
        <v>1619</v>
      </c>
      <c r="P83" s="2" t="s">
        <v>1619</v>
      </c>
      <c r="Q83" s="2" t="s">
        <v>1619</v>
      </c>
      <c r="R83" s="2" t="str">
        <f>VLOOKUP(F83,[2]Sheet3!$B$5:$D$250,2,0)</f>
        <v>Algebra - II</v>
      </c>
      <c r="S83" s="2" t="str">
        <f>VLOOKUP(G83,[2]Sheet3!$B$5:$D$250,2,0)</f>
        <v>Topology</v>
      </c>
      <c r="T83" s="2" t="str">
        <f>VLOOKUP(H83,[2]Sheet3!$B$5:$D$250,2,0)</f>
        <v xml:space="preserve">Analysis III (Measure Theory and Integration) </v>
      </c>
      <c r="U83" s="2" t="str">
        <f>VLOOKUP(I83,[2]Sheet3!$B$5:$D$250,2,0)</f>
        <v>Probability</v>
      </c>
      <c r="V83" s="6" t="str">
        <f>VLOOKUP(J83,[2]Sheet3!$B$5:$D$250,2,0)</f>
        <v>Mathematical Methods</v>
      </c>
      <c r="W83" s="2" t="str">
        <f>VLOOKUP(K83,[2]Sheet3!$B$5:$D$250,2,0)</f>
        <v>Non-Linear Dynamics</v>
      </c>
      <c r="X83" s="2" t="s">
        <v>1619</v>
      </c>
      <c r="Y83" s="2" t="s">
        <v>1619</v>
      </c>
      <c r="Z83" s="2" t="s">
        <v>1619</v>
      </c>
      <c r="AA83" s="2" t="s">
        <v>1619</v>
      </c>
      <c r="AB83" s="2" t="s">
        <v>1619</v>
      </c>
      <c r="AC83" s="2" t="s">
        <v>1619</v>
      </c>
      <c r="AH83" s="7"/>
    </row>
    <row r="84" spans="1:35" x14ac:dyDescent="0.25">
      <c r="A84" s="2">
        <v>82</v>
      </c>
      <c r="B84" s="2" t="s">
        <v>159</v>
      </c>
      <c r="C84" s="2" t="s">
        <v>160</v>
      </c>
      <c r="D84" s="2" t="s">
        <v>67</v>
      </c>
      <c r="E84" s="2" t="s">
        <v>135</v>
      </c>
      <c r="F84" s="2" t="s">
        <v>54</v>
      </c>
      <c r="G84" s="2" t="s">
        <v>69</v>
      </c>
      <c r="H84" s="2" t="s">
        <v>44</v>
      </c>
      <c r="I84" s="2" t="s">
        <v>136</v>
      </c>
      <c r="J84" s="2" t="s">
        <v>77</v>
      </c>
      <c r="K84" s="2" t="s">
        <v>137</v>
      </c>
      <c r="L84" s="2" t="s">
        <v>38</v>
      </c>
      <c r="M84" s="2" t="s">
        <v>1619</v>
      </c>
      <c r="N84" s="2" t="s">
        <v>1619</v>
      </c>
      <c r="O84" s="2" t="s">
        <v>1619</v>
      </c>
      <c r="P84" s="2" t="s">
        <v>1619</v>
      </c>
      <c r="Q84" s="2" t="s">
        <v>1619</v>
      </c>
      <c r="R84" s="2" t="str">
        <f>VLOOKUP(F84,[2]Sheet3!$B$5:$D$250,2,0)</f>
        <v>Algebra - II</v>
      </c>
      <c r="S84" s="2" t="str">
        <f>VLOOKUP(G84,[2]Sheet3!$B$5:$D$250,2,0)</f>
        <v>Topology</v>
      </c>
      <c r="T84" s="2" t="str">
        <f>VLOOKUP(H84,[2]Sheet3!$B$5:$D$250,2,0)</f>
        <v xml:space="preserve">Analysis III (Measure Theory and Integration) </v>
      </c>
      <c r="U84" s="2" t="str">
        <f>VLOOKUP(I84,[2]Sheet3!$B$5:$D$250,2,0)</f>
        <v>Probability</v>
      </c>
      <c r="V84" s="6" t="str">
        <f>VLOOKUP(J84,[2]Sheet3!$B$5:$D$250,2,0)</f>
        <v>Non-Linear Dynamics</v>
      </c>
      <c r="W84" s="2" t="str">
        <f>VLOOKUP(K84,[2]Sheet3!$B$5:$D$250,2,0)</f>
        <v>Environmental Studies for Integrated Sciences - I</v>
      </c>
      <c r="X84" s="2" t="str">
        <f>VLOOKUP(L84,[2]Sheet3!$B$5:$D$250,2,0)</f>
        <v>Analysis I</v>
      </c>
      <c r="Y84" s="2" t="s">
        <v>1619</v>
      </c>
      <c r="Z84" s="2" t="s">
        <v>1619</v>
      </c>
      <c r="AA84" s="2" t="s">
        <v>1619</v>
      </c>
      <c r="AB84" s="2" t="s">
        <v>1619</v>
      </c>
      <c r="AC84" s="2" t="s">
        <v>1619</v>
      </c>
      <c r="AH84" s="7"/>
    </row>
    <row r="85" spans="1:35" x14ac:dyDescent="0.25">
      <c r="A85" s="2">
        <v>83</v>
      </c>
      <c r="B85" s="2" t="s">
        <v>161</v>
      </c>
      <c r="C85" s="2" t="s">
        <v>162</v>
      </c>
      <c r="D85" s="2" t="s">
        <v>67</v>
      </c>
      <c r="E85" s="2" t="s">
        <v>135</v>
      </c>
      <c r="F85" s="2" t="s">
        <v>54</v>
      </c>
      <c r="G85" s="2" t="s">
        <v>69</v>
      </c>
      <c r="H85" s="2" t="s">
        <v>44</v>
      </c>
      <c r="I85" s="2" t="s">
        <v>136</v>
      </c>
      <c r="J85" s="2" t="s">
        <v>77</v>
      </c>
      <c r="K85" s="2" t="s">
        <v>137</v>
      </c>
      <c r="L85" s="2" t="s">
        <v>1619</v>
      </c>
      <c r="M85" s="2" t="s">
        <v>1619</v>
      </c>
      <c r="N85" s="2" t="s">
        <v>1619</v>
      </c>
      <c r="O85" s="2" t="s">
        <v>1619</v>
      </c>
      <c r="P85" s="2" t="s">
        <v>1619</v>
      </c>
      <c r="Q85" s="2" t="s">
        <v>1619</v>
      </c>
      <c r="R85" s="2" t="str">
        <f>VLOOKUP(F85,[2]Sheet3!$B$5:$D$250,2,0)</f>
        <v>Algebra - II</v>
      </c>
      <c r="S85" s="2" t="str">
        <f>VLOOKUP(G85,[2]Sheet3!$B$5:$D$250,2,0)</f>
        <v>Topology</v>
      </c>
      <c r="T85" s="2" t="str">
        <f>VLOOKUP(H85,[2]Sheet3!$B$5:$D$250,2,0)</f>
        <v xml:space="preserve">Analysis III (Measure Theory and Integration) </v>
      </c>
      <c r="U85" s="2" t="str">
        <f>VLOOKUP(I85,[2]Sheet3!$B$5:$D$250,2,0)</f>
        <v>Probability</v>
      </c>
      <c r="V85" s="6" t="str">
        <f>VLOOKUP(J85,[2]Sheet3!$B$5:$D$250,2,0)</f>
        <v>Non-Linear Dynamics</v>
      </c>
      <c r="W85" s="2" t="str">
        <f>VLOOKUP(K85,[2]Sheet3!$B$5:$D$250,2,0)</f>
        <v>Environmental Studies for Integrated Sciences - I</v>
      </c>
      <c r="X85" s="2" t="s">
        <v>1619</v>
      </c>
      <c r="Y85" s="2" t="s">
        <v>1619</v>
      </c>
      <c r="Z85" s="2" t="s">
        <v>1619</v>
      </c>
      <c r="AA85" s="2" t="s">
        <v>1619</v>
      </c>
      <c r="AB85" s="2" t="s">
        <v>1619</v>
      </c>
      <c r="AC85" s="2" t="s">
        <v>1619</v>
      </c>
      <c r="AH85" s="7"/>
    </row>
    <row r="86" spans="1:35" x14ac:dyDescent="0.25">
      <c r="A86" s="2">
        <v>84</v>
      </c>
      <c r="B86" s="2" t="s">
        <v>163</v>
      </c>
      <c r="C86" s="2" t="s">
        <v>164</v>
      </c>
      <c r="D86" s="2" t="s">
        <v>67</v>
      </c>
      <c r="E86" s="2" t="s">
        <v>135</v>
      </c>
      <c r="F86" s="2" t="s">
        <v>54</v>
      </c>
      <c r="G86" s="2" t="s">
        <v>69</v>
      </c>
      <c r="H86" s="2" t="s">
        <v>44</v>
      </c>
      <c r="I86" s="2" t="s">
        <v>136</v>
      </c>
      <c r="J86" s="2" t="s">
        <v>77</v>
      </c>
      <c r="K86" s="2" t="s">
        <v>1619</v>
      </c>
      <c r="L86" s="2" t="s">
        <v>1619</v>
      </c>
      <c r="M86" s="2" t="s">
        <v>1619</v>
      </c>
      <c r="N86" s="2" t="s">
        <v>1619</v>
      </c>
      <c r="O86" s="2" t="s">
        <v>1619</v>
      </c>
      <c r="P86" s="2" t="s">
        <v>1619</v>
      </c>
      <c r="Q86" s="2" t="s">
        <v>1619</v>
      </c>
      <c r="R86" s="2" t="str">
        <f>VLOOKUP(F86,[2]Sheet3!$B$5:$D$250,2,0)</f>
        <v>Algebra - II</v>
      </c>
      <c r="S86" s="2" t="str">
        <f>VLOOKUP(G86,[2]Sheet3!$B$5:$D$250,2,0)</f>
        <v>Topology</v>
      </c>
      <c r="T86" s="2" t="str">
        <f>VLOOKUP(H86,[2]Sheet3!$B$5:$D$250,2,0)</f>
        <v xml:space="preserve">Analysis III (Measure Theory and Integration) </v>
      </c>
      <c r="U86" s="2" t="str">
        <f>VLOOKUP(I86,[2]Sheet3!$B$5:$D$250,2,0)</f>
        <v>Probability</v>
      </c>
      <c r="V86" s="6" t="str">
        <f>VLOOKUP(J86,[2]Sheet3!$B$5:$D$250,2,0)</f>
        <v>Non-Linear Dynamics</v>
      </c>
      <c r="W86" s="2" t="s">
        <v>1619</v>
      </c>
      <c r="X86" s="2" t="s">
        <v>1619</v>
      </c>
      <c r="Y86" s="2" t="s">
        <v>1619</v>
      </c>
      <c r="Z86" s="2" t="s">
        <v>1619</v>
      </c>
      <c r="AA86" s="2" t="s">
        <v>1619</v>
      </c>
      <c r="AB86" s="2" t="s">
        <v>1619</v>
      </c>
      <c r="AC86" s="2" t="s">
        <v>1619</v>
      </c>
      <c r="AH86" s="7"/>
    </row>
    <row r="87" spans="1:35" x14ac:dyDescent="0.25">
      <c r="A87" s="2">
        <v>85</v>
      </c>
      <c r="B87" s="2" t="s">
        <v>165</v>
      </c>
      <c r="C87" s="2" t="s">
        <v>166</v>
      </c>
      <c r="D87" s="2" t="s">
        <v>67</v>
      </c>
      <c r="E87" s="2" t="s">
        <v>135</v>
      </c>
      <c r="F87" s="2" t="s">
        <v>54</v>
      </c>
      <c r="G87" s="2" t="s">
        <v>69</v>
      </c>
      <c r="H87" s="2" t="s">
        <v>44</v>
      </c>
      <c r="I87" s="2" t="s">
        <v>136</v>
      </c>
      <c r="J87" s="2" t="s">
        <v>140</v>
      </c>
      <c r="K87" s="2" t="s">
        <v>1619</v>
      </c>
      <c r="L87" s="2" t="s">
        <v>1619</v>
      </c>
      <c r="M87" s="2" t="s">
        <v>1619</v>
      </c>
      <c r="N87" s="2" t="s">
        <v>1619</v>
      </c>
      <c r="O87" s="2" t="s">
        <v>1619</v>
      </c>
      <c r="P87" s="2" t="s">
        <v>1619</v>
      </c>
      <c r="Q87" s="2" t="s">
        <v>1619</v>
      </c>
      <c r="R87" s="2" t="str">
        <f>VLOOKUP(F87,[2]Sheet3!$B$5:$D$250,2,0)</f>
        <v>Algebra - II</v>
      </c>
      <c r="S87" s="2" t="str">
        <f>VLOOKUP(G87,[2]Sheet3!$B$5:$D$250,2,0)</f>
        <v>Topology</v>
      </c>
      <c r="T87" s="2" t="str">
        <f>VLOOKUP(H87,[2]Sheet3!$B$5:$D$250,2,0)</f>
        <v xml:space="preserve">Analysis III (Measure Theory and Integration) </v>
      </c>
      <c r="U87" s="2" t="str">
        <f>VLOOKUP(I87,[2]Sheet3!$B$5:$D$250,2,0)</f>
        <v>Probability</v>
      </c>
      <c r="V87" s="6" t="str">
        <f>VLOOKUP(J87,[2]Sheet3!$B$5:$D$250,2,0)</f>
        <v>Mathematical Methods</v>
      </c>
      <c r="W87" s="2" t="s">
        <v>1619</v>
      </c>
      <c r="X87" s="2" t="s">
        <v>1619</v>
      </c>
      <c r="Y87" s="2" t="s">
        <v>1619</v>
      </c>
      <c r="Z87" s="2" t="s">
        <v>1619</v>
      </c>
      <c r="AA87" s="2" t="s">
        <v>1619</v>
      </c>
      <c r="AB87" s="2" t="s">
        <v>1619</v>
      </c>
      <c r="AC87" s="2" t="s">
        <v>1619</v>
      </c>
      <c r="AH87" s="7"/>
    </row>
    <row r="88" spans="1:35" x14ac:dyDescent="0.25">
      <c r="A88" s="2">
        <v>86</v>
      </c>
      <c r="B88" s="2" t="s">
        <v>167</v>
      </c>
      <c r="C88" s="2" t="s">
        <v>168</v>
      </c>
      <c r="D88" s="2" t="s">
        <v>67</v>
      </c>
      <c r="E88" s="2" t="s">
        <v>135</v>
      </c>
      <c r="F88" s="2" t="s">
        <v>54</v>
      </c>
      <c r="G88" s="2" t="s">
        <v>69</v>
      </c>
      <c r="H88" s="2" t="s">
        <v>44</v>
      </c>
      <c r="I88" s="2" t="s">
        <v>136</v>
      </c>
      <c r="J88" s="2" t="s">
        <v>140</v>
      </c>
      <c r="K88" s="2" t="s">
        <v>1619</v>
      </c>
      <c r="L88" s="2" t="s">
        <v>1619</v>
      </c>
      <c r="M88" s="2" t="s">
        <v>1619</v>
      </c>
      <c r="N88" s="2" t="s">
        <v>1619</v>
      </c>
      <c r="O88" s="2" t="s">
        <v>1619</v>
      </c>
      <c r="P88" s="2" t="s">
        <v>1619</v>
      </c>
      <c r="Q88" s="2" t="s">
        <v>1619</v>
      </c>
      <c r="R88" s="2" t="str">
        <f>VLOOKUP(F88,[2]Sheet3!$B$5:$D$250,2,0)</f>
        <v>Algebra - II</v>
      </c>
      <c r="S88" s="2" t="str">
        <f>VLOOKUP(G88,[2]Sheet3!$B$5:$D$250,2,0)</f>
        <v>Topology</v>
      </c>
      <c r="T88" s="2" t="str">
        <f>VLOOKUP(H88,[2]Sheet3!$B$5:$D$250,2,0)</f>
        <v xml:space="preserve">Analysis III (Measure Theory and Integration) </v>
      </c>
      <c r="U88" s="2" t="str">
        <f>VLOOKUP(I88,[2]Sheet3!$B$5:$D$250,2,0)</f>
        <v>Probability</v>
      </c>
      <c r="V88" s="6" t="str">
        <f>VLOOKUP(J88,[2]Sheet3!$B$5:$D$250,2,0)</f>
        <v>Mathematical Methods</v>
      </c>
      <c r="W88" s="2" t="s">
        <v>1619</v>
      </c>
      <c r="X88" s="2" t="s">
        <v>1619</v>
      </c>
      <c r="Y88" s="2" t="s">
        <v>1619</v>
      </c>
      <c r="Z88" s="2" t="s">
        <v>1619</v>
      </c>
      <c r="AA88" s="2" t="s">
        <v>1619</v>
      </c>
      <c r="AB88" s="2" t="s">
        <v>1619</v>
      </c>
      <c r="AC88" s="2" t="s">
        <v>1619</v>
      </c>
      <c r="AH88" s="7"/>
    </row>
    <row r="89" spans="1:35" x14ac:dyDescent="0.25">
      <c r="A89" s="2">
        <v>87</v>
      </c>
      <c r="B89" s="2" t="s">
        <v>169</v>
      </c>
      <c r="C89" s="2" t="s">
        <v>170</v>
      </c>
      <c r="D89" s="2" t="s">
        <v>67</v>
      </c>
      <c r="E89" s="2" t="s">
        <v>135</v>
      </c>
      <c r="F89" s="2" t="s">
        <v>54</v>
      </c>
      <c r="G89" s="2" t="s">
        <v>69</v>
      </c>
      <c r="H89" s="2" t="s">
        <v>44</v>
      </c>
      <c r="I89" s="2" t="s">
        <v>136</v>
      </c>
      <c r="J89" s="2" t="s">
        <v>77</v>
      </c>
      <c r="K89" s="2" t="s">
        <v>39</v>
      </c>
      <c r="L89" s="2" t="s">
        <v>1619</v>
      </c>
      <c r="M89" s="2" t="s">
        <v>1619</v>
      </c>
      <c r="N89" s="2" t="s">
        <v>1619</v>
      </c>
      <c r="O89" s="2" t="s">
        <v>1619</v>
      </c>
      <c r="P89" s="2" t="s">
        <v>1619</v>
      </c>
      <c r="Q89" s="2" t="s">
        <v>1619</v>
      </c>
      <c r="R89" s="2" t="str">
        <f>VLOOKUP(F89,[2]Sheet3!$B$5:$D$250,2,0)</f>
        <v>Algebra - II</v>
      </c>
      <c r="S89" s="2" t="str">
        <f>VLOOKUP(G89,[2]Sheet3!$B$5:$D$250,2,0)</f>
        <v>Topology</v>
      </c>
      <c r="T89" s="2" t="str">
        <f>VLOOKUP(H89,[2]Sheet3!$B$5:$D$250,2,0)</f>
        <v xml:space="preserve">Analysis III (Measure Theory and Integration) </v>
      </c>
      <c r="U89" s="2" t="str">
        <f>VLOOKUP(I89,[2]Sheet3!$B$5:$D$250,2,0)</f>
        <v>Probability</v>
      </c>
      <c r="V89" s="6" t="str">
        <f>VLOOKUP(J89,[2]Sheet3!$B$5:$D$250,2,0)</f>
        <v>Non-Linear Dynamics</v>
      </c>
      <c r="W89" s="6" t="str">
        <f>VLOOKUP(K89,[2]Sheet3!$B$5:$D$250,2,0)</f>
        <v>Linear Algebra I</v>
      </c>
      <c r="X89" s="2" t="s">
        <v>1619</v>
      </c>
      <c r="Y89" s="2" t="s">
        <v>1619</v>
      </c>
      <c r="Z89" s="2" t="s">
        <v>1619</v>
      </c>
      <c r="AA89" s="2" t="s">
        <v>1619</v>
      </c>
      <c r="AB89" s="2" t="s">
        <v>1619</v>
      </c>
      <c r="AC89" s="2" t="s">
        <v>1619</v>
      </c>
      <c r="AH89" s="7"/>
      <c r="AI89" s="7"/>
    </row>
    <row r="90" spans="1:35" x14ac:dyDescent="0.25">
      <c r="A90" s="2">
        <v>88</v>
      </c>
      <c r="B90" s="2" t="s">
        <v>171</v>
      </c>
      <c r="C90" s="2" t="s">
        <v>172</v>
      </c>
      <c r="D90" s="2" t="s">
        <v>67</v>
      </c>
      <c r="E90" s="2" t="s">
        <v>135</v>
      </c>
      <c r="F90" s="2" t="s">
        <v>54</v>
      </c>
      <c r="G90" s="2" t="s">
        <v>69</v>
      </c>
      <c r="H90" s="2" t="s">
        <v>44</v>
      </c>
      <c r="I90" s="2" t="s">
        <v>136</v>
      </c>
      <c r="J90" s="2" t="s">
        <v>140</v>
      </c>
      <c r="K90" s="2" t="s">
        <v>1619</v>
      </c>
      <c r="L90" s="2" t="s">
        <v>1619</v>
      </c>
      <c r="M90" s="2" t="s">
        <v>1619</v>
      </c>
      <c r="N90" s="2" t="s">
        <v>1619</v>
      </c>
      <c r="O90" s="2" t="s">
        <v>1619</v>
      </c>
      <c r="P90" s="2" t="s">
        <v>1619</v>
      </c>
      <c r="Q90" s="2" t="s">
        <v>1619</v>
      </c>
      <c r="R90" s="2" t="str">
        <f>VLOOKUP(F90,[2]Sheet3!$B$5:$D$250,2,0)</f>
        <v>Algebra - II</v>
      </c>
      <c r="S90" s="2" t="str">
        <f>VLOOKUP(G90,[2]Sheet3!$B$5:$D$250,2,0)</f>
        <v>Topology</v>
      </c>
      <c r="T90" s="2" t="str">
        <f>VLOOKUP(H90,[2]Sheet3!$B$5:$D$250,2,0)</f>
        <v xml:space="preserve">Analysis III (Measure Theory and Integration) </v>
      </c>
      <c r="U90" s="2" t="str">
        <f>VLOOKUP(I90,[2]Sheet3!$B$5:$D$250,2,0)</f>
        <v>Probability</v>
      </c>
      <c r="V90" s="6" t="str">
        <f>VLOOKUP(J90,[2]Sheet3!$B$5:$D$250,2,0)</f>
        <v>Mathematical Methods</v>
      </c>
      <c r="W90" s="2" t="s">
        <v>1619</v>
      </c>
      <c r="X90" s="2" t="s">
        <v>1619</v>
      </c>
      <c r="Y90" s="2" t="s">
        <v>1619</v>
      </c>
      <c r="Z90" s="2" t="s">
        <v>1619</v>
      </c>
      <c r="AA90" s="2" t="s">
        <v>1619</v>
      </c>
      <c r="AB90" s="2" t="s">
        <v>1619</v>
      </c>
      <c r="AC90" s="2" t="s">
        <v>1619</v>
      </c>
      <c r="AH90" s="7"/>
    </row>
    <row r="91" spans="1:35" x14ac:dyDescent="0.25">
      <c r="A91" s="2">
        <v>89</v>
      </c>
      <c r="B91" s="2">
        <v>1103010512</v>
      </c>
      <c r="C91" s="2" t="s">
        <v>173</v>
      </c>
      <c r="D91" s="2" t="s">
        <v>67</v>
      </c>
      <c r="E91" s="2" t="s">
        <v>174</v>
      </c>
      <c r="F91" s="2" t="s">
        <v>38</v>
      </c>
      <c r="G91" s="2" t="s">
        <v>39</v>
      </c>
      <c r="H91" s="2" t="s">
        <v>54</v>
      </c>
      <c r="I91" s="2" t="s">
        <v>69</v>
      </c>
      <c r="J91" s="2" t="s">
        <v>1619</v>
      </c>
      <c r="K91" s="2" t="s">
        <v>1619</v>
      </c>
      <c r="L91" s="2" t="s">
        <v>1619</v>
      </c>
      <c r="M91" s="2" t="s">
        <v>1619</v>
      </c>
      <c r="N91" s="2" t="s">
        <v>1619</v>
      </c>
      <c r="O91" s="2" t="s">
        <v>1619</v>
      </c>
      <c r="P91" s="2" t="s">
        <v>1619</v>
      </c>
      <c r="Q91" s="2" t="s">
        <v>1619</v>
      </c>
      <c r="R91" s="2" t="str">
        <f>VLOOKUP(F91,[2]Sheet3!$B$5:$D$250,2,0)</f>
        <v>Analysis I</v>
      </c>
      <c r="S91" s="2" t="str">
        <f>VLOOKUP(G91,[2]Sheet3!$B$5:$D$250,2,0)</f>
        <v>Linear Algebra I</v>
      </c>
      <c r="T91" s="2" t="str">
        <f>VLOOKUP(H91,[2]Sheet3!$B$5:$D$250,2,0)</f>
        <v>Algebra - II</v>
      </c>
      <c r="U91" s="2" t="str">
        <f>VLOOKUP(I91,[2]Sheet3!$B$5:$D$250,2,0)</f>
        <v>Topology</v>
      </c>
      <c r="V91" s="2" t="s">
        <v>1619</v>
      </c>
      <c r="W91" s="2" t="s">
        <v>1619</v>
      </c>
      <c r="X91" s="2" t="s">
        <v>1619</v>
      </c>
      <c r="Y91" s="2" t="s">
        <v>1619</v>
      </c>
      <c r="Z91" s="2" t="s">
        <v>1619</v>
      </c>
      <c r="AA91" s="2" t="s">
        <v>1619</v>
      </c>
      <c r="AB91" s="2" t="s">
        <v>1619</v>
      </c>
      <c r="AC91" s="2" t="s">
        <v>1619</v>
      </c>
    </row>
    <row r="92" spans="1:35" x14ac:dyDescent="0.25">
      <c r="A92" s="2">
        <v>90</v>
      </c>
      <c r="B92" s="2">
        <v>1103010519</v>
      </c>
      <c r="C92" s="2" t="s">
        <v>175</v>
      </c>
      <c r="D92" s="2" t="s">
        <v>67</v>
      </c>
      <c r="E92" s="2" t="s">
        <v>135</v>
      </c>
      <c r="F92" s="2" t="s">
        <v>54</v>
      </c>
      <c r="G92" s="2" t="s">
        <v>69</v>
      </c>
      <c r="H92" s="2" t="s">
        <v>44</v>
      </c>
      <c r="I92" s="2" t="s">
        <v>136</v>
      </c>
      <c r="J92" s="2" t="s">
        <v>52</v>
      </c>
      <c r="K92" s="2" t="s">
        <v>38</v>
      </c>
      <c r="L92" s="2" t="s">
        <v>39</v>
      </c>
      <c r="M92" s="2" t="s">
        <v>1619</v>
      </c>
      <c r="N92" s="2" t="s">
        <v>1619</v>
      </c>
      <c r="O92" s="2" t="s">
        <v>1619</v>
      </c>
      <c r="P92" s="2" t="s">
        <v>1619</v>
      </c>
      <c r="Q92" s="2" t="s">
        <v>1619</v>
      </c>
      <c r="R92" s="2" t="str">
        <f>VLOOKUP(F92,[2]Sheet3!$B$5:$D$250,2,0)</f>
        <v>Algebra - II</v>
      </c>
      <c r="S92" s="2" t="str">
        <f>VLOOKUP(G92,[2]Sheet3!$B$5:$D$250,2,0)</f>
        <v>Topology</v>
      </c>
      <c r="T92" s="2" t="str">
        <f>VLOOKUP(H92,[2]Sheet3!$B$5:$D$250,2,0)</f>
        <v xml:space="preserve">Analysis III (Measure Theory and Integration) </v>
      </c>
      <c r="U92" s="2" t="str">
        <f>VLOOKUP(I92,[2]Sheet3!$B$5:$D$250,2,0)</f>
        <v>Probability</v>
      </c>
      <c r="V92" s="6" t="str">
        <f>VLOOKUP(J92,[2]Sheet3!$B$5:$D$250,2,0)</f>
        <v>Non-Linear Programming</v>
      </c>
      <c r="W92" s="2" t="str">
        <f>VLOOKUP(K92,[2]Sheet3!$B$5:$D$250,2,0)</f>
        <v>Analysis I</v>
      </c>
      <c r="X92" s="2" t="str">
        <f>VLOOKUP(L92,[2]Sheet3!$B$5:$D$250,2,0)</f>
        <v>Linear Algebra I</v>
      </c>
      <c r="Y92" s="2" t="s">
        <v>1619</v>
      </c>
      <c r="Z92" s="2" t="s">
        <v>1619</v>
      </c>
      <c r="AA92" s="2" t="s">
        <v>1619</v>
      </c>
      <c r="AB92" s="2" t="s">
        <v>1619</v>
      </c>
      <c r="AC92" s="2" t="s">
        <v>1619</v>
      </c>
      <c r="AH92" s="7"/>
    </row>
    <row r="93" spans="1:35" x14ac:dyDescent="0.25">
      <c r="A93" s="2">
        <v>91</v>
      </c>
      <c r="B93" s="2" t="s">
        <v>176</v>
      </c>
      <c r="C93" s="2" t="s">
        <v>177</v>
      </c>
      <c r="D93" s="2" t="s">
        <v>178</v>
      </c>
      <c r="E93" s="2" t="s">
        <v>135</v>
      </c>
      <c r="F93" s="2" t="s">
        <v>179</v>
      </c>
      <c r="G93" s="2" t="s">
        <v>180</v>
      </c>
      <c r="H93" s="2" t="s">
        <v>181</v>
      </c>
      <c r="I93" s="2" t="s">
        <v>182</v>
      </c>
      <c r="J93" s="2" t="s">
        <v>183</v>
      </c>
      <c r="K93" s="2" t="s">
        <v>184</v>
      </c>
      <c r="L93" s="2" t="s">
        <v>77</v>
      </c>
      <c r="M93" s="2" t="s">
        <v>1619</v>
      </c>
      <c r="N93" s="2" t="s">
        <v>1619</v>
      </c>
      <c r="O93" s="2" t="s">
        <v>1619</v>
      </c>
      <c r="P93" s="2" t="s">
        <v>1619</v>
      </c>
      <c r="Q93" s="2" t="s">
        <v>1619</v>
      </c>
      <c r="R93" s="2" t="str">
        <f>VLOOKUP(F93,[2]Sheet3!$B$5:$D$250,2,0)</f>
        <v>Quantum Mechanics II</v>
      </c>
      <c r="S93" s="2" t="str">
        <f>VLOOKUP(G93,[2]Sheet3!$B$5:$D$250,2,0)</f>
        <v>Statistical Mechanics</v>
      </c>
      <c r="T93" s="2" t="str">
        <f>VLOOKUP(H93,[2]Sheet3!$B$5:$D$250,2,0)</f>
        <v>Electronics I</v>
      </c>
      <c r="U93" s="2" t="str">
        <f>VLOOKUP(I93,[2]Sheet3!$B$5:$D$250,2,0)</f>
        <v>Condensed Matter Physics</v>
      </c>
      <c r="V93" s="6" t="str">
        <f>VLOOKUP(J93,[2]Sheet3!$B$5:$D$250,2,0)</f>
        <v>Physics Laboratory –VIII   Condensed Matter</v>
      </c>
      <c r="W93" s="2" t="str">
        <f>VLOOKUP(K93,[2]Sheet3!$B$5:$D$250,2,0)</f>
        <v>Physics Laboratory –IX   Electronics I</v>
      </c>
      <c r="X93" s="2" t="str">
        <f>VLOOKUP(L93,[2]Sheet3!$B$5:$D$250,2,0)</f>
        <v>Non-Linear Dynamics</v>
      </c>
      <c r="Y93" s="2" t="s">
        <v>1619</v>
      </c>
      <c r="Z93" s="2" t="s">
        <v>1619</v>
      </c>
      <c r="AA93" s="2" t="s">
        <v>1619</v>
      </c>
      <c r="AB93" s="2" t="s">
        <v>1619</v>
      </c>
      <c r="AC93" s="2" t="s">
        <v>1619</v>
      </c>
      <c r="AH93" s="7"/>
    </row>
    <row r="94" spans="1:35" x14ac:dyDescent="0.25">
      <c r="A94" s="2">
        <v>92</v>
      </c>
      <c r="B94" s="2" t="s">
        <v>185</v>
      </c>
      <c r="C94" s="2" t="s">
        <v>186</v>
      </c>
      <c r="D94" s="2" t="s">
        <v>178</v>
      </c>
      <c r="E94" s="2" t="s">
        <v>135</v>
      </c>
      <c r="F94" s="2" t="s">
        <v>179</v>
      </c>
      <c r="G94" s="2" t="s">
        <v>180</v>
      </c>
      <c r="H94" s="2" t="s">
        <v>181</v>
      </c>
      <c r="I94" s="2" t="s">
        <v>182</v>
      </c>
      <c r="J94" s="2" t="s">
        <v>183</v>
      </c>
      <c r="K94" s="2" t="s">
        <v>184</v>
      </c>
      <c r="L94" s="2" t="s">
        <v>81</v>
      </c>
      <c r="M94" s="2" t="s">
        <v>1619</v>
      </c>
      <c r="N94" s="2" t="s">
        <v>1619</v>
      </c>
      <c r="O94" s="2" t="s">
        <v>1619</v>
      </c>
      <c r="P94" s="2" t="s">
        <v>1619</v>
      </c>
      <c r="Q94" s="2" t="s">
        <v>1619</v>
      </c>
      <c r="R94" s="2" t="str">
        <f>VLOOKUP(F94,[2]Sheet3!$B$5:$D$250,2,0)</f>
        <v>Quantum Mechanics II</v>
      </c>
      <c r="S94" s="2" t="str">
        <f>VLOOKUP(G94,[2]Sheet3!$B$5:$D$250,2,0)</f>
        <v>Statistical Mechanics</v>
      </c>
      <c r="T94" s="2" t="str">
        <f>VLOOKUP(H94,[2]Sheet3!$B$5:$D$250,2,0)</f>
        <v>Electronics I</v>
      </c>
      <c r="U94" s="2" t="str">
        <f>VLOOKUP(I94,[2]Sheet3!$B$5:$D$250,2,0)</f>
        <v>Condensed Matter Physics</v>
      </c>
      <c r="V94" s="6" t="str">
        <f>VLOOKUP(J94,[2]Sheet3!$B$5:$D$250,2,0)</f>
        <v>Physics Laboratory –VIII   Condensed Matter</v>
      </c>
      <c r="W94" s="2" t="str">
        <f>VLOOKUP(K94,[2]Sheet3!$B$5:$D$250,2,0)</f>
        <v>Physics Laboratory –IX   Electronics I</v>
      </c>
      <c r="X94" s="2" t="str">
        <f>VLOOKUP(L94,[2]Sheet3!$B$5:$D$250,2,0)</f>
        <v>Microwave Physics</v>
      </c>
      <c r="Y94" s="2" t="s">
        <v>1619</v>
      </c>
      <c r="Z94" s="2" t="s">
        <v>1619</v>
      </c>
      <c r="AA94" s="2" t="s">
        <v>1619</v>
      </c>
      <c r="AB94" s="2" t="s">
        <v>1619</v>
      </c>
      <c r="AC94" s="2" t="s">
        <v>1619</v>
      </c>
      <c r="AH94" s="7"/>
    </row>
    <row r="95" spans="1:35" x14ac:dyDescent="0.25">
      <c r="A95" s="2">
        <v>93</v>
      </c>
      <c r="B95" s="2" t="s">
        <v>187</v>
      </c>
      <c r="C95" s="2" t="s">
        <v>188</v>
      </c>
      <c r="D95" s="2" t="s">
        <v>178</v>
      </c>
      <c r="E95" s="2" t="s">
        <v>135</v>
      </c>
      <c r="F95" s="2" t="s">
        <v>179</v>
      </c>
      <c r="G95" s="2" t="s">
        <v>180</v>
      </c>
      <c r="H95" s="2" t="s">
        <v>181</v>
      </c>
      <c r="I95" s="2" t="s">
        <v>182</v>
      </c>
      <c r="J95" s="2" t="s">
        <v>183</v>
      </c>
      <c r="K95" s="2" t="s">
        <v>184</v>
      </c>
      <c r="L95" s="2" t="s">
        <v>77</v>
      </c>
      <c r="M95" s="2" t="s">
        <v>1619</v>
      </c>
      <c r="N95" s="2" t="s">
        <v>1619</v>
      </c>
      <c r="O95" s="2" t="s">
        <v>1619</v>
      </c>
      <c r="P95" s="2" t="s">
        <v>1619</v>
      </c>
      <c r="Q95" s="2" t="s">
        <v>1619</v>
      </c>
      <c r="R95" s="2" t="str">
        <f>VLOOKUP(F95,[2]Sheet3!$B$5:$D$250,2,0)</f>
        <v>Quantum Mechanics II</v>
      </c>
      <c r="S95" s="2" t="str">
        <f>VLOOKUP(G95,[2]Sheet3!$B$5:$D$250,2,0)</f>
        <v>Statistical Mechanics</v>
      </c>
      <c r="T95" s="2" t="str">
        <f>VLOOKUP(H95,[2]Sheet3!$B$5:$D$250,2,0)</f>
        <v>Electronics I</v>
      </c>
      <c r="U95" s="2" t="str">
        <f>VLOOKUP(I95,[2]Sheet3!$B$5:$D$250,2,0)</f>
        <v>Condensed Matter Physics</v>
      </c>
      <c r="V95" s="6" t="str">
        <f>VLOOKUP(J95,[2]Sheet3!$B$5:$D$250,2,0)</f>
        <v>Physics Laboratory –VIII   Condensed Matter</v>
      </c>
      <c r="W95" s="2" t="str">
        <f>VLOOKUP(K95,[2]Sheet3!$B$5:$D$250,2,0)</f>
        <v>Physics Laboratory –IX   Electronics I</v>
      </c>
      <c r="X95" s="2" t="str">
        <f>VLOOKUP(L95,[2]Sheet3!$B$5:$D$250,2,0)</f>
        <v>Non-Linear Dynamics</v>
      </c>
      <c r="Y95" s="2" t="s">
        <v>1619</v>
      </c>
      <c r="Z95" s="2" t="s">
        <v>1619</v>
      </c>
      <c r="AA95" s="2" t="s">
        <v>1619</v>
      </c>
      <c r="AB95" s="2" t="s">
        <v>1619</v>
      </c>
      <c r="AC95" s="2" t="s">
        <v>1619</v>
      </c>
      <c r="AH95" s="7"/>
    </row>
    <row r="96" spans="1:35" x14ac:dyDescent="0.25">
      <c r="A96" s="2">
        <v>94</v>
      </c>
      <c r="B96" s="2" t="s">
        <v>189</v>
      </c>
      <c r="C96" s="2" t="s">
        <v>190</v>
      </c>
      <c r="D96" s="2" t="s">
        <v>178</v>
      </c>
      <c r="E96" s="2" t="s">
        <v>135</v>
      </c>
      <c r="F96" s="2" t="s">
        <v>179</v>
      </c>
      <c r="G96" s="2" t="s">
        <v>180</v>
      </c>
      <c r="H96" s="2" t="s">
        <v>181</v>
      </c>
      <c r="I96" s="2" t="s">
        <v>182</v>
      </c>
      <c r="J96" s="2" t="s">
        <v>183</v>
      </c>
      <c r="K96" s="2" t="s">
        <v>184</v>
      </c>
      <c r="L96" s="2" t="s">
        <v>81</v>
      </c>
      <c r="M96" s="2" t="s">
        <v>191</v>
      </c>
      <c r="N96" s="2" t="s">
        <v>1619</v>
      </c>
      <c r="O96" s="2" t="s">
        <v>1619</v>
      </c>
      <c r="P96" s="2" t="s">
        <v>1619</v>
      </c>
      <c r="Q96" s="2" t="s">
        <v>1619</v>
      </c>
      <c r="R96" s="2" t="str">
        <f>VLOOKUP(F96,[2]Sheet3!$B$5:$D$250,2,0)</f>
        <v>Quantum Mechanics II</v>
      </c>
      <c r="S96" s="2" t="str">
        <f>VLOOKUP(G96,[2]Sheet3!$B$5:$D$250,2,0)</f>
        <v>Statistical Mechanics</v>
      </c>
      <c r="T96" s="2" t="str">
        <f>VLOOKUP(H96,[2]Sheet3!$B$5:$D$250,2,0)</f>
        <v>Electronics I</v>
      </c>
      <c r="U96" s="2" t="str">
        <f>VLOOKUP(I96,[2]Sheet3!$B$5:$D$250,2,0)</f>
        <v>Condensed Matter Physics</v>
      </c>
      <c r="V96" s="6" t="str">
        <f>VLOOKUP(J96,[2]Sheet3!$B$5:$D$250,2,0)</f>
        <v>Physics Laboratory –VIII   Condensed Matter</v>
      </c>
      <c r="W96" s="2" t="str">
        <f>VLOOKUP(K96,[2]Sheet3!$B$5:$D$250,2,0)</f>
        <v>Physics Laboratory –IX   Electronics I</v>
      </c>
      <c r="X96" s="2" t="str">
        <f>VLOOKUP(L96,[2]Sheet3!$B$5:$D$250,2,0)</f>
        <v>Microwave Physics</v>
      </c>
      <c r="Y96" s="2" t="str">
        <f>VLOOKUP(M96,[2]Sheet3!$B$5:$D$250,2,0)</f>
        <v>Basic Hindi Level - II</v>
      </c>
      <c r="Z96" s="2" t="s">
        <v>1619</v>
      </c>
      <c r="AA96" s="2" t="s">
        <v>1619</v>
      </c>
      <c r="AB96" s="2" t="s">
        <v>1619</v>
      </c>
      <c r="AC96" s="2" t="s">
        <v>1619</v>
      </c>
      <c r="AH96" s="7"/>
    </row>
    <row r="97" spans="1:34" x14ac:dyDescent="0.25">
      <c r="A97" s="2">
        <v>95</v>
      </c>
      <c r="B97" s="2" t="s">
        <v>192</v>
      </c>
      <c r="C97" s="2" t="s">
        <v>193</v>
      </c>
      <c r="D97" s="2" t="s">
        <v>178</v>
      </c>
      <c r="E97" s="2" t="s">
        <v>135</v>
      </c>
      <c r="F97" s="2" t="s">
        <v>179</v>
      </c>
      <c r="G97" s="2" t="s">
        <v>180</v>
      </c>
      <c r="H97" s="2" t="s">
        <v>181</v>
      </c>
      <c r="I97" s="2" t="s">
        <v>182</v>
      </c>
      <c r="J97" s="2" t="s">
        <v>183</v>
      </c>
      <c r="K97" s="2" t="s">
        <v>184</v>
      </c>
      <c r="L97" s="2" t="s">
        <v>77</v>
      </c>
      <c r="M97" s="2" t="s">
        <v>1619</v>
      </c>
      <c r="N97" s="2" t="s">
        <v>1619</v>
      </c>
      <c r="O97" s="2" t="s">
        <v>1619</v>
      </c>
      <c r="P97" s="2" t="s">
        <v>1619</v>
      </c>
      <c r="Q97" s="2" t="s">
        <v>1619</v>
      </c>
      <c r="R97" s="2" t="str">
        <f>VLOOKUP(F97,[2]Sheet3!$B$5:$D$250,2,0)</f>
        <v>Quantum Mechanics II</v>
      </c>
      <c r="S97" s="2" t="str">
        <f>VLOOKUP(G97,[2]Sheet3!$B$5:$D$250,2,0)</f>
        <v>Statistical Mechanics</v>
      </c>
      <c r="T97" s="2" t="str">
        <f>VLOOKUP(H97,[2]Sheet3!$B$5:$D$250,2,0)</f>
        <v>Electronics I</v>
      </c>
      <c r="U97" s="2" t="str">
        <f>VLOOKUP(I97,[2]Sheet3!$B$5:$D$250,2,0)</f>
        <v>Condensed Matter Physics</v>
      </c>
      <c r="V97" s="6" t="str">
        <f>VLOOKUP(J97,[2]Sheet3!$B$5:$D$250,2,0)</f>
        <v>Physics Laboratory –VIII   Condensed Matter</v>
      </c>
      <c r="W97" s="2" t="str">
        <f>VLOOKUP(K97,[2]Sheet3!$B$5:$D$250,2,0)</f>
        <v>Physics Laboratory –IX   Electronics I</v>
      </c>
      <c r="X97" s="2" t="str">
        <f>VLOOKUP(L97,[2]Sheet3!$B$5:$D$250,2,0)</f>
        <v>Non-Linear Dynamics</v>
      </c>
      <c r="Y97" s="2" t="s">
        <v>1619</v>
      </c>
      <c r="Z97" s="2" t="s">
        <v>1619</v>
      </c>
      <c r="AA97" s="2" t="s">
        <v>1619</v>
      </c>
      <c r="AB97" s="2" t="s">
        <v>1619</v>
      </c>
      <c r="AC97" s="2" t="s">
        <v>1619</v>
      </c>
      <c r="AH97" s="7"/>
    </row>
    <row r="98" spans="1:34" x14ac:dyDescent="0.25">
      <c r="A98" s="2">
        <v>96</v>
      </c>
      <c r="B98" s="2" t="s">
        <v>194</v>
      </c>
      <c r="C98" s="2" t="s">
        <v>195</v>
      </c>
      <c r="D98" s="2" t="s">
        <v>178</v>
      </c>
      <c r="E98" s="2" t="s">
        <v>135</v>
      </c>
      <c r="F98" s="2" t="s">
        <v>179</v>
      </c>
      <c r="G98" s="2" t="s">
        <v>180</v>
      </c>
      <c r="H98" s="2" t="s">
        <v>181</v>
      </c>
      <c r="I98" s="2" t="s">
        <v>182</v>
      </c>
      <c r="J98" s="2" t="s">
        <v>183</v>
      </c>
      <c r="K98" s="2" t="s">
        <v>184</v>
      </c>
      <c r="L98" s="2" t="s">
        <v>77</v>
      </c>
      <c r="M98" s="2" t="s">
        <v>1619</v>
      </c>
      <c r="N98" s="2" t="s">
        <v>1619</v>
      </c>
      <c r="O98" s="2" t="s">
        <v>1619</v>
      </c>
      <c r="P98" s="2" t="s">
        <v>1619</v>
      </c>
      <c r="Q98" s="2" t="s">
        <v>1619</v>
      </c>
      <c r="R98" s="2" t="str">
        <f>VLOOKUP(F98,[2]Sheet3!$B$5:$D$250,2,0)</f>
        <v>Quantum Mechanics II</v>
      </c>
      <c r="S98" s="2" t="str">
        <f>VLOOKUP(G98,[2]Sheet3!$B$5:$D$250,2,0)</f>
        <v>Statistical Mechanics</v>
      </c>
      <c r="T98" s="2" t="str">
        <f>VLOOKUP(H98,[2]Sheet3!$B$5:$D$250,2,0)</f>
        <v>Electronics I</v>
      </c>
      <c r="U98" s="2" t="str">
        <f>VLOOKUP(I98,[2]Sheet3!$B$5:$D$250,2,0)</f>
        <v>Condensed Matter Physics</v>
      </c>
      <c r="V98" s="6" t="str">
        <f>VLOOKUP(J98,[2]Sheet3!$B$5:$D$250,2,0)</f>
        <v>Physics Laboratory –VIII   Condensed Matter</v>
      </c>
      <c r="W98" s="2" t="str">
        <f>VLOOKUP(K98,[2]Sheet3!$B$5:$D$250,2,0)</f>
        <v>Physics Laboratory –IX   Electronics I</v>
      </c>
      <c r="X98" s="2" t="str">
        <f>VLOOKUP(L98,[2]Sheet3!$B$5:$D$250,2,0)</f>
        <v>Non-Linear Dynamics</v>
      </c>
      <c r="Y98" s="2" t="s">
        <v>1619</v>
      </c>
      <c r="Z98" s="2" t="s">
        <v>1619</v>
      </c>
      <c r="AA98" s="2" t="s">
        <v>1619</v>
      </c>
      <c r="AB98" s="2" t="s">
        <v>1619</v>
      </c>
      <c r="AC98" s="2" t="s">
        <v>1619</v>
      </c>
      <c r="AH98" s="7"/>
    </row>
    <row r="99" spans="1:34" x14ac:dyDescent="0.25">
      <c r="A99" s="2">
        <v>97</v>
      </c>
      <c r="B99" s="2" t="s">
        <v>196</v>
      </c>
      <c r="C99" s="2" t="s">
        <v>197</v>
      </c>
      <c r="D99" s="2" t="s">
        <v>178</v>
      </c>
      <c r="E99" s="2" t="s">
        <v>135</v>
      </c>
      <c r="F99" s="2" t="s">
        <v>179</v>
      </c>
      <c r="G99" s="2" t="s">
        <v>180</v>
      </c>
      <c r="H99" s="2" t="s">
        <v>181</v>
      </c>
      <c r="I99" s="2" t="s">
        <v>182</v>
      </c>
      <c r="J99" s="2" t="s">
        <v>183</v>
      </c>
      <c r="K99" s="2" t="s">
        <v>184</v>
      </c>
      <c r="L99" s="2" t="s">
        <v>77</v>
      </c>
      <c r="M99" s="2" t="s">
        <v>1619</v>
      </c>
      <c r="N99" s="2" t="s">
        <v>1619</v>
      </c>
      <c r="O99" s="2" t="s">
        <v>1619</v>
      </c>
      <c r="P99" s="2" t="s">
        <v>1619</v>
      </c>
      <c r="Q99" s="2" t="s">
        <v>1619</v>
      </c>
      <c r="R99" s="2" t="str">
        <f>VLOOKUP(F99,[2]Sheet3!$B$5:$D$250,2,0)</f>
        <v>Quantum Mechanics II</v>
      </c>
      <c r="S99" s="2" t="str">
        <f>VLOOKUP(G99,[2]Sheet3!$B$5:$D$250,2,0)</f>
        <v>Statistical Mechanics</v>
      </c>
      <c r="T99" s="2" t="str">
        <f>VLOOKUP(H99,[2]Sheet3!$B$5:$D$250,2,0)</f>
        <v>Electronics I</v>
      </c>
      <c r="U99" s="2" t="str">
        <f>VLOOKUP(I99,[2]Sheet3!$B$5:$D$250,2,0)</f>
        <v>Condensed Matter Physics</v>
      </c>
      <c r="V99" s="6" t="str">
        <f>VLOOKUP(J99,[2]Sheet3!$B$5:$D$250,2,0)</f>
        <v>Physics Laboratory –VIII   Condensed Matter</v>
      </c>
      <c r="W99" s="2" t="str">
        <f>VLOOKUP(K99,[2]Sheet3!$B$5:$D$250,2,0)</f>
        <v>Physics Laboratory –IX   Electronics I</v>
      </c>
      <c r="X99" s="2" t="str">
        <f>VLOOKUP(L99,[2]Sheet3!$B$5:$D$250,2,0)</f>
        <v>Non-Linear Dynamics</v>
      </c>
      <c r="Y99" s="2" t="s">
        <v>1619</v>
      </c>
      <c r="Z99" s="2" t="s">
        <v>1619</v>
      </c>
      <c r="AA99" s="2" t="s">
        <v>1619</v>
      </c>
      <c r="AB99" s="2" t="s">
        <v>1619</v>
      </c>
      <c r="AC99" s="2" t="s">
        <v>1619</v>
      </c>
      <c r="AH99" s="7"/>
    </row>
    <row r="100" spans="1:34" x14ac:dyDescent="0.25">
      <c r="A100" s="2">
        <v>98</v>
      </c>
      <c r="B100" s="2" t="s">
        <v>198</v>
      </c>
      <c r="C100" s="2" t="s">
        <v>199</v>
      </c>
      <c r="D100" s="2" t="s">
        <v>178</v>
      </c>
      <c r="E100" s="2" t="s">
        <v>135</v>
      </c>
      <c r="F100" s="2" t="s">
        <v>179</v>
      </c>
      <c r="G100" s="2" t="s">
        <v>180</v>
      </c>
      <c r="H100" s="2" t="s">
        <v>181</v>
      </c>
      <c r="I100" s="2" t="s">
        <v>182</v>
      </c>
      <c r="J100" s="2" t="s">
        <v>183</v>
      </c>
      <c r="K100" s="2" t="s">
        <v>184</v>
      </c>
      <c r="L100" s="2" t="s">
        <v>77</v>
      </c>
      <c r="M100" s="2" t="s">
        <v>42</v>
      </c>
      <c r="N100" s="2" t="s">
        <v>1619</v>
      </c>
      <c r="O100" s="2" t="s">
        <v>1619</v>
      </c>
      <c r="P100" s="2" t="s">
        <v>1619</v>
      </c>
      <c r="Q100" s="2" t="s">
        <v>1619</v>
      </c>
      <c r="R100" s="2" t="str">
        <f>VLOOKUP(F100,[2]Sheet3!$B$5:$D$250,2,0)</f>
        <v>Quantum Mechanics II</v>
      </c>
      <c r="S100" s="2" t="str">
        <f>VLOOKUP(G100,[2]Sheet3!$B$5:$D$250,2,0)</f>
        <v>Statistical Mechanics</v>
      </c>
      <c r="T100" s="2" t="str">
        <f>VLOOKUP(H100,[2]Sheet3!$B$5:$D$250,2,0)</f>
        <v>Electronics I</v>
      </c>
      <c r="U100" s="2" t="str">
        <f>VLOOKUP(I100,[2]Sheet3!$B$5:$D$250,2,0)</f>
        <v>Condensed Matter Physics</v>
      </c>
      <c r="V100" s="6" t="str">
        <f>VLOOKUP(J100,[2]Sheet3!$B$5:$D$250,2,0)</f>
        <v>Physics Laboratory –VIII   Condensed Matter</v>
      </c>
      <c r="W100" s="2" t="str">
        <f>VLOOKUP(K100,[2]Sheet3!$B$5:$D$250,2,0)</f>
        <v>Physics Laboratory –IX   Electronics I</v>
      </c>
      <c r="X100" s="2" t="str">
        <f>VLOOKUP(L100,[2]Sheet3!$B$5:$D$250,2,0)</f>
        <v>Non-Linear Dynamics</v>
      </c>
      <c r="Y100" s="2" t="str">
        <f>VLOOKUP(M100,[2]Sheet3!$B$5:$D$250,2,0)</f>
        <v>Advanced Tamil Level - I</v>
      </c>
      <c r="Z100" s="2" t="s">
        <v>1619</v>
      </c>
      <c r="AA100" s="2" t="s">
        <v>1619</v>
      </c>
      <c r="AB100" s="2" t="s">
        <v>1619</v>
      </c>
      <c r="AC100" s="2" t="s">
        <v>1619</v>
      </c>
      <c r="AH100" s="7"/>
    </row>
    <row r="101" spans="1:34" x14ac:dyDescent="0.25">
      <c r="A101" s="2">
        <v>99</v>
      </c>
      <c r="B101" s="2" t="s">
        <v>200</v>
      </c>
      <c r="C101" s="2" t="s">
        <v>201</v>
      </c>
      <c r="D101" s="2" t="s">
        <v>178</v>
      </c>
      <c r="E101" s="2" t="s">
        <v>135</v>
      </c>
      <c r="F101" s="2" t="s">
        <v>179</v>
      </c>
      <c r="G101" s="2" t="s">
        <v>180</v>
      </c>
      <c r="H101" s="2" t="s">
        <v>181</v>
      </c>
      <c r="I101" s="2" t="s">
        <v>182</v>
      </c>
      <c r="J101" s="2" t="s">
        <v>183</v>
      </c>
      <c r="K101" s="2" t="s">
        <v>184</v>
      </c>
      <c r="L101" s="2" t="s">
        <v>77</v>
      </c>
      <c r="M101" s="2" t="s">
        <v>1619</v>
      </c>
      <c r="N101" s="2" t="s">
        <v>1619</v>
      </c>
      <c r="O101" s="2" t="s">
        <v>1619</v>
      </c>
      <c r="P101" s="2" t="s">
        <v>1619</v>
      </c>
      <c r="Q101" s="2" t="s">
        <v>1619</v>
      </c>
      <c r="R101" s="2" t="str">
        <f>VLOOKUP(F101,[2]Sheet3!$B$5:$D$250,2,0)</f>
        <v>Quantum Mechanics II</v>
      </c>
      <c r="S101" s="2" t="str">
        <f>VLOOKUP(G101,[2]Sheet3!$B$5:$D$250,2,0)</f>
        <v>Statistical Mechanics</v>
      </c>
      <c r="T101" s="2" t="str">
        <f>VLOOKUP(H101,[2]Sheet3!$B$5:$D$250,2,0)</f>
        <v>Electronics I</v>
      </c>
      <c r="U101" s="2" t="str">
        <f>VLOOKUP(I101,[2]Sheet3!$B$5:$D$250,2,0)</f>
        <v>Condensed Matter Physics</v>
      </c>
      <c r="V101" s="6" t="str">
        <f>VLOOKUP(J101,[2]Sheet3!$B$5:$D$250,2,0)</f>
        <v>Physics Laboratory –VIII   Condensed Matter</v>
      </c>
      <c r="W101" s="2" t="str">
        <f>VLOOKUP(K101,[2]Sheet3!$B$5:$D$250,2,0)</f>
        <v>Physics Laboratory –IX   Electronics I</v>
      </c>
      <c r="X101" s="2" t="str">
        <f>VLOOKUP(L101,[2]Sheet3!$B$5:$D$250,2,0)</f>
        <v>Non-Linear Dynamics</v>
      </c>
      <c r="Y101" s="2" t="s">
        <v>1619</v>
      </c>
      <c r="Z101" s="2" t="s">
        <v>1619</v>
      </c>
      <c r="AA101" s="2" t="s">
        <v>1619</v>
      </c>
      <c r="AB101" s="2" t="s">
        <v>1619</v>
      </c>
      <c r="AC101" s="2" t="s">
        <v>1619</v>
      </c>
      <c r="AH101" s="7"/>
    </row>
    <row r="102" spans="1:34" x14ac:dyDescent="0.25">
      <c r="A102" s="2">
        <v>100</v>
      </c>
      <c r="B102" s="2" t="s">
        <v>202</v>
      </c>
      <c r="C102" s="2" t="s">
        <v>203</v>
      </c>
      <c r="D102" s="2" t="s">
        <v>178</v>
      </c>
      <c r="E102" s="2" t="s">
        <v>135</v>
      </c>
      <c r="F102" s="2" t="s">
        <v>179</v>
      </c>
      <c r="G102" s="2" t="s">
        <v>180</v>
      </c>
      <c r="H102" s="2" t="s">
        <v>181</v>
      </c>
      <c r="I102" s="2" t="s">
        <v>182</v>
      </c>
      <c r="J102" s="2" t="s">
        <v>183</v>
      </c>
      <c r="K102" s="2" t="s">
        <v>184</v>
      </c>
      <c r="L102" s="2" t="s">
        <v>77</v>
      </c>
      <c r="M102" s="2" t="s">
        <v>191</v>
      </c>
      <c r="N102" s="2" t="s">
        <v>1619</v>
      </c>
      <c r="O102" s="2" t="s">
        <v>1619</v>
      </c>
      <c r="P102" s="2" t="s">
        <v>1619</v>
      </c>
      <c r="Q102" s="2" t="s">
        <v>1619</v>
      </c>
      <c r="R102" s="2" t="str">
        <f>VLOOKUP(F102,[2]Sheet3!$B$5:$D$250,2,0)</f>
        <v>Quantum Mechanics II</v>
      </c>
      <c r="S102" s="2" t="str">
        <f>VLOOKUP(G102,[2]Sheet3!$B$5:$D$250,2,0)</f>
        <v>Statistical Mechanics</v>
      </c>
      <c r="T102" s="2" t="str">
        <f>VLOOKUP(H102,[2]Sheet3!$B$5:$D$250,2,0)</f>
        <v>Electronics I</v>
      </c>
      <c r="U102" s="2" t="str">
        <f>VLOOKUP(I102,[2]Sheet3!$B$5:$D$250,2,0)</f>
        <v>Condensed Matter Physics</v>
      </c>
      <c r="V102" s="6" t="str">
        <f>VLOOKUP(J102,[2]Sheet3!$B$5:$D$250,2,0)</f>
        <v>Physics Laboratory –VIII   Condensed Matter</v>
      </c>
      <c r="W102" s="2" t="str">
        <f>VLOOKUP(K102,[2]Sheet3!$B$5:$D$250,2,0)</f>
        <v>Physics Laboratory –IX   Electronics I</v>
      </c>
      <c r="X102" s="2" t="str">
        <f>VLOOKUP(L102,[2]Sheet3!$B$5:$D$250,2,0)</f>
        <v>Non-Linear Dynamics</v>
      </c>
      <c r="Y102" s="2" t="str">
        <f>VLOOKUP(M102,[2]Sheet3!$B$5:$D$250,2,0)</f>
        <v>Basic Hindi Level - II</v>
      </c>
      <c r="Z102" s="2" t="s">
        <v>1619</v>
      </c>
      <c r="AA102" s="2" t="s">
        <v>1619</v>
      </c>
      <c r="AB102" s="2" t="s">
        <v>1619</v>
      </c>
      <c r="AC102" s="2" t="s">
        <v>1619</v>
      </c>
      <c r="AH102" s="7"/>
    </row>
    <row r="103" spans="1:34" x14ac:dyDescent="0.25">
      <c r="A103" s="2">
        <v>101</v>
      </c>
      <c r="B103" s="2" t="s">
        <v>204</v>
      </c>
      <c r="C103" s="2" t="s">
        <v>205</v>
      </c>
      <c r="D103" s="2" t="s">
        <v>178</v>
      </c>
      <c r="E103" s="2" t="s">
        <v>135</v>
      </c>
      <c r="F103" s="2" t="s">
        <v>179</v>
      </c>
      <c r="G103" s="2" t="s">
        <v>180</v>
      </c>
      <c r="H103" s="2" t="s">
        <v>181</v>
      </c>
      <c r="I103" s="2" t="s">
        <v>182</v>
      </c>
      <c r="J103" s="2" t="s">
        <v>183</v>
      </c>
      <c r="K103" s="2" t="s">
        <v>184</v>
      </c>
      <c r="L103" s="2" t="s">
        <v>77</v>
      </c>
      <c r="M103" s="2" t="s">
        <v>1619</v>
      </c>
      <c r="N103" s="2" t="s">
        <v>1619</v>
      </c>
      <c r="O103" s="2" t="s">
        <v>1619</v>
      </c>
      <c r="P103" s="2" t="s">
        <v>1619</v>
      </c>
      <c r="Q103" s="2" t="s">
        <v>1619</v>
      </c>
      <c r="R103" s="2" t="str">
        <f>VLOOKUP(F103,[2]Sheet3!$B$5:$D$250,2,0)</f>
        <v>Quantum Mechanics II</v>
      </c>
      <c r="S103" s="2" t="str">
        <f>VLOOKUP(G103,[2]Sheet3!$B$5:$D$250,2,0)</f>
        <v>Statistical Mechanics</v>
      </c>
      <c r="T103" s="2" t="str">
        <f>VLOOKUP(H103,[2]Sheet3!$B$5:$D$250,2,0)</f>
        <v>Electronics I</v>
      </c>
      <c r="U103" s="2" t="str">
        <f>VLOOKUP(I103,[2]Sheet3!$B$5:$D$250,2,0)</f>
        <v>Condensed Matter Physics</v>
      </c>
      <c r="V103" s="6" t="str">
        <f>VLOOKUP(J103,[2]Sheet3!$B$5:$D$250,2,0)</f>
        <v>Physics Laboratory –VIII   Condensed Matter</v>
      </c>
      <c r="W103" s="2" t="str">
        <f>VLOOKUP(K103,[2]Sheet3!$B$5:$D$250,2,0)</f>
        <v>Physics Laboratory –IX   Electronics I</v>
      </c>
      <c r="X103" s="2" t="str">
        <f>VLOOKUP(L103,[2]Sheet3!$B$5:$D$250,2,0)</f>
        <v>Non-Linear Dynamics</v>
      </c>
      <c r="Y103" s="2" t="s">
        <v>1619</v>
      </c>
      <c r="Z103" s="2" t="s">
        <v>1619</v>
      </c>
      <c r="AA103" s="2" t="s">
        <v>1619</v>
      </c>
      <c r="AB103" s="2" t="s">
        <v>1619</v>
      </c>
      <c r="AC103" s="2" t="s">
        <v>1619</v>
      </c>
      <c r="AH103" s="7"/>
    </row>
    <row r="104" spans="1:34" x14ac:dyDescent="0.25">
      <c r="A104" s="2">
        <v>102</v>
      </c>
      <c r="B104" s="2" t="s">
        <v>206</v>
      </c>
      <c r="C104" s="2" t="s">
        <v>207</v>
      </c>
      <c r="D104" s="2" t="s">
        <v>178</v>
      </c>
      <c r="E104" s="2" t="s">
        <v>135</v>
      </c>
      <c r="F104" s="2" t="s">
        <v>179</v>
      </c>
      <c r="G104" s="2" t="s">
        <v>180</v>
      </c>
      <c r="H104" s="2" t="s">
        <v>181</v>
      </c>
      <c r="I104" s="2" t="s">
        <v>182</v>
      </c>
      <c r="J104" s="2" t="s">
        <v>183</v>
      </c>
      <c r="K104" s="2" t="s">
        <v>184</v>
      </c>
      <c r="L104" s="2" t="s">
        <v>81</v>
      </c>
      <c r="M104" s="2" t="s">
        <v>1619</v>
      </c>
      <c r="N104" s="2" t="s">
        <v>1619</v>
      </c>
      <c r="O104" s="2" t="s">
        <v>1619</v>
      </c>
      <c r="P104" s="2" t="s">
        <v>1619</v>
      </c>
      <c r="Q104" s="2" t="s">
        <v>1619</v>
      </c>
      <c r="R104" s="2" t="str">
        <f>VLOOKUP(F104,[2]Sheet3!$B$5:$D$250,2,0)</f>
        <v>Quantum Mechanics II</v>
      </c>
      <c r="S104" s="2" t="str">
        <f>VLOOKUP(G104,[2]Sheet3!$B$5:$D$250,2,0)</f>
        <v>Statistical Mechanics</v>
      </c>
      <c r="T104" s="2" t="str">
        <f>VLOOKUP(H104,[2]Sheet3!$B$5:$D$250,2,0)</f>
        <v>Electronics I</v>
      </c>
      <c r="U104" s="2" t="str">
        <f>VLOOKUP(I104,[2]Sheet3!$B$5:$D$250,2,0)</f>
        <v>Condensed Matter Physics</v>
      </c>
      <c r="V104" s="6" t="str">
        <f>VLOOKUP(J104,[2]Sheet3!$B$5:$D$250,2,0)</f>
        <v>Physics Laboratory –VIII   Condensed Matter</v>
      </c>
      <c r="W104" s="2" t="str">
        <f>VLOOKUP(K104,[2]Sheet3!$B$5:$D$250,2,0)</f>
        <v>Physics Laboratory –IX   Electronics I</v>
      </c>
      <c r="X104" s="2" t="str">
        <f>VLOOKUP(L104,[2]Sheet3!$B$5:$D$250,2,0)</f>
        <v>Microwave Physics</v>
      </c>
      <c r="Y104" s="2" t="s">
        <v>1619</v>
      </c>
      <c r="Z104" s="2" t="s">
        <v>1619</v>
      </c>
      <c r="AA104" s="2" t="s">
        <v>1619</v>
      </c>
      <c r="AB104" s="2" t="s">
        <v>1619</v>
      </c>
      <c r="AC104" s="2" t="s">
        <v>1619</v>
      </c>
      <c r="AH104" s="7"/>
    </row>
    <row r="105" spans="1:34" x14ac:dyDescent="0.25">
      <c r="A105" s="2">
        <v>103</v>
      </c>
      <c r="B105" s="2" t="s">
        <v>208</v>
      </c>
      <c r="C105" s="2" t="s">
        <v>209</v>
      </c>
      <c r="D105" s="2" t="s">
        <v>178</v>
      </c>
      <c r="E105" s="2" t="s">
        <v>135</v>
      </c>
      <c r="F105" s="2" t="s">
        <v>179</v>
      </c>
      <c r="G105" s="2" t="s">
        <v>180</v>
      </c>
      <c r="H105" s="2" t="s">
        <v>181</v>
      </c>
      <c r="I105" s="2" t="s">
        <v>182</v>
      </c>
      <c r="J105" s="2" t="s">
        <v>183</v>
      </c>
      <c r="K105" s="2" t="s">
        <v>184</v>
      </c>
      <c r="L105" s="2" t="s">
        <v>77</v>
      </c>
      <c r="M105" s="2" t="s">
        <v>42</v>
      </c>
      <c r="N105" s="2" t="s">
        <v>1619</v>
      </c>
      <c r="O105" s="2" t="s">
        <v>1619</v>
      </c>
      <c r="P105" s="2" t="s">
        <v>1619</v>
      </c>
      <c r="Q105" s="2" t="s">
        <v>1619</v>
      </c>
      <c r="R105" s="2" t="str">
        <f>VLOOKUP(F105,[2]Sheet3!$B$5:$D$250,2,0)</f>
        <v>Quantum Mechanics II</v>
      </c>
      <c r="S105" s="2" t="str">
        <f>VLOOKUP(G105,[2]Sheet3!$B$5:$D$250,2,0)</f>
        <v>Statistical Mechanics</v>
      </c>
      <c r="T105" s="2" t="str">
        <f>VLOOKUP(H105,[2]Sheet3!$B$5:$D$250,2,0)</f>
        <v>Electronics I</v>
      </c>
      <c r="U105" s="2" t="str">
        <f>VLOOKUP(I105,[2]Sheet3!$B$5:$D$250,2,0)</f>
        <v>Condensed Matter Physics</v>
      </c>
      <c r="V105" s="6" t="str">
        <f>VLOOKUP(J105,[2]Sheet3!$B$5:$D$250,2,0)</f>
        <v>Physics Laboratory –VIII   Condensed Matter</v>
      </c>
      <c r="W105" s="2" t="str">
        <f>VLOOKUP(K105,[2]Sheet3!$B$5:$D$250,2,0)</f>
        <v>Physics Laboratory –IX   Electronics I</v>
      </c>
      <c r="X105" s="2" t="str">
        <f>VLOOKUP(L105,[2]Sheet3!$B$5:$D$250,2,0)</f>
        <v>Non-Linear Dynamics</v>
      </c>
      <c r="Y105" s="2" t="str">
        <f>VLOOKUP(M105,[2]Sheet3!$B$5:$D$250,2,0)</f>
        <v>Advanced Tamil Level - I</v>
      </c>
      <c r="Z105" s="2" t="s">
        <v>1619</v>
      </c>
      <c r="AA105" s="2" t="s">
        <v>1619</v>
      </c>
      <c r="AB105" s="2" t="s">
        <v>1619</v>
      </c>
      <c r="AC105" s="2" t="s">
        <v>1619</v>
      </c>
      <c r="AH105" s="7"/>
    </row>
    <row r="106" spans="1:34" x14ac:dyDescent="0.25">
      <c r="A106" s="2">
        <v>104</v>
      </c>
      <c r="B106" s="2" t="s">
        <v>210</v>
      </c>
      <c r="C106" s="2" t="s">
        <v>211</v>
      </c>
      <c r="D106" s="2" t="s">
        <v>178</v>
      </c>
      <c r="E106" s="2" t="s">
        <v>135</v>
      </c>
      <c r="F106" s="2" t="s">
        <v>179</v>
      </c>
      <c r="G106" s="2" t="s">
        <v>180</v>
      </c>
      <c r="H106" s="2" t="s">
        <v>181</v>
      </c>
      <c r="I106" s="2" t="s">
        <v>182</v>
      </c>
      <c r="J106" s="2" t="s">
        <v>183</v>
      </c>
      <c r="K106" s="2" t="s">
        <v>184</v>
      </c>
      <c r="L106" s="2" t="s">
        <v>77</v>
      </c>
      <c r="M106" s="2" t="s">
        <v>1619</v>
      </c>
      <c r="N106" s="2" t="s">
        <v>1619</v>
      </c>
      <c r="O106" s="2" t="s">
        <v>1619</v>
      </c>
      <c r="P106" s="2" t="s">
        <v>1619</v>
      </c>
      <c r="Q106" s="2" t="s">
        <v>1619</v>
      </c>
      <c r="R106" s="2" t="str">
        <f>VLOOKUP(F106,[2]Sheet3!$B$5:$D$250,2,0)</f>
        <v>Quantum Mechanics II</v>
      </c>
      <c r="S106" s="2" t="str">
        <f>VLOOKUP(G106,[2]Sheet3!$B$5:$D$250,2,0)</f>
        <v>Statistical Mechanics</v>
      </c>
      <c r="T106" s="2" t="str">
        <f>VLOOKUP(H106,[2]Sheet3!$B$5:$D$250,2,0)</f>
        <v>Electronics I</v>
      </c>
      <c r="U106" s="2" t="str">
        <f>VLOOKUP(I106,[2]Sheet3!$B$5:$D$250,2,0)</f>
        <v>Condensed Matter Physics</v>
      </c>
      <c r="V106" s="6" t="str">
        <f>VLOOKUP(J106,[2]Sheet3!$B$5:$D$250,2,0)</f>
        <v>Physics Laboratory –VIII   Condensed Matter</v>
      </c>
      <c r="W106" s="2" t="str">
        <f>VLOOKUP(K106,[2]Sheet3!$B$5:$D$250,2,0)</f>
        <v>Physics Laboratory –IX   Electronics I</v>
      </c>
      <c r="X106" s="2" t="str">
        <f>VLOOKUP(L106,[2]Sheet3!$B$5:$D$250,2,0)</f>
        <v>Non-Linear Dynamics</v>
      </c>
      <c r="Y106" s="2" t="s">
        <v>1619</v>
      </c>
      <c r="Z106" s="2" t="s">
        <v>1619</v>
      </c>
      <c r="AA106" s="2" t="s">
        <v>1619</v>
      </c>
      <c r="AB106" s="2" t="s">
        <v>1619</v>
      </c>
      <c r="AC106" s="2" t="s">
        <v>1619</v>
      </c>
      <c r="AH106" s="7"/>
    </row>
    <row r="107" spans="1:34" x14ac:dyDescent="0.25">
      <c r="A107" s="2">
        <v>105</v>
      </c>
      <c r="B107" s="2" t="s">
        <v>212</v>
      </c>
      <c r="C107" s="2" t="s">
        <v>213</v>
      </c>
      <c r="D107" s="2" t="s">
        <v>178</v>
      </c>
      <c r="E107" s="2" t="s">
        <v>135</v>
      </c>
      <c r="F107" s="2" t="s">
        <v>179</v>
      </c>
      <c r="G107" s="2" t="s">
        <v>180</v>
      </c>
      <c r="H107" s="2" t="s">
        <v>181</v>
      </c>
      <c r="I107" s="2" t="s">
        <v>182</v>
      </c>
      <c r="J107" s="2" t="s">
        <v>183</v>
      </c>
      <c r="K107" s="2" t="s">
        <v>184</v>
      </c>
      <c r="L107" s="2" t="s">
        <v>77</v>
      </c>
      <c r="M107" s="2" t="s">
        <v>1619</v>
      </c>
      <c r="N107" s="2" t="s">
        <v>1619</v>
      </c>
      <c r="O107" s="2" t="s">
        <v>1619</v>
      </c>
      <c r="P107" s="2" t="s">
        <v>1619</v>
      </c>
      <c r="Q107" s="2" t="s">
        <v>1619</v>
      </c>
      <c r="R107" s="2" t="str">
        <f>VLOOKUP(F107,[2]Sheet3!$B$5:$D$250,2,0)</f>
        <v>Quantum Mechanics II</v>
      </c>
      <c r="S107" s="2" t="str">
        <f>VLOOKUP(G107,[2]Sheet3!$B$5:$D$250,2,0)</f>
        <v>Statistical Mechanics</v>
      </c>
      <c r="T107" s="2" t="str">
        <f>VLOOKUP(H107,[2]Sheet3!$B$5:$D$250,2,0)</f>
        <v>Electronics I</v>
      </c>
      <c r="U107" s="2" t="str">
        <f>VLOOKUP(I107,[2]Sheet3!$B$5:$D$250,2,0)</f>
        <v>Condensed Matter Physics</v>
      </c>
      <c r="V107" s="6" t="str">
        <f>VLOOKUP(J107,[2]Sheet3!$B$5:$D$250,2,0)</f>
        <v>Physics Laboratory –VIII   Condensed Matter</v>
      </c>
      <c r="W107" s="2" t="str">
        <f>VLOOKUP(K107,[2]Sheet3!$B$5:$D$250,2,0)</f>
        <v>Physics Laboratory –IX   Electronics I</v>
      </c>
      <c r="X107" s="2" t="str">
        <f>VLOOKUP(L107,[2]Sheet3!$B$5:$D$250,2,0)</f>
        <v>Non-Linear Dynamics</v>
      </c>
      <c r="Y107" s="2" t="s">
        <v>1619</v>
      </c>
      <c r="Z107" s="2" t="s">
        <v>1619</v>
      </c>
      <c r="AA107" s="2" t="s">
        <v>1619</v>
      </c>
      <c r="AB107" s="2" t="s">
        <v>1619</v>
      </c>
      <c r="AC107" s="2" t="s">
        <v>1619</v>
      </c>
      <c r="AH107" s="7"/>
    </row>
    <row r="108" spans="1:34" x14ac:dyDescent="0.25">
      <c r="A108" s="2">
        <v>106</v>
      </c>
      <c r="B108" s="2" t="s">
        <v>214</v>
      </c>
      <c r="C108" s="2" t="s">
        <v>215</v>
      </c>
      <c r="D108" s="2" t="s">
        <v>178</v>
      </c>
      <c r="E108" s="2" t="s">
        <v>135</v>
      </c>
      <c r="F108" s="2" t="s">
        <v>179</v>
      </c>
      <c r="G108" s="2" t="s">
        <v>180</v>
      </c>
      <c r="H108" s="2" t="s">
        <v>181</v>
      </c>
      <c r="I108" s="2" t="s">
        <v>182</v>
      </c>
      <c r="J108" s="2" t="s">
        <v>183</v>
      </c>
      <c r="K108" s="2" t="s">
        <v>184</v>
      </c>
      <c r="L108" s="2" t="s">
        <v>77</v>
      </c>
      <c r="M108" s="2" t="s">
        <v>42</v>
      </c>
      <c r="N108" s="2" t="s">
        <v>1619</v>
      </c>
      <c r="O108" s="2" t="s">
        <v>1619</v>
      </c>
      <c r="P108" s="2" t="s">
        <v>1619</v>
      </c>
      <c r="Q108" s="2" t="s">
        <v>1619</v>
      </c>
      <c r="R108" s="2" t="str">
        <f>VLOOKUP(F108,[2]Sheet3!$B$5:$D$250,2,0)</f>
        <v>Quantum Mechanics II</v>
      </c>
      <c r="S108" s="2" t="str">
        <f>VLOOKUP(G108,[2]Sheet3!$B$5:$D$250,2,0)</f>
        <v>Statistical Mechanics</v>
      </c>
      <c r="T108" s="2" t="str">
        <f>VLOOKUP(H108,[2]Sheet3!$B$5:$D$250,2,0)</f>
        <v>Electronics I</v>
      </c>
      <c r="U108" s="2" t="str">
        <f>VLOOKUP(I108,[2]Sheet3!$B$5:$D$250,2,0)</f>
        <v>Condensed Matter Physics</v>
      </c>
      <c r="V108" s="6" t="str">
        <f>VLOOKUP(J108,[2]Sheet3!$B$5:$D$250,2,0)</f>
        <v>Physics Laboratory –VIII   Condensed Matter</v>
      </c>
      <c r="W108" s="2" t="str">
        <f>VLOOKUP(K108,[2]Sheet3!$B$5:$D$250,2,0)</f>
        <v>Physics Laboratory –IX   Electronics I</v>
      </c>
      <c r="X108" s="2" t="str">
        <f>VLOOKUP(L108,[2]Sheet3!$B$5:$D$250,2,0)</f>
        <v>Non-Linear Dynamics</v>
      </c>
      <c r="Y108" s="2" t="str">
        <f>VLOOKUP(M108,[2]Sheet3!$B$5:$D$250,2,0)</f>
        <v>Advanced Tamil Level - I</v>
      </c>
      <c r="Z108" s="2" t="s">
        <v>1619</v>
      </c>
      <c r="AA108" s="2" t="s">
        <v>1619</v>
      </c>
      <c r="AB108" s="2" t="s">
        <v>1619</v>
      </c>
      <c r="AC108" s="2" t="s">
        <v>1619</v>
      </c>
      <c r="AH108" s="7"/>
    </row>
    <row r="109" spans="1:34" x14ac:dyDescent="0.25">
      <c r="A109" s="2">
        <v>107</v>
      </c>
      <c r="B109" s="2" t="s">
        <v>216</v>
      </c>
      <c r="C109" s="2" t="s">
        <v>217</v>
      </c>
      <c r="D109" s="2" t="s">
        <v>178</v>
      </c>
      <c r="E109" s="2" t="s">
        <v>135</v>
      </c>
      <c r="F109" s="2" t="s">
        <v>179</v>
      </c>
      <c r="G109" s="2" t="s">
        <v>180</v>
      </c>
      <c r="H109" s="2" t="s">
        <v>181</v>
      </c>
      <c r="I109" s="2" t="s">
        <v>182</v>
      </c>
      <c r="J109" s="2" t="s">
        <v>183</v>
      </c>
      <c r="K109" s="2" t="s">
        <v>184</v>
      </c>
      <c r="L109" s="2" t="s">
        <v>81</v>
      </c>
      <c r="M109" s="2" t="s">
        <v>60</v>
      </c>
      <c r="N109" s="2" t="s">
        <v>1619</v>
      </c>
      <c r="O109" s="2" t="s">
        <v>1619</v>
      </c>
      <c r="P109" s="2" t="s">
        <v>1619</v>
      </c>
      <c r="Q109" s="2" t="s">
        <v>1619</v>
      </c>
      <c r="R109" s="2" t="str">
        <f>VLOOKUP(F109,[2]Sheet3!$B$5:$D$250,2,0)</f>
        <v>Quantum Mechanics II</v>
      </c>
      <c r="S109" s="2" t="str">
        <f>VLOOKUP(G109,[2]Sheet3!$B$5:$D$250,2,0)</f>
        <v>Statistical Mechanics</v>
      </c>
      <c r="T109" s="2" t="str">
        <f>VLOOKUP(H109,[2]Sheet3!$B$5:$D$250,2,0)</f>
        <v>Electronics I</v>
      </c>
      <c r="U109" s="2" t="str">
        <f>VLOOKUP(I109,[2]Sheet3!$B$5:$D$250,2,0)</f>
        <v>Condensed Matter Physics</v>
      </c>
      <c r="V109" s="6" t="str">
        <f>VLOOKUP(J109,[2]Sheet3!$B$5:$D$250,2,0)</f>
        <v>Physics Laboratory –VIII   Condensed Matter</v>
      </c>
      <c r="W109" s="2" t="str">
        <f>VLOOKUP(K109,[2]Sheet3!$B$5:$D$250,2,0)</f>
        <v>Physics Laboratory –IX   Electronics I</v>
      </c>
      <c r="X109" s="2" t="str">
        <f>VLOOKUP(L109,[2]Sheet3!$B$5:$D$250,2,0)</f>
        <v>Microwave Physics</v>
      </c>
      <c r="Y109" s="2" t="str">
        <f>VLOOKUP(M109,[2]Sheet3!$B$5:$D$250,2,0)</f>
        <v>Basic Hindi Level -I</v>
      </c>
      <c r="Z109" s="2" t="s">
        <v>1619</v>
      </c>
      <c r="AA109" s="2" t="s">
        <v>1619</v>
      </c>
      <c r="AB109" s="2" t="s">
        <v>1619</v>
      </c>
      <c r="AC109" s="2" t="s">
        <v>1619</v>
      </c>
      <c r="AH109" s="7"/>
    </row>
    <row r="110" spans="1:34" x14ac:dyDescent="0.25">
      <c r="A110" s="2">
        <v>108</v>
      </c>
      <c r="B110" s="2" t="s">
        <v>218</v>
      </c>
      <c r="C110" s="2" t="s">
        <v>219</v>
      </c>
      <c r="D110" s="2" t="s">
        <v>178</v>
      </c>
      <c r="E110" s="2" t="s">
        <v>135</v>
      </c>
      <c r="F110" s="2" t="s">
        <v>179</v>
      </c>
      <c r="G110" s="2" t="s">
        <v>180</v>
      </c>
      <c r="H110" s="2" t="s">
        <v>181</v>
      </c>
      <c r="I110" s="2" t="s">
        <v>182</v>
      </c>
      <c r="J110" s="2" t="s">
        <v>183</v>
      </c>
      <c r="K110" s="2" t="s">
        <v>184</v>
      </c>
      <c r="L110" s="2" t="s">
        <v>81</v>
      </c>
      <c r="M110" s="2" t="s">
        <v>191</v>
      </c>
      <c r="N110" s="2" t="s">
        <v>1619</v>
      </c>
      <c r="O110" s="2" t="s">
        <v>1619</v>
      </c>
      <c r="P110" s="2" t="s">
        <v>1619</v>
      </c>
      <c r="Q110" s="2" t="s">
        <v>1619</v>
      </c>
      <c r="R110" s="2" t="str">
        <f>VLOOKUP(F110,[2]Sheet3!$B$5:$D$250,2,0)</f>
        <v>Quantum Mechanics II</v>
      </c>
      <c r="S110" s="2" t="str">
        <f>VLOOKUP(G110,[2]Sheet3!$B$5:$D$250,2,0)</f>
        <v>Statistical Mechanics</v>
      </c>
      <c r="T110" s="2" t="str">
        <f>VLOOKUP(H110,[2]Sheet3!$B$5:$D$250,2,0)</f>
        <v>Electronics I</v>
      </c>
      <c r="U110" s="2" t="str">
        <f>VLOOKUP(I110,[2]Sheet3!$B$5:$D$250,2,0)</f>
        <v>Condensed Matter Physics</v>
      </c>
      <c r="V110" s="6" t="str">
        <f>VLOOKUP(J110,[2]Sheet3!$B$5:$D$250,2,0)</f>
        <v>Physics Laboratory –VIII   Condensed Matter</v>
      </c>
      <c r="W110" s="2" t="str">
        <f>VLOOKUP(K110,[2]Sheet3!$B$5:$D$250,2,0)</f>
        <v>Physics Laboratory –IX   Electronics I</v>
      </c>
      <c r="X110" s="2" t="str">
        <f>VLOOKUP(L110,[2]Sheet3!$B$5:$D$250,2,0)</f>
        <v>Microwave Physics</v>
      </c>
      <c r="Y110" s="2" t="str">
        <f>VLOOKUP(M110,[2]Sheet3!$B$5:$D$250,2,0)</f>
        <v>Basic Hindi Level - II</v>
      </c>
      <c r="Z110" s="2" t="s">
        <v>1619</v>
      </c>
      <c r="AA110" s="2" t="s">
        <v>1619</v>
      </c>
      <c r="AB110" s="2" t="s">
        <v>1619</v>
      </c>
      <c r="AC110" s="2" t="s">
        <v>1619</v>
      </c>
      <c r="AH110" s="7"/>
    </row>
    <row r="111" spans="1:34" x14ac:dyDescent="0.25">
      <c r="A111" s="2">
        <v>109</v>
      </c>
      <c r="B111" s="2" t="s">
        <v>220</v>
      </c>
      <c r="C111" s="2" t="s">
        <v>221</v>
      </c>
      <c r="D111" s="2" t="s">
        <v>178</v>
      </c>
      <c r="E111" s="2" t="s">
        <v>135</v>
      </c>
      <c r="F111" s="2" t="s">
        <v>179</v>
      </c>
      <c r="G111" s="2" t="s">
        <v>180</v>
      </c>
      <c r="H111" s="2" t="s">
        <v>181</v>
      </c>
      <c r="I111" s="2" t="s">
        <v>182</v>
      </c>
      <c r="J111" s="2" t="s">
        <v>183</v>
      </c>
      <c r="K111" s="2" t="s">
        <v>184</v>
      </c>
      <c r="L111" s="2" t="s">
        <v>77</v>
      </c>
      <c r="M111" s="2" t="s">
        <v>1619</v>
      </c>
      <c r="N111" s="2" t="s">
        <v>1619</v>
      </c>
      <c r="O111" s="2" t="s">
        <v>1619</v>
      </c>
      <c r="P111" s="2" t="s">
        <v>1619</v>
      </c>
      <c r="Q111" s="2" t="s">
        <v>1619</v>
      </c>
      <c r="R111" s="2" t="str">
        <f>VLOOKUP(F111,[2]Sheet3!$B$5:$D$250,2,0)</f>
        <v>Quantum Mechanics II</v>
      </c>
      <c r="S111" s="2" t="str">
        <f>VLOOKUP(G111,[2]Sheet3!$B$5:$D$250,2,0)</f>
        <v>Statistical Mechanics</v>
      </c>
      <c r="T111" s="2" t="str">
        <f>VLOOKUP(H111,[2]Sheet3!$B$5:$D$250,2,0)</f>
        <v>Electronics I</v>
      </c>
      <c r="U111" s="2" t="str">
        <f>VLOOKUP(I111,[2]Sheet3!$B$5:$D$250,2,0)</f>
        <v>Condensed Matter Physics</v>
      </c>
      <c r="V111" s="6" t="str">
        <f>VLOOKUP(J111,[2]Sheet3!$B$5:$D$250,2,0)</f>
        <v>Physics Laboratory –VIII   Condensed Matter</v>
      </c>
      <c r="W111" s="2" t="str">
        <f>VLOOKUP(K111,[2]Sheet3!$B$5:$D$250,2,0)</f>
        <v>Physics Laboratory –IX   Electronics I</v>
      </c>
      <c r="X111" s="2" t="str">
        <f>VLOOKUP(L111,[2]Sheet3!$B$5:$D$250,2,0)</f>
        <v>Non-Linear Dynamics</v>
      </c>
      <c r="Y111" s="2" t="s">
        <v>1619</v>
      </c>
      <c r="Z111" s="2" t="s">
        <v>1619</v>
      </c>
      <c r="AA111" s="2" t="s">
        <v>1619</v>
      </c>
      <c r="AB111" s="2" t="s">
        <v>1619</v>
      </c>
      <c r="AC111" s="2" t="s">
        <v>1619</v>
      </c>
      <c r="AH111" s="7"/>
    </row>
    <row r="112" spans="1:34" x14ac:dyDescent="0.25">
      <c r="A112" s="2">
        <v>110</v>
      </c>
      <c r="B112" s="2" t="s">
        <v>222</v>
      </c>
      <c r="C112" s="2" t="s">
        <v>223</v>
      </c>
      <c r="D112" s="2" t="s">
        <v>178</v>
      </c>
      <c r="E112" s="2" t="s">
        <v>135</v>
      </c>
      <c r="F112" s="2" t="s">
        <v>179</v>
      </c>
      <c r="G112" s="2" t="s">
        <v>180</v>
      </c>
      <c r="H112" s="2" t="s">
        <v>181</v>
      </c>
      <c r="I112" s="2" t="s">
        <v>182</v>
      </c>
      <c r="J112" s="2" t="s">
        <v>183</v>
      </c>
      <c r="K112" s="2" t="s">
        <v>184</v>
      </c>
      <c r="L112" s="2" t="s">
        <v>77</v>
      </c>
      <c r="M112" s="2" t="s">
        <v>224</v>
      </c>
      <c r="N112" s="2" t="s">
        <v>1619</v>
      </c>
      <c r="O112" s="2" t="s">
        <v>1619</v>
      </c>
      <c r="P112" s="2" t="s">
        <v>1619</v>
      </c>
      <c r="Q112" s="2" t="s">
        <v>1619</v>
      </c>
      <c r="R112" s="2" t="str">
        <f>VLOOKUP(F112,[2]Sheet3!$B$5:$D$250,2,0)</f>
        <v>Quantum Mechanics II</v>
      </c>
      <c r="S112" s="2" t="str">
        <f>VLOOKUP(G112,[2]Sheet3!$B$5:$D$250,2,0)</f>
        <v>Statistical Mechanics</v>
      </c>
      <c r="T112" s="2" t="str">
        <f>VLOOKUP(H112,[2]Sheet3!$B$5:$D$250,2,0)</f>
        <v>Electronics I</v>
      </c>
      <c r="U112" s="2" t="str">
        <f>VLOOKUP(I112,[2]Sheet3!$B$5:$D$250,2,0)</f>
        <v>Condensed Matter Physics</v>
      </c>
      <c r="V112" s="6" t="str">
        <f>VLOOKUP(J112,[2]Sheet3!$B$5:$D$250,2,0)</f>
        <v>Physics Laboratory –VIII   Condensed Matter</v>
      </c>
      <c r="W112" s="2" t="str">
        <f>VLOOKUP(K112,[2]Sheet3!$B$5:$D$250,2,0)</f>
        <v>Physics Laboratory –IX   Electronics I</v>
      </c>
      <c r="X112" s="2" t="str">
        <f>VLOOKUP(L112,[2]Sheet3!$B$5:$D$250,2,0)</f>
        <v>Non-Linear Dynamics</v>
      </c>
      <c r="Y112" s="2" t="str">
        <f>VLOOKUP(M112,[2]Sheet3!$B$5:$D$250,2,0)</f>
        <v>Yoga Course</v>
      </c>
      <c r="Z112" s="2" t="s">
        <v>1619</v>
      </c>
      <c r="AA112" s="2" t="s">
        <v>1619</v>
      </c>
      <c r="AB112" s="2" t="s">
        <v>1619</v>
      </c>
      <c r="AC112" s="2" t="s">
        <v>1619</v>
      </c>
      <c r="AH112" s="7"/>
    </row>
    <row r="113" spans="1:34" x14ac:dyDescent="0.25">
      <c r="A113" s="2">
        <v>111</v>
      </c>
      <c r="B113" s="2" t="s">
        <v>225</v>
      </c>
      <c r="C113" s="2" t="s">
        <v>226</v>
      </c>
      <c r="D113" s="2" t="s">
        <v>178</v>
      </c>
      <c r="E113" s="2" t="s">
        <v>135</v>
      </c>
      <c r="F113" s="2" t="s">
        <v>179</v>
      </c>
      <c r="G113" s="2" t="s">
        <v>180</v>
      </c>
      <c r="H113" s="2" t="s">
        <v>181</v>
      </c>
      <c r="I113" s="2" t="s">
        <v>182</v>
      </c>
      <c r="J113" s="2" t="s">
        <v>183</v>
      </c>
      <c r="K113" s="2" t="s">
        <v>184</v>
      </c>
      <c r="L113" s="2" t="s">
        <v>77</v>
      </c>
      <c r="M113" s="2" t="s">
        <v>60</v>
      </c>
      <c r="N113" s="2" t="s">
        <v>1619</v>
      </c>
      <c r="O113" s="2" t="s">
        <v>1619</v>
      </c>
      <c r="P113" s="2" t="s">
        <v>1619</v>
      </c>
      <c r="Q113" s="2" t="s">
        <v>1619</v>
      </c>
      <c r="R113" s="2" t="str">
        <f>VLOOKUP(F113,[2]Sheet3!$B$5:$D$250,2,0)</f>
        <v>Quantum Mechanics II</v>
      </c>
      <c r="S113" s="2" t="str">
        <f>VLOOKUP(G113,[2]Sheet3!$B$5:$D$250,2,0)</f>
        <v>Statistical Mechanics</v>
      </c>
      <c r="T113" s="2" t="str">
        <f>VLOOKUP(H113,[2]Sheet3!$B$5:$D$250,2,0)</f>
        <v>Electronics I</v>
      </c>
      <c r="U113" s="2" t="str">
        <f>VLOOKUP(I113,[2]Sheet3!$B$5:$D$250,2,0)</f>
        <v>Condensed Matter Physics</v>
      </c>
      <c r="V113" s="6" t="str">
        <f>VLOOKUP(J113,[2]Sheet3!$B$5:$D$250,2,0)</f>
        <v>Physics Laboratory –VIII   Condensed Matter</v>
      </c>
      <c r="W113" s="2" t="str">
        <f>VLOOKUP(K113,[2]Sheet3!$B$5:$D$250,2,0)</f>
        <v>Physics Laboratory –IX   Electronics I</v>
      </c>
      <c r="X113" s="2" t="str">
        <f>VLOOKUP(L113,[2]Sheet3!$B$5:$D$250,2,0)</f>
        <v>Non-Linear Dynamics</v>
      </c>
      <c r="Y113" s="2" t="str">
        <f>VLOOKUP(M113,[2]Sheet3!$B$5:$D$250,2,0)</f>
        <v>Basic Hindi Level -I</v>
      </c>
      <c r="Z113" s="2" t="s">
        <v>1619</v>
      </c>
      <c r="AA113" s="2" t="s">
        <v>1619</v>
      </c>
      <c r="AB113" s="2" t="s">
        <v>1619</v>
      </c>
      <c r="AC113" s="2" t="s">
        <v>1619</v>
      </c>
      <c r="AH113" s="7"/>
    </row>
    <row r="114" spans="1:34" x14ac:dyDescent="0.25">
      <c r="A114" s="2">
        <v>112</v>
      </c>
      <c r="B114" s="2" t="s">
        <v>227</v>
      </c>
      <c r="C114" s="2" t="s">
        <v>228</v>
      </c>
      <c r="D114" s="2" t="s">
        <v>178</v>
      </c>
      <c r="E114" s="2" t="s">
        <v>135</v>
      </c>
      <c r="F114" s="2" t="s">
        <v>179</v>
      </c>
      <c r="G114" s="2" t="s">
        <v>180</v>
      </c>
      <c r="H114" s="2" t="s">
        <v>181</v>
      </c>
      <c r="I114" s="2" t="s">
        <v>182</v>
      </c>
      <c r="J114" s="2" t="s">
        <v>183</v>
      </c>
      <c r="K114" s="2" t="s">
        <v>184</v>
      </c>
      <c r="L114" s="2" t="s">
        <v>81</v>
      </c>
      <c r="M114" s="2" t="s">
        <v>94</v>
      </c>
      <c r="N114" s="2" t="s">
        <v>1619</v>
      </c>
      <c r="O114" s="2" t="s">
        <v>1619</v>
      </c>
      <c r="P114" s="2" t="s">
        <v>1619</v>
      </c>
      <c r="Q114" s="2" t="s">
        <v>1619</v>
      </c>
      <c r="R114" s="2" t="str">
        <f>VLOOKUP(F114,[2]Sheet3!$B$5:$D$250,2,0)</f>
        <v>Quantum Mechanics II</v>
      </c>
      <c r="S114" s="2" t="str">
        <f>VLOOKUP(G114,[2]Sheet3!$B$5:$D$250,2,0)</f>
        <v>Statistical Mechanics</v>
      </c>
      <c r="T114" s="2" t="str">
        <f>VLOOKUP(H114,[2]Sheet3!$B$5:$D$250,2,0)</f>
        <v>Electronics I</v>
      </c>
      <c r="U114" s="2" t="str">
        <f>VLOOKUP(I114,[2]Sheet3!$B$5:$D$250,2,0)</f>
        <v>Condensed Matter Physics</v>
      </c>
      <c r="V114" s="6" t="str">
        <f>VLOOKUP(J114,[2]Sheet3!$B$5:$D$250,2,0)</f>
        <v>Physics Laboratory –VIII   Condensed Matter</v>
      </c>
      <c r="W114" s="2" t="str">
        <f>VLOOKUP(K114,[2]Sheet3!$B$5:$D$250,2,0)</f>
        <v>Physics Laboratory –IX   Electronics I</v>
      </c>
      <c r="X114" s="2" t="str">
        <f>VLOOKUP(L114,[2]Sheet3!$B$5:$D$250,2,0)</f>
        <v>Microwave Physics</v>
      </c>
      <c r="Y114" s="2" t="str">
        <f>VLOOKUP(M114,[2]Sheet3!$B$5:$D$250,2,0)</f>
        <v>Advanced Hindi Level – I</v>
      </c>
      <c r="Z114" s="2" t="s">
        <v>1619</v>
      </c>
      <c r="AA114" s="2" t="s">
        <v>1619</v>
      </c>
      <c r="AB114" s="2" t="s">
        <v>1619</v>
      </c>
      <c r="AC114" s="2" t="s">
        <v>1619</v>
      </c>
      <c r="AH114" s="7"/>
    </row>
    <row r="115" spans="1:34" x14ac:dyDescent="0.25">
      <c r="A115" s="2">
        <v>113</v>
      </c>
      <c r="B115" s="2" t="s">
        <v>229</v>
      </c>
      <c r="C115" s="2" t="s">
        <v>230</v>
      </c>
      <c r="D115" s="2" t="s">
        <v>178</v>
      </c>
      <c r="E115" s="2" t="s">
        <v>135</v>
      </c>
      <c r="F115" s="2" t="s">
        <v>179</v>
      </c>
      <c r="G115" s="2" t="s">
        <v>180</v>
      </c>
      <c r="H115" s="2" t="s">
        <v>181</v>
      </c>
      <c r="I115" s="2" t="s">
        <v>182</v>
      </c>
      <c r="J115" s="2" t="s">
        <v>183</v>
      </c>
      <c r="K115" s="2" t="s">
        <v>184</v>
      </c>
      <c r="L115" s="2" t="s">
        <v>77</v>
      </c>
      <c r="M115" s="2" t="s">
        <v>1619</v>
      </c>
      <c r="N115" s="2" t="s">
        <v>1619</v>
      </c>
      <c r="O115" s="2" t="s">
        <v>1619</v>
      </c>
      <c r="P115" s="2" t="s">
        <v>1619</v>
      </c>
      <c r="Q115" s="2" t="s">
        <v>1619</v>
      </c>
      <c r="R115" s="2" t="str">
        <f>VLOOKUP(F115,[2]Sheet3!$B$5:$D$250,2,0)</f>
        <v>Quantum Mechanics II</v>
      </c>
      <c r="S115" s="2" t="str">
        <f>VLOOKUP(G115,[2]Sheet3!$B$5:$D$250,2,0)</f>
        <v>Statistical Mechanics</v>
      </c>
      <c r="T115" s="2" t="str">
        <f>VLOOKUP(H115,[2]Sheet3!$B$5:$D$250,2,0)</f>
        <v>Electronics I</v>
      </c>
      <c r="U115" s="2" t="str">
        <f>VLOOKUP(I115,[2]Sheet3!$B$5:$D$250,2,0)</f>
        <v>Condensed Matter Physics</v>
      </c>
      <c r="V115" s="6" t="str">
        <f>VLOOKUP(J115,[2]Sheet3!$B$5:$D$250,2,0)</f>
        <v>Physics Laboratory –VIII   Condensed Matter</v>
      </c>
      <c r="W115" s="2" t="str">
        <f>VLOOKUP(K115,[2]Sheet3!$B$5:$D$250,2,0)</f>
        <v>Physics Laboratory –IX   Electronics I</v>
      </c>
      <c r="X115" s="2" t="str">
        <f>VLOOKUP(L115,[2]Sheet3!$B$5:$D$250,2,0)</f>
        <v>Non-Linear Dynamics</v>
      </c>
      <c r="Y115" s="2" t="s">
        <v>1619</v>
      </c>
      <c r="Z115" s="2" t="s">
        <v>1619</v>
      </c>
      <c r="AA115" s="2" t="s">
        <v>1619</v>
      </c>
      <c r="AB115" s="2" t="s">
        <v>1619</v>
      </c>
      <c r="AC115" s="2" t="s">
        <v>1619</v>
      </c>
      <c r="AH115" s="7"/>
    </row>
    <row r="116" spans="1:34" x14ac:dyDescent="0.25">
      <c r="A116" s="2">
        <v>114</v>
      </c>
      <c r="B116" s="2" t="s">
        <v>231</v>
      </c>
      <c r="C116" s="2" t="s">
        <v>232</v>
      </c>
      <c r="D116" s="2" t="s">
        <v>178</v>
      </c>
      <c r="E116" s="2" t="s">
        <v>135</v>
      </c>
      <c r="F116" s="2" t="s">
        <v>179</v>
      </c>
      <c r="G116" s="2" t="s">
        <v>180</v>
      </c>
      <c r="H116" s="2" t="s">
        <v>181</v>
      </c>
      <c r="I116" s="2" t="s">
        <v>182</v>
      </c>
      <c r="J116" s="2" t="s">
        <v>183</v>
      </c>
      <c r="K116" s="2" t="s">
        <v>184</v>
      </c>
      <c r="L116" s="2" t="s">
        <v>77</v>
      </c>
      <c r="M116" s="2" t="s">
        <v>1619</v>
      </c>
      <c r="N116" s="2" t="s">
        <v>1619</v>
      </c>
      <c r="O116" s="2" t="s">
        <v>1619</v>
      </c>
      <c r="P116" s="2" t="s">
        <v>1619</v>
      </c>
      <c r="Q116" s="2" t="s">
        <v>1619</v>
      </c>
      <c r="R116" s="2" t="str">
        <f>VLOOKUP(F116,[2]Sheet3!$B$5:$D$250,2,0)</f>
        <v>Quantum Mechanics II</v>
      </c>
      <c r="S116" s="2" t="str">
        <f>VLOOKUP(G116,[2]Sheet3!$B$5:$D$250,2,0)</f>
        <v>Statistical Mechanics</v>
      </c>
      <c r="T116" s="2" t="str">
        <f>VLOOKUP(H116,[2]Sheet3!$B$5:$D$250,2,0)</f>
        <v>Electronics I</v>
      </c>
      <c r="U116" s="2" t="str">
        <f>VLOOKUP(I116,[2]Sheet3!$B$5:$D$250,2,0)</f>
        <v>Condensed Matter Physics</v>
      </c>
      <c r="V116" s="6" t="str">
        <f>VLOOKUP(J116,[2]Sheet3!$B$5:$D$250,2,0)</f>
        <v>Physics Laboratory –VIII   Condensed Matter</v>
      </c>
      <c r="W116" s="2" t="str">
        <f>VLOOKUP(K116,[2]Sheet3!$B$5:$D$250,2,0)</f>
        <v>Physics Laboratory –IX   Electronics I</v>
      </c>
      <c r="X116" s="2" t="str">
        <f>VLOOKUP(L116,[2]Sheet3!$B$5:$D$250,2,0)</f>
        <v>Non-Linear Dynamics</v>
      </c>
      <c r="Y116" s="2" t="s">
        <v>1619</v>
      </c>
      <c r="Z116" s="2" t="s">
        <v>1619</v>
      </c>
      <c r="AA116" s="2" t="s">
        <v>1619</v>
      </c>
      <c r="AB116" s="2" t="s">
        <v>1619</v>
      </c>
      <c r="AC116" s="2" t="s">
        <v>1619</v>
      </c>
      <c r="AH116" s="7"/>
    </row>
    <row r="117" spans="1:34" x14ac:dyDescent="0.25">
      <c r="A117" s="2">
        <v>115</v>
      </c>
      <c r="B117" s="2" t="s">
        <v>233</v>
      </c>
      <c r="C117" s="2" t="s">
        <v>234</v>
      </c>
      <c r="D117" s="2" t="s">
        <v>178</v>
      </c>
      <c r="E117" s="2" t="s">
        <v>135</v>
      </c>
      <c r="F117" s="2" t="s">
        <v>179</v>
      </c>
      <c r="G117" s="2" t="s">
        <v>180</v>
      </c>
      <c r="H117" s="2" t="s">
        <v>181</v>
      </c>
      <c r="I117" s="2" t="s">
        <v>182</v>
      </c>
      <c r="J117" s="2" t="s">
        <v>183</v>
      </c>
      <c r="K117" s="2" t="s">
        <v>184</v>
      </c>
      <c r="L117" s="2" t="s">
        <v>77</v>
      </c>
      <c r="M117" s="2" t="s">
        <v>1619</v>
      </c>
      <c r="N117" s="2" t="s">
        <v>1619</v>
      </c>
      <c r="O117" s="2" t="s">
        <v>1619</v>
      </c>
      <c r="P117" s="2" t="s">
        <v>1619</v>
      </c>
      <c r="Q117" s="2" t="s">
        <v>1619</v>
      </c>
      <c r="R117" s="2" t="str">
        <f>VLOOKUP(F117,[2]Sheet3!$B$5:$D$250,2,0)</f>
        <v>Quantum Mechanics II</v>
      </c>
      <c r="S117" s="2" t="str">
        <f>VLOOKUP(G117,[2]Sheet3!$B$5:$D$250,2,0)</f>
        <v>Statistical Mechanics</v>
      </c>
      <c r="T117" s="2" t="str">
        <f>VLOOKUP(H117,[2]Sheet3!$B$5:$D$250,2,0)</f>
        <v>Electronics I</v>
      </c>
      <c r="U117" s="2" t="str">
        <f>VLOOKUP(I117,[2]Sheet3!$B$5:$D$250,2,0)</f>
        <v>Condensed Matter Physics</v>
      </c>
      <c r="V117" s="6" t="str">
        <f>VLOOKUP(J117,[2]Sheet3!$B$5:$D$250,2,0)</f>
        <v>Physics Laboratory –VIII   Condensed Matter</v>
      </c>
      <c r="W117" s="2" t="str">
        <f>VLOOKUP(K117,[2]Sheet3!$B$5:$D$250,2,0)</f>
        <v>Physics Laboratory –IX   Electronics I</v>
      </c>
      <c r="X117" s="2" t="str">
        <f>VLOOKUP(L117,[2]Sheet3!$B$5:$D$250,2,0)</f>
        <v>Non-Linear Dynamics</v>
      </c>
      <c r="Y117" s="2" t="s">
        <v>1619</v>
      </c>
      <c r="Z117" s="2" t="s">
        <v>1619</v>
      </c>
      <c r="AA117" s="2" t="s">
        <v>1619</v>
      </c>
      <c r="AB117" s="2" t="s">
        <v>1619</v>
      </c>
      <c r="AC117" s="2" t="s">
        <v>1619</v>
      </c>
      <c r="AH117" s="7"/>
    </row>
    <row r="118" spans="1:34" x14ac:dyDescent="0.25">
      <c r="A118" s="2">
        <v>116</v>
      </c>
      <c r="B118" s="2" t="s">
        <v>235</v>
      </c>
      <c r="C118" s="2" t="s">
        <v>236</v>
      </c>
      <c r="D118" s="2" t="s">
        <v>178</v>
      </c>
      <c r="E118" s="2" t="s">
        <v>135</v>
      </c>
      <c r="F118" s="2" t="s">
        <v>179</v>
      </c>
      <c r="G118" s="2" t="s">
        <v>180</v>
      </c>
      <c r="H118" s="2" t="s">
        <v>181</v>
      </c>
      <c r="I118" s="2" t="s">
        <v>182</v>
      </c>
      <c r="J118" s="2" t="s">
        <v>183</v>
      </c>
      <c r="K118" s="2" t="s">
        <v>184</v>
      </c>
      <c r="L118" s="2" t="s">
        <v>77</v>
      </c>
      <c r="M118" s="2" t="s">
        <v>1619</v>
      </c>
      <c r="N118" s="2" t="s">
        <v>1619</v>
      </c>
      <c r="O118" s="2" t="s">
        <v>1619</v>
      </c>
      <c r="P118" s="2" t="s">
        <v>1619</v>
      </c>
      <c r="Q118" s="2" t="s">
        <v>1619</v>
      </c>
      <c r="R118" s="2" t="str">
        <f>VLOOKUP(F118,[2]Sheet3!$B$5:$D$250,2,0)</f>
        <v>Quantum Mechanics II</v>
      </c>
      <c r="S118" s="2" t="str">
        <f>VLOOKUP(G118,[2]Sheet3!$B$5:$D$250,2,0)</f>
        <v>Statistical Mechanics</v>
      </c>
      <c r="T118" s="2" t="str">
        <f>VLOOKUP(H118,[2]Sheet3!$B$5:$D$250,2,0)</f>
        <v>Electronics I</v>
      </c>
      <c r="U118" s="2" t="str">
        <f>VLOOKUP(I118,[2]Sheet3!$B$5:$D$250,2,0)</f>
        <v>Condensed Matter Physics</v>
      </c>
      <c r="V118" s="6" t="str">
        <f>VLOOKUP(J118,[2]Sheet3!$B$5:$D$250,2,0)</f>
        <v>Physics Laboratory –VIII   Condensed Matter</v>
      </c>
      <c r="W118" s="2" t="str">
        <f>VLOOKUP(K118,[2]Sheet3!$B$5:$D$250,2,0)</f>
        <v>Physics Laboratory –IX   Electronics I</v>
      </c>
      <c r="X118" s="2" t="str">
        <f>VLOOKUP(L118,[2]Sheet3!$B$5:$D$250,2,0)</f>
        <v>Non-Linear Dynamics</v>
      </c>
      <c r="Y118" s="2" t="s">
        <v>1619</v>
      </c>
      <c r="Z118" s="2" t="s">
        <v>1619</v>
      </c>
      <c r="AA118" s="2" t="s">
        <v>1619</v>
      </c>
      <c r="AB118" s="2" t="s">
        <v>1619</v>
      </c>
      <c r="AC118" s="2" t="s">
        <v>1619</v>
      </c>
      <c r="AH118" s="7"/>
    </row>
    <row r="119" spans="1:34" x14ac:dyDescent="0.25">
      <c r="A119" s="2">
        <v>117</v>
      </c>
      <c r="B119" s="2" t="s">
        <v>237</v>
      </c>
      <c r="C119" s="2" t="s">
        <v>238</v>
      </c>
      <c r="D119" s="2" t="s">
        <v>239</v>
      </c>
      <c r="E119" s="2" t="s">
        <v>135</v>
      </c>
      <c r="F119" s="2" t="s">
        <v>240</v>
      </c>
      <c r="G119" s="2" t="s">
        <v>241</v>
      </c>
      <c r="H119" s="2" t="s">
        <v>242</v>
      </c>
      <c r="I119" s="2" t="s">
        <v>243</v>
      </c>
      <c r="J119" s="2" t="s">
        <v>244</v>
      </c>
      <c r="K119" s="2" t="s">
        <v>245</v>
      </c>
      <c r="L119" s="2" t="s">
        <v>60</v>
      </c>
      <c r="M119" s="2" t="s">
        <v>1619</v>
      </c>
      <c r="N119" s="2" t="s">
        <v>1619</v>
      </c>
      <c r="O119" s="2" t="s">
        <v>1619</v>
      </c>
      <c r="P119" s="2" t="s">
        <v>1619</v>
      </c>
      <c r="Q119" s="2" t="s">
        <v>1619</v>
      </c>
      <c r="R119" s="2" t="str">
        <f>VLOOKUP(F119,[2]Sheet3!$B$5:$D$250,2,0)</f>
        <v>Inorganic Chemistry III</v>
      </c>
      <c r="S119" s="2" t="str">
        <f>VLOOKUP(G119,[2]Sheet3!$B$5:$D$250,2,0)</f>
        <v>Reaction mechanism, reagents and reactivity</v>
      </c>
      <c r="T119" s="2" t="str">
        <f>VLOOKUP(H119,[2]Sheet3!$B$5:$D$250,2,0)</f>
        <v>Symmetry and Group Theory of Molecules</v>
      </c>
      <c r="U119" s="2" t="str">
        <f>VLOOKUP(I119,[2]Sheet3!$B$5:$D$250,2,0)</f>
        <v>Physical methods in organic chemistry</v>
      </c>
      <c r="V119" s="6" t="str">
        <f>VLOOKUP(J119,[2]Sheet3!$B$5:$D$250,2,0)</f>
        <v>Advanced Organic Synthesis Laboratory</v>
      </c>
      <c r="W119" s="2" t="str">
        <f>VLOOKUP(K119,[2]Sheet3!$B$5:$D$250,2,0)</f>
        <v>Physical Chemistry Laboratory II</v>
      </c>
      <c r="X119" s="2" t="str">
        <f>VLOOKUP(L119,[2]Sheet3!$B$5:$D$250,2,0)</f>
        <v>Basic Hindi Level -I</v>
      </c>
      <c r="Y119" s="2" t="s">
        <v>1619</v>
      </c>
      <c r="Z119" s="2" t="s">
        <v>1619</v>
      </c>
      <c r="AA119" s="2" t="s">
        <v>1619</v>
      </c>
      <c r="AB119" s="2" t="s">
        <v>1619</v>
      </c>
      <c r="AC119" s="2" t="s">
        <v>1619</v>
      </c>
      <c r="AH119" s="7"/>
    </row>
    <row r="120" spans="1:34" x14ac:dyDescent="0.25">
      <c r="A120" s="2">
        <v>118</v>
      </c>
      <c r="B120" s="2" t="s">
        <v>246</v>
      </c>
      <c r="C120" s="2" t="s">
        <v>247</v>
      </c>
      <c r="D120" s="2" t="s">
        <v>239</v>
      </c>
      <c r="E120" s="2" t="s">
        <v>135</v>
      </c>
      <c r="F120" s="2" t="s">
        <v>240</v>
      </c>
      <c r="G120" s="2" t="s">
        <v>241</v>
      </c>
      <c r="H120" s="2" t="s">
        <v>242</v>
      </c>
      <c r="I120" s="2" t="s">
        <v>243</v>
      </c>
      <c r="J120" s="2" t="s">
        <v>244</v>
      </c>
      <c r="K120" s="2" t="s">
        <v>245</v>
      </c>
      <c r="L120" s="2" t="s">
        <v>60</v>
      </c>
      <c r="M120" s="2" t="s">
        <v>1619</v>
      </c>
      <c r="N120" s="2" t="s">
        <v>1619</v>
      </c>
      <c r="O120" s="2" t="s">
        <v>1619</v>
      </c>
      <c r="P120" s="2" t="s">
        <v>1619</v>
      </c>
      <c r="Q120" s="2" t="s">
        <v>1619</v>
      </c>
      <c r="R120" s="2" t="str">
        <f>VLOOKUP(F120,[2]Sheet3!$B$5:$D$250,2,0)</f>
        <v>Inorganic Chemistry III</v>
      </c>
      <c r="S120" s="2" t="str">
        <f>VLOOKUP(G120,[2]Sheet3!$B$5:$D$250,2,0)</f>
        <v>Reaction mechanism, reagents and reactivity</v>
      </c>
      <c r="T120" s="2" t="str">
        <f>VLOOKUP(H120,[2]Sheet3!$B$5:$D$250,2,0)</f>
        <v>Symmetry and Group Theory of Molecules</v>
      </c>
      <c r="U120" s="2" t="str">
        <f>VLOOKUP(I120,[2]Sheet3!$B$5:$D$250,2,0)</f>
        <v>Physical methods in organic chemistry</v>
      </c>
      <c r="V120" s="6" t="str">
        <f>VLOOKUP(J120,[2]Sheet3!$B$5:$D$250,2,0)</f>
        <v>Advanced Organic Synthesis Laboratory</v>
      </c>
      <c r="W120" s="2" t="str">
        <f>VLOOKUP(K120,[2]Sheet3!$B$5:$D$250,2,0)</f>
        <v>Physical Chemistry Laboratory II</v>
      </c>
      <c r="X120" s="2" t="str">
        <f>VLOOKUP(L120,[2]Sheet3!$B$5:$D$250,2,0)</f>
        <v>Basic Hindi Level -I</v>
      </c>
      <c r="Y120" s="2" t="s">
        <v>1619</v>
      </c>
      <c r="Z120" s="2" t="s">
        <v>1619</v>
      </c>
      <c r="AA120" s="2" t="s">
        <v>1619</v>
      </c>
      <c r="AB120" s="2" t="s">
        <v>1619</v>
      </c>
      <c r="AC120" s="2" t="s">
        <v>1619</v>
      </c>
      <c r="AH120" s="7"/>
    </row>
    <row r="121" spans="1:34" x14ac:dyDescent="0.25">
      <c r="A121" s="2">
        <v>119</v>
      </c>
      <c r="B121" s="2" t="s">
        <v>248</v>
      </c>
      <c r="C121" s="2" t="s">
        <v>249</v>
      </c>
      <c r="D121" s="2" t="s">
        <v>239</v>
      </c>
      <c r="E121" s="2" t="s">
        <v>135</v>
      </c>
      <c r="F121" s="2" t="s">
        <v>240</v>
      </c>
      <c r="G121" s="2" t="s">
        <v>241</v>
      </c>
      <c r="H121" s="2" t="s">
        <v>242</v>
      </c>
      <c r="I121" s="2" t="s">
        <v>243</v>
      </c>
      <c r="J121" s="2" t="s">
        <v>244</v>
      </c>
      <c r="K121" s="2" t="s">
        <v>245</v>
      </c>
      <c r="L121" s="2" t="s">
        <v>60</v>
      </c>
      <c r="M121" s="2" t="s">
        <v>1619</v>
      </c>
      <c r="N121" s="2" t="s">
        <v>1619</v>
      </c>
      <c r="O121" s="2" t="s">
        <v>1619</v>
      </c>
      <c r="P121" s="2" t="s">
        <v>1619</v>
      </c>
      <c r="Q121" s="2" t="s">
        <v>1619</v>
      </c>
      <c r="R121" s="2" t="str">
        <f>VLOOKUP(F121,[2]Sheet3!$B$5:$D$250,2,0)</f>
        <v>Inorganic Chemistry III</v>
      </c>
      <c r="S121" s="2" t="str">
        <f>VLOOKUP(G121,[2]Sheet3!$B$5:$D$250,2,0)</f>
        <v>Reaction mechanism, reagents and reactivity</v>
      </c>
      <c r="T121" s="2" t="str">
        <f>VLOOKUP(H121,[2]Sheet3!$B$5:$D$250,2,0)</f>
        <v>Symmetry and Group Theory of Molecules</v>
      </c>
      <c r="U121" s="2" t="str">
        <f>VLOOKUP(I121,[2]Sheet3!$B$5:$D$250,2,0)</f>
        <v>Physical methods in organic chemistry</v>
      </c>
      <c r="V121" s="6" t="str">
        <f>VLOOKUP(J121,[2]Sheet3!$B$5:$D$250,2,0)</f>
        <v>Advanced Organic Synthesis Laboratory</v>
      </c>
      <c r="W121" s="2" t="str">
        <f>VLOOKUP(K121,[2]Sheet3!$B$5:$D$250,2,0)</f>
        <v>Physical Chemistry Laboratory II</v>
      </c>
      <c r="X121" s="2" t="str">
        <f>VLOOKUP(L121,[2]Sheet3!$B$5:$D$250,2,0)</f>
        <v>Basic Hindi Level -I</v>
      </c>
      <c r="Y121" s="2" t="s">
        <v>1619</v>
      </c>
      <c r="Z121" s="2" t="s">
        <v>1619</v>
      </c>
      <c r="AA121" s="2" t="s">
        <v>1619</v>
      </c>
      <c r="AB121" s="2" t="s">
        <v>1619</v>
      </c>
      <c r="AC121" s="2" t="s">
        <v>1619</v>
      </c>
      <c r="AH121" s="7"/>
    </row>
    <row r="122" spans="1:34" x14ac:dyDescent="0.25">
      <c r="A122" s="2">
        <v>120</v>
      </c>
      <c r="B122" s="2" t="s">
        <v>250</v>
      </c>
      <c r="C122" s="2" t="s">
        <v>251</v>
      </c>
      <c r="D122" s="2" t="s">
        <v>239</v>
      </c>
      <c r="E122" s="2" t="s">
        <v>135</v>
      </c>
      <c r="F122" s="2" t="s">
        <v>240</v>
      </c>
      <c r="G122" s="2" t="s">
        <v>241</v>
      </c>
      <c r="H122" s="2" t="s">
        <v>242</v>
      </c>
      <c r="I122" s="2" t="s">
        <v>243</v>
      </c>
      <c r="J122" s="2" t="s">
        <v>244</v>
      </c>
      <c r="K122" s="2" t="s">
        <v>245</v>
      </c>
      <c r="L122" s="2" t="s">
        <v>94</v>
      </c>
      <c r="M122" s="2" t="s">
        <v>1619</v>
      </c>
      <c r="N122" s="2" t="s">
        <v>1619</v>
      </c>
      <c r="O122" s="2" t="s">
        <v>1619</v>
      </c>
      <c r="P122" s="2" t="s">
        <v>1619</v>
      </c>
      <c r="Q122" s="2" t="s">
        <v>1619</v>
      </c>
      <c r="R122" s="2" t="str">
        <f>VLOOKUP(F122,[2]Sheet3!$B$5:$D$250,2,0)</f>
        <v>Inorganic Chemistry III</v>
      </c>
      <c r="S122" s="2" t="str">
        <f>VLOOKUP(G122,[2]Sheet3!$B$5:$D$250,2,0)</f>
        <v>Reaction mechanism, reagents and reactivity</v>
      </c>
      <c r="T122" s="2" t="str">
        <f>VLOOKUP(H122,[2]Sheet3!$B$5:$D$250,2,0)</f>
        <v>Symmetry and Group Theory of Molecules</v>
      </c>
      <c r="U122" s="2" t="str">
        <f>VLOOKUP(I122,[2]Sheet3!$B$5:$D$250,2,0)</f>
        <v>Physical methods in organic chemistry</v>
      </c>
      <c r="V122" s="6" t="str">
        <f>VLOOKUP(J122,[2]Sheet3!$B$5:$D$250,2,0)</f>
        <v>Advanced Organic Synthesis Laboratory</v>
      </c>
      <c r="W122" s="2" t="str">
        <f>VLOOKUP(K122,[2]Sheet3!$B$5:$D$250,2,0)</f>
        <v>Physical Chemistry Laboratory II</v>
      </c>
      <c r="X122" s="2" t="str">
        <f>VLOOKUP(L122,[2]Sheet3!$B$5:$D$250,2,0)</f>
        <v>Advanced Hindi Level – I</v>
      </c>
      <c r="Y122" s="2" t="s">
        <v>1619</v>
      </c>
      <c r="Z122" s="2" t="s">
        <v>1619</v>
      </c>
      <c r="AA122" s="2" t="s">
        <v>1619</v>
      </c>
      <c r="AB122" s="2" t="s">
        <v>1619</v>
      </c>
      <c r="AC122" s="2" t="s">
        <v>1619</v>
      </c>
      <c r="AH122" s="7"/>
    </row>
    <row r="123" spans="1:34" x14ac:dyDescent="0.25">
      <c r="A123" s="2">
        <v>121</v>
      </c>
      <c r="B123" s="2" t="s">
        <v>252</v>
      </c>
      <c r="C123" s="2" t="s">
        <v>253</v>
      </c>
      <c r="D123" s="2" t="s">
        <v>239</v>
      </c>
      <c r="E123" s="2" t="s">
        <v>135</v>
      </c>
      <c r="F123" s="2" t="s">
        <v>240</v>
      </c>
      <c r="G123" s="2" t="s">
        <v>241</v>
      </c>
      <c r="H123" s="2" t="s">
        <v>242</v>
      </c>
      <c r="I123" s="2" t="s">
        <v>243</v>
      </c>
      <c r="J123" s="2" t="s">
        <v>244</v>
      </c>
      <c r="K123" s="2" t="s">
        <v>245</v>
      </c>
      <c r="L123" s="2" t="s">
        <v>42</v>
      </c>
      <c r="M123" s="2" t="s">
        <v>1619</v>
      </c>
      <c r="N123" s="2" t="s">
        <v>1619</v>
      </c>
      <c r="O123" s="2" t="s">
        <v>1619</v>
      </c>
      <c r="P123" s="2" t="s">
        <v>1619</v>
      </c>
      <c r="Q123" s="2" t="s">
        <v>1619</v>
      </c>
      <c r="R123" s="2" t="str">
        <f>VLOOKUP(F123,[2]Sheet3!$B$5:$D$250,2,0)</f>
        <v>Inorganic Chemistry III</v>
      </c>
      <c r="S123" s="2" t="str">
        <f>VLOOKUP(G123,[2]Sheet3!$B$5:$D$250,2,0)</f>
        <v>Reaction mechanism, reagents and reactivity</v>
      </c>
      <c r="T123" s="2" t="str">
        <f>VLOOKUP(H123,[2]Sheet3!$B$5:$D$250,2,0)</f>
        <v>Symmetry and Group Theory of Molecules</v>
      </c>
      <c r="U123" s="2" t="str">
        <f>VLOOKUP(I123,[2]Sheet3!$B$5:$D$250,2,0)</f>
        <v>Physical methods in organic chemistry</v>
      </c>
      <c r="V123" s="6" t="str">
        <f>VLOOKUP(J123,[2]Sheet3!$B$5:$D$250,2,0)</f>
        <v>Advanced Organic Synthesis Laboratory</v>
      </c>
      <c r="W123" s="2" t="str">
        <f>VLOOKUP(K123,[2]Sheet3!$B$5:$D$250,2,0)</f>
        <v>Physical Chemistry Laboratory II</v>
      </c>
      <c r="X123" s="2" t="str">
        <f>VLOOKUP(L123,[2]Sheet3!$B$5:$D$250,2,0)</f>
        <v>Advanced Tamil Level - I</v>
      </c>
      <c r="Y123" s="2" t="s">
        <v>1619</v>
      </c>
      <c r="Z123" s="2" t="s">
        <v>1619</v>
      </c>
      <c r="AA123" s="2" t="s">
        <v>1619</v>
      </c>
      <c r="AB123" s="2" t="s">
        <v>1619</v>
      </c>
      <c r="AC123" s="2" t="s">
        <v>1619</v>
      </c>
      <c r="AH123" s="7"/>
    </row>
    <row r="124" spans="1:34" x14ac:dyDescent="0.25">
      <c r="A124" s="2">
        <v>122</v>
      </c>
      <c r="B124" s="2" t="s">
        <v>254</v>
      </c>
      <c r="C124" s="2" t="s">
        <v>255</v>
      </c>
      <c r="D124" s="2" t="s">
        <v>239</v>
      </c>
      <c r="E124" s="2" t="s">
        <v>135</v>
      </c>
      <c r="F124" s="2" t="s">
        <v>240</v>
      </c>
      <c r="G124" s="2" t="s">
        <v>241</v>
      </c>
      <c r="H124" s="2" t="s">
        <v>242</v>
      </c>
      <c r="I124" s="2" t="s">
        <v>243</v>
      </c>
      <c r="J124" s="2" t="s">
        <v>244</v>
      </c>
      <c r="K124" s="2" t="s">
        <v>245</v>
      </c>
      <c r="L124" s="2" t="s">
        <v>42</v>
      </c>
      <c r="M124" s="2" t="s">
        <v>1619</v>
      </c>
      <c r="N124" s="2" t="s">
        <v>1619</v>
      </c>
      <c r="O124" s="2" t="s">
        <v>1619</v>
      </c>
      <c r="P124" s="2" t="s">
        <v>1619</v>
      </c>
      <c r="Q124" s="2" t="s">
        <v>1619</v>
      </c>
      <c r="R124" s="2" t="str">
        <f>VLOOKUP(F124,[2]Sheet3!$B$5:$D$250,2,0)</f>
        <v>Inorganic Chemistry III</v>
      </c>
      <c r="S124" s="2" t="str">
        <f>VLOOKUP(G124,[2]Sheet3!$B$5:$D$250,2,0)</f>
        <v>Reaction mechanism, reagents and reactivity</v>
      </c>
      <c r="T124" s="2" t="str">
        <f>VLOOKUP(H124,[2]Sheet3!$B$5:$D$250,2,0)</f>
        <v>Symmetry and Group Theory of Molecules</v>
      </c>
      <c r="U124" s="2" t="str">
        <f>VLOOKUP(I124,[2]Sheet3!$B$5:$D$250,2,0)</f>
        <v>Physical methods in organic chemistry</v>
      </c>
      <c r="V124" s="6" t="str">
        <f>VLOOKUP(J124,[2]Sheet3!$B$5:$D$250,2,0)</f>
        <v>Advanced Organic Synthesis Laboratory</v>
      </c>
      <c r="W124" s="2" t="str">
        <f>VLOOKUP(K124,[2]Sheet3!$B$5:$D$250,2,0)</f>
        <v>Physical Chemistry Laboratory II</v>
      </c>
      <c r="X124" s="2" t="str">
        <f>VLOOKUP(L124,[2]Sheet3!$B$5:$D$250,2,0)</f>
        <v>Advanced Tamil Level - I</v>
      </c>
      <c r="Y124" s="2" t="s">
        <v>1619</v>
      </c>
      <c r="Z124" s="2" t="s">
        <v>1619</v>
      </c>
      <c r="AA124" s="2" t="s">
        <v>1619</v>
      </c>
      <c r="AB124" s="2" t="s">
        <v>1619</v>
      </c>
      <c r="AC124" s="2" t="s">
        <v>1619</v>
      </c>
      <c r="AH124" s="7"/>
    </row>
    <row r="125" spans="1:34" x14ac:dyDescent="0.25">
      <c r="A125" s="2">
        <v>123</v>
      </c>
      <c r="B125" s="2" t="s">
        <v>256</v>
      </c>
      <c r="C125" s="2" t="s">
        <v>257</v>
      </c>
      <c r="D125" s="2" t="s">
        <v>239</v>
      </c>
      <c r="E125" s="2" t="s">
        <v>135</v>
      </c>
      <c r="F125" s="2" t="s">
        <v>240</v>
      </c>
      <c r="G125" s="2" t="s">
        <v>241</v>
      </c>
      <c r="H125" s="2" t="s">
        <v>242</v>
      </c>
      <c r="I125" s="2" t="s">
        <v>243</v>
      </c>
      <c r="J125" s="2" t="s">
        <v>244</v>
      </c>
      <c r="K125" s="2" t="s">
        <v>245</v>
      </c>
      <c r="L125" s="2" t="s">
        <v>42</v>
      </c>
      <c r="M125" s="2" t="s">
        <v>1619</v>
      </c>
      <c r="N125" s="2" t="s">
        <v>1619</v>
      </c>
      <c r="O125" s="2" t="s">
        <v>1619</v>
      </c>
      <c r="P125" s="2" t="s">
        <v>1619</v>
      </c>
      <c r="Q125" s="2" t="s">
        <v>1619</v>
      </c>
      <c r="R125" s="2" t="str">
        <f>VLOOKUP(F125,[2]Sheet3!$B$5:$D$250,2,0)</f>
        <v>Inorganic Chemistry III</v>
      </c>
      <c r="S125" s="2" t="str">
        <f>VLOOKUP(G125,[2]Sheet3!$B$5:$D$250,2,0)</f>
        <v>Reaction mechanism, reagents and reactivity</v>
      </c>
      <c r="T125" s="2" t="str">
        <f>VLOOKUP(H125,[2]Sheet3!$B$5:$D$250,2,0)</f>
        <v>Symmetry and Group Theory of Molecules</v>
      </c>
      <c r="U125" s="2" t="str">
        <f>VLOOKUP(I125,[2]Sheet3!$B$5:$D$250,2,0)</f>
        <v>Physical methods in organic chemistry</v>
      </c>
      <c r="V125" s="6" t="str">
        <f>VLOOKUP(J125,[2]Sheet3!$B$5:$D$250,2,0)</f>
        <v>Advanced Organic Synthesis Laboratory</v>
      </c>
      <c r="W125" s="2" t="str">
        <f>VLOOKUP(K125,[2]Sheet3!$B$5:$D$250,2,0)</f>
        <v>Physical Chemistry Laboratory II</v>
      </c>
      <c r="X125" s="2" t="str">
        <f>VLOOKUP(L125,[2]Sheet3!$B$5:$D$250,2,0)</f>
        <v>Advanced Tamil Level - I</v>
      </c>
      <c r="Y125" s="2" t="s">
        <v>1619</v>
      </c>
      <c r="Z125" s="2" t="s">
        <v>1619</v>
      </c>
      <c r="AA125" s="2" t="s">
        <v>1619</v>
      </c>
      <c r="AB125" s="2" t="s">
        <v>1619</v>
      </c>
      <c r="AC125" s="2" t="s">
        <v>1619</v>
      </c>
      <c r="AH125" s="7"/>
    </row>
    <row r="126" spans="1:34" x14ac:dyDescent="0.25">
      <c r="A126" s="2">
        <v>124</v>
      </c>
      <c r="B126" s="2" t="s">
        <v>258</v>
      </c>
      <c r="C126" s="2" t="s">
        <v>259</v>
      </c>
      <c r="D126" s="2" t="s">
        <v>239</v>
      </c>
      <c r="E126" s="2" t="s">
        <v>135</v>
      </c>
      <c r="F126" s="2" t="s">
        <v>240</v>
      </c>
      <c r="G126" s="2" t="s">
        <v>241</v>
      </c>
      <c r="H126" s="2" t="s">
        <v>242</v>
      </c>
      <c r="I126" s="2" t="s">
        <v>243</v>
      </c>
      <c r="J126" s="2" t="s">
        <v>244</v>
      </c>
      <c r="K126" s="2" t="s">
        <v>245</v>
      </c>
      <c r="L126" s="2" t="s">
        <v>191</v>
      </c>
      <c r="M126" s="2" t="s">
        <v>1619</v>
      </c>
      <c r="N126" s="2" t="s">
        <v>1619</v>
      </c>
      <c r="O126" s="2" t="s">
        <v>1619</v>
      </c>
      <c r="P126" s="2" t="s">
        <v>1619</v>
      </c>
      <c r="Q126" s="2" t="s">
        <v>1619</v>
      </c>
      <c r="R126" s="2" t="str">
        <f>VLOOKUP(F126,[2]Sheet3!$B$5:$D$250,2,0)</f>
        <v>Inorganic Chemistry III</v>
      </c>
      <c r="S126" s="2" t="str">
        <f>VLOOKUP(G126,[2]Sheet3!$B$5:$D$250,2,0)</f>
        <v>Reaction mechanism, reagents and reactivity</v>
      </c>
      <c r="T126" s="2" t="str">
        <f>VLOOKUP(H126,[2]Sheet3!$B$5:$D$250,2,0)</f>
        <v>Symmetry and Group Theory of Molecules</v>
      </c>
      <c r="U126" s="2" t="str">
        <f>VLOOKUP(I126,[2]Sheet3!$B$5:$D$250,2,0)</f>
        <v>Physical methods in organic chemistry</v>
      </c>
      <c r="V126" s="6" t="str">
        <f>VLOOKUP(J126,[2]Sheet3!$B$5:$D$250,2,0)</f>
        <v>Advanced Organic Synthesis Laboratory</v>
      </c>
      <c r="W126" s="2" t="str">
        <f>VLOOKUP(K126,[2]Sheet3!$B$5:$D$250,2,0)</f>
        <v>Physical Chemistry Laboratory II</v>
      </c>
      <c r="X126" s="2" t="str">
        <f>VLOOKUP(L126,[2]Sheet3!$B$5:$D$250,2,0)</f>
        <v>Basic Hindi Level - II</v>
      </c>
      <c r="Y126" s="2" t="s">
        <v>1619</v>
      </c>
      <c r="Z126" s="2" t="s">
        <v>1619</v>
      </c>
      <c r="AA126" s="2" t="s">
        <v>1619</v>
      </c>
      <c r="AB126" s="2" t="s">
        <v>1619</v>
      </c>
      <c r="AC126" s="2" t="s">
        <v>1619</v>
      </c>
      <c r="AH126" s="7"/>
    </row>
    <row r="127" spans="1:34" x14ac:dyDescent="0.25">
      <c r="A127" s="2">
        <v>125</v>
      </c>
      <c r="B127" s="2" t="s">
        <v>260</v>
      </c>
      <c r="C127" s="2" t="s">
        <v>261</v>
      </c>
      <c r="D127" s="2" t="s">
        <v>239</v>
      </c>
      <c r="E127" s="2" t="s">
        <v>135</v>
      </c>
      <c r="F127" s="2" t="s">
        <v>240</v>
      </c>
      <c r="G127" s="2" t="s">
        <v>241</v>
      </c>
      <c r="H127" s="2" t="s">
        <v>242</v>
      </c>
      <c r="I127" s="2" t="s">
        <v>243</v>
      </c>
      <c r="J127" s="2" t="s">
        <v>244</v>
      </c>
      <c r="K127" s="2" t="s">
        <v>245</v>
      </c>
      <c r="L127" s="2" t="s">
        <v>42</v>
      </c>
      <c r="M127" s="2" t="s">
        <v>1619</v>
      </c>
      <c r="N127" s="2" t="s">
        <v>1619</v>
      </c>
      <c r="O127" s="2" t="s">
        <v>1619</v>
      </c>
      <c r="P127" s="2" t="s">
        <v>1619</v>
      </c>
      <c r="Q127" s="2" t="s">
        <v>1619</v>
      </c>
      <c r="R127" s="2" t="str">
        <f>VLOOKUP(F127,[2]Sheet3!$B$5:$D$250,2,0)</f>
        <v>Inorganic Chemistry III</v>
      </c>
      <c r="S127" s="2" t="str">
        <f>VLOOKUP(G127,[2]Sheet3!$B$5:$D$250,2,0)</f>
        <v>Reaction mechanism, reagents and reactivity</v>
      </c>
      <c r="T127" s="2" t="str">
        <f>VLOOKUP(H127,[2]Sheet3!$B$5:$D$250,2,0)</f>
        <v>Symmetry and Group Theory of Molecules</v>
      </c>
      <c r="U127" s="2" t="str">
        <f>VLOOKUP(I127,[2]Sheet3!$B$5:$D$250,2,0)</f>
        <v>Physical methods in organic chemistry</v>
      </c>
      <c r="V127" s="6" t="str">
        <f>VLOOKUP(J127,[2]Sheet3!$B$5:$D$250,2,0)</f>
        <v>Advanced Organic Synthesis Laboratory</v>
      </c>
      <c r="W127" s="2" t="str">
        <f>VLOOKUP(K127,[2]Sheet3!$B$5:$D$250,2,0)</f>
        <v>Physical Chemistry Laboratory II</v>
      </c>
      <c r="X127" s="2" t="str">
        <f>VLOOKUP(L127,[2]Sheet3!$B$5:$D$250,2,0)</f>
        <v>Advanced Tamil Level - I</v>
      </c>
      <c r="Y127" s="2" t="s">
        <v>1619</v>
      </c>
      <c r="Z127" s="2" t="s">
        <v>1619</v>
      </c>
      <c r="AA127" s="2" t="s">
        <v>1619</v>
      </c>
      <c r="AB127" s="2" t="s">
        <v>1619</v>
      </c>
      <c r="AC127" s="2" t="s">
        <v>1619</v>
      </c>
      <c r="AH127" s="7"/>
    </row>
    <row r="128" spans="1:34" x14ac:dyDescent="0.25">
      <c r="A128" s="2">
        <v>126</v>
      </c>
      <c r="B128" s="2" t="s">
        <v>262</v>
      </c>
      <c r="C128" s="2" t="s">
        <v>263</v>
      </c>
      <c r="D128" s="2" t="s">
        <v>239</v>
      </c>
      <c r="E128" s="2" t="s">
        <v>135</v>
      </c>
      <c r="F128" s="2" t="s">
        <v>240</v>
      </c>
      <c r="G128" s="2" t="s">
        <v>241</v>
      </c>
      <c r="H128" s="2" t="s">
        <v>242</v>
      </c>
      <c r="I128" s="2" t="s">
        <v>243</v>
      </c>
      <c r="J128" s="2" t="s">
        <v>244</v>
      </c>
      <c r="K128" s="2" t="s">
        <v>245</v>
      </c>
      <c r="L128" s="2" t="s">
        <v>42</v>
      </c>
      <c r="M128" s="2" t="s">
        <v>1619</v>
      </c>
      <c r="N128" s="2" t="s">
        <v>1619</v>
      </c>
      <c r="O128" s="2" t="s">
        <v>1619</v>
      </c>
      <c r="P128" s="2" t="s">
        <v>1619</v>
      </c>
      <c r="Q128" s="2" t="s">
        <v>1619</v>
      </c>
      <c r="R128" s="2" t="str">
        <f>VLOOKUP(F128,[2]Sheet3!$B$5:$D$250,2,0)</f>
        <v>Inorganic Chemistry III</v>
      </c>
      <c r="S128" s="2" t="str">
        <f>VLOOKUP(G128,[2]Sheet3!$B$5:$D$250,2,0)</f>
        <v>Reaction mechanism, reagents and reactivity</v>
      </c>
      <c r="T128" s="2" t="str">
        <f>VLOOKUP(H128,[2]Sheet3!$B$5:$D$250,2,0)</f>
        <v>Symmetry and Group Theory of Molecules</v>
      </c>
      <c r="U128" s="2" t="str">
        <f>VLOOKUP(I128,[2]Sheet3!$B$5:$D$250,2,0)</f>
        <v>Physical methods in organic chemistry</v>
      </c>
      <c r="V128" s="6" t="str">
        <f>VLOOKUP(J128,[2]Sheet3!$B$5:$D$250,2,0)</f>
        <v>Advanced Organic Synthesis Laboratory</v>
      </c>
      <c r="W128" s="2" t="str">
        <f>VLOOKUP(K128,[2]Sheet3!$B$5:$D$250,2,0)</f>
        <v>Physical Chemistry Laboratory II</v>
      </c>
      <c r="X128" s="2" t="str">
        <f>VLOOKUP(L128,[2]Sheet3!$B$5:$D$250,2,0)</f>
        <v>Advanced Tamil Level - I</v>
      </c>
      <c r="Y128" s="2" t="s">
        <v>1619</v>
      </c>
      <c r="Z128" s="2" t="s">
        <v>1619</v>
      </c>
      <c r="AA128" s="2" t="s">
        <v>1619</v>
      </c>
      <c r="AB128" s="2" t="s">
        <v>1619</v>
      </c>
      <c r="AC128" s="2" t="s">
        <v>1619</v>
      </c>
      <c r="AH128" s="7"/>
    </row>
    <row r="129" spans="1:34" x14ac:dyDescent="0.25">
      <c r="A129" s="2">
        <v>127</v>
      </c>
      <c r="B129" s="2" t="s">
        <v>264</v>
      </c>
      <c r="C129" s="2" t="s">
        <v>265</v>
      </c>
      <c r="D129" s="2" t="s">
        <v>239</v>
      </c>
      <c r="E129" s="2" t="s">
        <v>135</v>
      </c>
      <c r="F129" s="2" t="s">
        <v>240</v>
      </c>
      <c r="G129" s="2" t="s">
        <v>241</v>
      </c>
      <c r="H129" s="2" t="s">
        <v>242</v>
      </c>
      <c r="I129" s="2" t="s">
        <v>243</v>
      </c>
      <c r="J129" s="2" t="s">
        <v>244</v>
      </c>
      <c r="K129" s="2" t="s">
        <v>245</v>
      </c>
      <c r="L129" s="2" t="s">
        <v>266</v>
      </c>
      <c r="M129" s="2" t="s">
        <v>42</v>
      </c>
      <c r="N129" s="2" t="s">
        <v>1619</v>
      </c>
      <c r="O129" s="2" t="s">
        <v>1619</v>
      </c>
      <c r="P129" s="2" t="s">
        <v>1619</v>
      </c>
      <c r="Q129" s="2" t="s">
        <v>1619</v>
      </c>
      <c r="R129" s="2" t="str">
        <f>VLOOKUP(F129,[2]Sheet3!$B$5:$D$250,2,0)</f>
        <v>Inorganic Chemistry III</v>
      </c>
      <c r="S129" s="2" t="str">
        <f>VLOOKUP(G129,[2]Sheet3!$B$5:$D$250,2,0)</f>
        <v>Reaction mechanism, reagents and reactivity</v>
      </c>
      <c r="T129" s="2" t="str">
        <f>VLOOKUP(H129,[2]Sheet3!$B$5:$D$250,2,0)</f>
        <v>Symmetry and Group Theory of Molecules</v>
      </c>
      <c r="U129" s="2" t="str">
        <f>VLOOKUP(I129,[2]Sheet3!$B$5:$D$250,2,0)</f>
        <v>Physical methods in organic chemistry</v>
      </c>
      <c r="V129" s="6" t="str">
        <f>VLOOKUP(J129,[2]Sheet3!$B$5:$D$250,2,0)</f>
        <v>Advanced Organic Synthesis Laboratory</v>
      </c>
      <c r="W129" s="2" t="str">
        <f>VLOOKUP(K129,[2]Sheet3!$B$5:$D$250,2,0)</f>
        <v>Physical Chemistry Laboratory II</v>
      </c>
      <c r="X129" s="2" t="str">
        <f>VLOOKUP(L129,[2]Sheet3!$B$5:$D$250,2,0)</f>
        <v>Mathematics - I</v>
      </c>
      <c r="Y129" s="2" t="str">
        <f>VLOOKUP(M129,[2]Sheet3!$B$5:$D$250,2,0)</f>
        <v>Advanced Tamil Level - I</v>
      </c>
      <c r="Z129" s="2" t="s">
        <v>1619</v>
      </c>
      <c r="AA129" s="2" t="s">
        <v>1619</v>
      </c>
      <c r="AB129" s="2" t="s">
        <v>1619</v>
      </c>
      <c r="AC129" s="2" t="s">
        <v>1619</v>
      </c>
      <c r="AH129" s="7"/>
    </row>
    <row r="130" spans="1:34" x14ac:dyDescent="0.25">
      <c r="A130" s="2">
        <v>128</v>
      </c>
      <c r="B130" s="2" t="s">
        <v>267</v>
      </c>
      <c r="C130" s="2" t="s">
        <v>268</v>
      </c>
      <c r="D130" s="2" t="s">
        <v>239</v>
      </c>
      <c r="E130" s="2" t="s">
        <v>135</v>
      </c>
      <c r="F130" s="2" t="s">
        <v>240</v>
      </c>
      <c r="G130" s="2" t="s">
        <v>241</v>
      </c>
      <c r="H130" s="2" t="s">
        <v>242</v>
      </c>
      <c r="I130" s="2" t="s">
        <v>243</v>
      </c>
      <c r="J130" s="2" t="s">
        <v>244</v>
      </c>
      <c r="K130" s="2" t="s">
        <v>245</v>
      </c>
      <c r="L130" s="2" t="s">
        <v>60</v>
      </c>
      <c r="M130" s="2" t="s">
        <v>1619</v>
      </c>
      <c r="N130" s="2" t="s">
        <v>1619</v>
      </c>
      <c r="O130" s="2" t="s">
        <v>1619</v>
      </c>
      <c r="P130" s="2" t="s">
        <v>1619</v>
      </c>
      <c r="Q130" s="2" t="s">
        <v>1619</v>
      </c>
      <c r="R130" s="2" t="str">
        <f>VLOOKUP(F130,[2]Sheet3!$B$5:$D$250,2,0)</f>
        <v>Inorganic Chemistry III</v>
      </c>
      <c r="S130" s="2" t="str">
        <f>VLOOKUP(G130,[2]Sheet3!$B$5:$D$250,2,0)</f>
        <v>Reaction mechanism, reagents and reactivity</v>
      </c>
      <c r="T130" s="2" t="str">
        <f>VLOOKUP(H130,[2]Sheet3!$B$5:$D$250,2,0)</f>
        <v>Symmetry and Group Theory of Molecules</v>
      </c>
      <c r="U130" s="2" t="str">
        <f>VLOOKUP(I130,[2]Sheet3!$B$5:$D$250,2,0)</f>
        <v>Physical methods in organic chemistry</v>
      </c>
      <c r="V130" s="6" t="str">
        <f>VLOOKUP(J130,[2]Sheet3!$B$5:$D$250,2,0)</f>
        <v>Advanced Organic Synthesis Laboratory</v>
      </c>
      <c r="W130" s="2" t="str">
        <f>VLOOKUP(K130,[2]Sheet3!$B$5:$D$250,2,0)</f>
        <v>Physical Chemistry Laboratory II</v>
      </c>
      <c r="X130" s="2" t="str">
        <f>VLOOKUP(L130,[2]Sheet3!$B$5:$D$250,2,0)</f>
        <v>Basic Hindi Level -I</v>
      </c>
      <c r="Y130" s="2" t="s">
        <v>1619</v>
      </c>
      <c r="Z130" s="2" t="s">
        <v>1619</v>
      </c>
      <c r="AA130" s="2" t="s">
        <v>1619</v>
      </c>
      <c r="AB130" s="2" t="s">
        <v>1619</v>
      </c>
      <c r="AC130" s="2" t="s">
        <v>1619</v>
      </c>
      <c r="AH130" s="7"/>
    </row>
    <row r="131" spans="1:34" x14ac:dyDescent="0.25">
      <c r="A131" s="2">
        <v>129</v>
      </c>
      <c r="B131" s="2" t="s">
        <v>269</v>
      </c>
      <c r="C131" s="2" t="s">
        <v>270</v>
      </c>
      <c r="D131" s="2" t="s">
        <v>239</v>
      </c>
      <c r="E131" s="2" t="s">
        <v>135</v>
      </c>
      <c r="F131" s="2" t="s">
        <v>240</v>
      </c>
      <c r="G131" s="2" t="s">
        <v>241</v>
      </c>
      <c r="H131" s="2" t="s">
        <v>242</v>
      </c>
      <c r="I131" s="2" t="s">
        <v>243</v>
      </c>
      <c r="J131" s="2" t="s">
        <v>244</v>
      </c>
      <c r="K131" s="2" t="s">
        <v>245</v>
      </c>
      <c r="L131" s="2" t="s">
        <v>191</v>
      </c>
      <c r="M131" s="2" t="s">
        <v>1619</v>
      </c>
      <c r="N131" s="2" t="s">
        <v>1619</v>
      </c>
      <c r="O131" s="2" t="s">
        <v>1619</v>
      </c>
      <c r="P131" s="2" t="s">
        <v>1619</v>
      </c>
      <c r="Q131" s="2" t="s">
        <v>1619</v>
      </c>
      <c r="R131" s="2" t="str">
        <f>VLOOKUP(F131,[2]Sheet3!$B$5:$D$250,2,0)</f>
        <v>Inorganic Chemistry III</v>
      </c>
      <c r="S131" s="2" t="str">
        <f>VLOOKUP(G131,[2]Sheet3!$B$5:$D$250,2,0)</f>
        <v>Reaction mechanism, reagents and reactivity</v>
      </c>
      <c r="T131" s="2" t="str">
        <f>VLOOKUP(H131,[2]Sheet3!$B$5:$D$250,2,0)</f>
        <v>Symmetry and Group Theory of Molecules</v>
      </c>
      <c r="U131" s="2" t="str">
        <f>VLOOKUP(I131,[2]Sheet3!$B$5:$D$250,2,0)</f>
        <v>Physical methods in organic chemistry</v>
      </c>
      <c r="V131" s="6" t="str">
        <f>VLOOKUP(J131,[2]Sheet3!$B$5:$D$250,2,0)</f>
        <v>Advanced Organic Synthesis Laboratory</v>
      </c>
      <c r="W131" s="2" t="str">
        <f>VLOOKUP(K131,[2]Sheet3!$B$5:$D$250,2,0)</f>
        <v>Physical Chemistry Laboratory II</v>
      </c>
      <c r="X131" s="2" t="str">
        <f>VLOOKUP(L131,[2]Sheet3!$B$5:$D$250,2,0)</f>
        <v>Basic Hindi Level - II</v>
      </c>
      <c r="Y131" s="2" t="s">
        <v>1619</v>
      </c>
      <c r="Z131" s="2" t="s">
        <v>1619</v>
      </c>
      <c r="AA131" s="2" t="s">
        <v>1619</v>
      </c>
      <c r="AB131" s="2" t="s">
        <v>1619</v>
      </c>
      <c r="AC131" s="2" t="s">
        <v>1619</v>
      </c>
      <c r="AH131" s="7"/>
    </row>
    <row r="132" spans="1:34" x14ac:dyDescent="0.25">
      <c r="A132" s="2">
        <v>130</v>
      </c>
      <c r="B132" s="2" t="s">
        <v>271</v>
      </c>
      <c r="C132" s="2" t="s">
        <v>272</v>
      </c>
      <c r="D132" s="2" t="s">
        <v>239</v>
      </c>
      <c r="E132" s="2" t="s">
        <v>135</v>
      </c>
      <c r="F132" s="2" t="s">
        <v>240</v>
      </c>
      <c r="G132" s="2" t="s">
        <v>241</v>
      </c>
      <c r="H132" s="2" t="s">
        <v>242</v>
      </c>
      <c r="I132" s="2" t="s">
        <v>243</v>
      </c>
      <c r="J132" s="2" t="s">
        <v>244</v>
      </c>
      <c r="K132" s="2" t="s">
        <v>245</v>
      </c>
      <c r="L132" s="2" t="s">
        <v>60</v>
      </c>
      <c r="M132" s="2" t="s">
        <v>1619</v>
      </c>
      <c r="N132" s="2" t="s">
        <v>1619</v>
      </c>
      <c r="O132" s="2" t="s">
        <v>1619</v>
      </c>
      <c r="P132" s="2" t="s">
        <v>1619</v>
      </c>
      <c r="Q132" s="2" t="s">
        <v>1619</v>
      </c>
      <c r="R132" s="2" t="str">
        <f>VLOOKUP(F132,[2]Sheet3!$B$5:$D$250,2,0)</f>
        <v>Inorganic Chemistry III</v>
      </c>
      <c r="S132" s="2" t="str">
        <f>VLOOKUP(G132,[2]Sheet3!$B$5:$D$250,2,0)</f>
        <v>Reaction mechanism, reagents and reactivity</v>
      </c>
      <c r="T132" s="2" t="str">
        <f>VLOOKUP(H132,[2]Sheet3!$B$5:$D$250,2,0)</f>
        <v>Symmetry and Group Theory of Molecules</v>
      </c>
      <c r="U132" s="2" t="str">
        <f>VLOOKUP(I132,[2]Sheet3!$B$5:$D$250,2,0)</f>
        <v>Physical methods in organic chemistry</v>
      </c>
      <c r="V132" s="6" t="str">
        <f>VLOOKUP(J132,[2]Sheet3!$B$5:$D$250,2,0)</f>
        <v>Advanced Organic Synthesis Laboratory</v>
      </c>
      <c r="W132" s="2" t="str">
        <f>VLOOKUP(K132,[2]Sheet3!$B$5:$D$250,2,0)</f>
        <v>Physical Chemistry Laboratory II</v>
      </c>
      <c r="X132" s="2" t="str">
        <f>VLOOKUP(L132,[2]Sheet3!$B$5:$D$250,2,0)</f>
        <v>Basic Hindi Level -I</v>
      </c>
      <c r="Y132" s="2" t="s">
        <v>1619</v>
      </c>
      <c r="Z132" s="2" t="s">
        <v>1619</v>
      </c>
      <c r="AA132" s="2" t="s">
        <v>1619</v>
      </c>
      <c r="AB132" s="2" t="s">
        <v>1619</v>
      </c>
      <c r="AC132" s="2" t="s">
        <v>1619</v>
      </c>
      <c r="AH132" s="7"/>
    </row>
    <row r="133" spans="1:34" x14ac:dyDescent="0.25">
      <c r="A133" s="2">
        <v>131</v>
      </c>
      <c r="B133" s="2" t="s">
        <v>273</v>
      </c>
      <c r="C133" s="2" t="s">
        <v>274</v>
      </c>
      <c r="D133" s="2" t="s">
        <v>239</v>
      </c>
      <c r="E133" s="2" t="s">
        <v>135</v>
      </c>
      <c r="F133" s="2" t="s">
        <v>240</v>
      </c>
      <c r="G133" s="2" t="s">
        <v>241</v>
      </c>
      <c r="H133" s="2" t="s">
        <v>242</v>
      </c>
      <c r="I133" s="2" t="s">
        <v>243</v>
      </c>
      <c r="J133" s="2" t="s">
        <v>244</v>
      </c>
      <c r="K133" s="2" t="s">
        <v>245</v>
      </c>
      <c r="L133" s="2" t="s">
        <v>42</v>
      </c>
      <c r="M133" s="2" t="s">
        <v>1619</v>
      </c>
      <c r="N133" s="2" t="s">
        <v>1619</v>
      </c>
      <c r="O133" s="2" t="s">
        <v>1619</v>
      </c>
      <c r="P133" s="2" t="s">
        <v>1619</v>
      </c>
      <c r="Q133" s="2" t="s">
        <v>1619</v>
      </c>
      <c r="R133" s="2" t="str">
        <f>VLOOKUP(F133,[2]Sheet3!$B$5:$D$250,2,0)</f>
        <v>Inorganic Chemistry III</v>
      </c>
      <c r="S133" s="2" t="str">
        <f>VLOOKUP(G133,[2]Sheet3!$B$5:$D$250,2,0)</f>
        <v>Reaction mechanism, reagents and reactivity</v>
      </c>
      <c r="T133" s="2" t="str">
        <f>VLOOKUP(H133,[2]Sheet3!$B$5:$D$250,2,0)</f>
        <v>Symmetry and Group Theory of Molecules</v>
      </c>
      <c r="U133" s="2" t="str">
        <f>VLOOKUP(I133,[2]Sheet3!$B$5:$D$250,2,0)</f>
        <v>Physical methods in organic chemistry</v>
      </c>
      <c r="V133" s="6" t="str">
        <f>VLOOKUP(J133,[2]Sheet3!$B$5:$D$250,2,0)</f>
        <v>Advanced Organic Synthesis Laboratory</v>
      </c>
      <c r="W133" s="2" t="str">
        <f>VLOOKUP(K133,[2]Sheet3!$B$5:$D$250,2,0)</f>
        <v>Physical Chemistry Laboratory II</v>
      </c>
      <c r="X133" s="2" t="str">
        <f>VLOOKUP(L133,[2]Sheet3!$B$5:$D$250,2,0)</f>
        <v>Advanced Tamil Level - I</v>
      </c>
      <c r="Y133" s="2" t="s">
        <v>1619</v>
      </c>
      <c r="Z133" s="2" t="s">
        <v>1619</v>
      </c>
      <c r="AA133" s="2" t="s">
        <v>1619</v>
      </c>
      <c r="AB133" s="2" t="s">
        <v>1619</v>
      </c>
      <c r="AC133" s="2" t="s">
        <v>1619</v>
      </c>
      <c r="AH133" s="7"/>
    </row>
    <row r="134" spans="1:34" x14ac:dyDescent="0.25">
      <c r="A134" s="2">
        <v>132</v>
      </c>
      <c r="B134" s="2" t="s">
        <v>275</v>
      </c>
      <c r="C134" s="2" t="s">
        <v>276</v>
      </c>
      <c r="D134" s="2" t="s">
        <v>239</v>
      </c>
      <c r="E134" s="2" t="s">
        <v>135</v>
      </c>
      <c r="F134" s="2" t="s">
        <v>240</v>
      </c>
      <c r="G134" s="2" t="s">
        <v>241</v>
      </c>
      <c r="H134" s="2" t="s">
        <v>242</v>
      </c>
      <c r="I134" s="2" t="s">
        <v>243</v>
      </c>
      <c r="J134" s="2" t="s">
        <v>244</v>
      </c>
      <c r="K134" s="2" t="s">
        <v>245</v>
      </c>
      <c r="L134" s="2" t="s">
        <v>42</v>
      </c>
      <c r="M134" s="2" t="s">
        <v>1619</v>
      </c>
      <c r="N134" s="2" t="s">
        <v>1619</v>
      </c>
      <c r="O134" s="2" t="s">
        <v>1619</v>
      </c>
      <c r="P134" s="2" t="s">
        <v>1619</v>
      </c>
      <c r="Q134" s="2" t="s">
        <v>1619</v>
      </c>
      <c r="R134" s="2" t="str">
        <f>VLOOKUP(F134,[2]Sheet3!$B$5:$D$250,2,0)</f>
        <v>Inorganic Chemistry III</v>
      </c>
      <c r="S134" s="2" t="str">
        <f>VLOOKUP(G134,[2]Sheet3!$B$5:$D$250,2,0)</f>
        <v>Reaction mechanism, reagents and reactivity</v>
      </c>
      <c r="T134" s="2" t="str">
        <f>VLOOKUP(H134,[2]Sheet3!$B$5:$D$250,2,0)</f>
        <v>Symmetry and Group Theory of Molecules</v>
      </c>
      <c r="U134" s="2" t="str">
        <f>VLOOKUP(I134,[2]Sheet3!$B$5:$D$250,2,0)</f>
        <v>Physical methods in organic chemistry</v>
      </c>
      <c r="V134" s="6" t="str">
        <f>VLOOKUP(J134,[2]Sheet3!$B$5:$D$250,2,0)</f>
        <v>Advanced Organic Synthesis Laboratory</v>
      </c>
      <c r="W134" s="2" t="str">
        <f>VLOOKUP(K134,[2]Sheet3!$B$5:$D$250,2,0)</f>
        <v>Physical Chemistry Laboratory II</v>
      </c>
      <c r="X134" s="2" t="str">
        <f>VLOOKUP(L134,[2]Sheet3!$B$5:$D$250,2,0)</f>
        <v>Advanced Tamil Level - I</v>
      </c>
      <c r="Y134" s="2" t="s">
        <v>1619</v>
      </c>
      <c r="Z134" s="2" t="s">
        <v>1619</v>
      </c>
      <c r="AA134" s="2" t="s">
        <v>1619</v>
      </c>
      <c r="AB134" s="2" t="s">
        <v>1619</v>
      </c>
      <c r="AC134" s="2" t="s">
        <v>1619</v>
      </c>
      <c r="AH134" s="7"/>
    </row>
    <row r="135" spans="1:34" x14ac:dyDescent="0.25">
      <c r="A135" s="2">
        <v>133</v>
      </c>
      <c r="B135" s="2" t="s">
        <v>277</v>
      </c>
      <c r="C135" s="2" t="s">
        <v>278</v>
      </c>
      <c r="D135" s="2" t="s">
        <v>239</v>
      </c>
      <c r="E135" s="2" t="s">
        <v>135</v>
      </c>
      <c r="F135" s="2" t="s">
        <v>240</v>
      </c>
      <c r="G135" s="2" t="s">
        <v>241</v>
      </c>
      <c r="H135" s="2" t="s">
        <v>242</v>
      </c>
      <c r="I135" s="2" t="s">
        <v>243</v>
      </c>
      <c r="J135" s="2" t="s">
        <v>244</v>
      </c>
      <c r="K135" s="2" t="s">
        <v>245</v>
      </c>
      <c r="L135" s="2" t="s">
        <v>42</v>
      </c>
      <c r="M135" s="2" t="s">
        <v>1619</v>
      </c>
      <c r="N135" s="2" t="s">
        <v>1619</v>
      </c>
      <c r="O135" s="2" t="s">
        <v>1619</v>
      </c>
      <c r="P135" s="2" t="s">
        <v>1619</v>
      </c>
      <c r="Q135" s="2" t="s">
        <v>1619</v>
      </c>
      <c r="R135" s="2" t="str">
        <f>VLOOKUP(F135,[2]Sheet3!$B$5:$D$250,2,0)</f>
        <v>Inorganic Chemistry III</v>
      </c>
      <c r="S135" s="2" t="str">
        <f>VLOOKUP(G135,[2]Sheet3!$B$5:$D$250,2,0)</f>
        <v>Reaction mechanism, reagents and reactivity</v>
      </c>
      <c r="T135" s="2" t="str">
        <f>VLOOKUP(H135,[2]Sheet3!$B$5:$D$250,2,0)</f>
        <v>Symmetry and Group Theory of Molecules</v>
      </c>
      <c r="U135" s="2" t="str">
        <f>VLOOKUP(I135,[2]Sheet3!$B$5:$D$250,2,0)</f>
        <v>Physical methods in organic chemistry</v>
      </c>
      <c r="V135" s="6" t="str">
        <f>VLOOKUP(J135,[2]Sheet3!$B$5:$D$250,2,0)</f>
        <v>Advanced Organic Synthesis Laboratory</v>
      </c>
      <c r="W135" s="2" t="str">
        <f>VLOOKUP(K135,[2]Sheet3!$B$5:$D$250,2,0)</f>
        <v>Physical Chemistry Laboratory II</v>
      </c>
      <c r="X135" s="2" t="str">
        <f>VLOOKUP(L135,[2]Sheet3!$B$5:$D$250,2,0)</f>
        <v>Advanced Tamil Level - I</v>
      </c>
      <c r="Y135" s="2" t="s">
        <v>1619</v>
      </c>
      <c r="Z135" s="2" t="s">
        <v>1619</v>
      </c>
      <c r="AA135" s="2" t="s">
        <v>1619</v>
      </c>
      <c r="AB135" s="2" t="s">
        <v>1619</v>
      </c>
      <c r="AC135" s="2" t="s">
        <v>1619</v>
      </c>
      <c r="AH135" s="7"/>
    </row>
    <row r="136" spans="1:34" x14ac:dyDescent="0.25">
      <c r="A136" s="2">
        <v>134</v>
      </c>
      <c r="B136" s="2" t="s">
        <v>279</v>
      </c>
      <c r="C136" s="2" t="s">
        <v>280</v>
      </c>
      <c r="D136" s="2" t="s">
        <v>239</v>
      </c>
      <c r="E136" s="2" t="s">
        <v>135</v>
      </c>
      <c r="F136" s="2" t="s">
        <v>240</v>
      </c>
      <c r="G136" s="2" t="s">
        <v>241</v>
      </c>
      <c r="H136" s="2" t="s">
        <v>242</v>
      </c>
      <c r="I136" s="2" t="s">
        <v>243</v>
      </c>
      <c r="J136" s="2" t="s">
        <v>244</v>
      </c>
      <c r="K136" s="2" t="s">
        <v>245</v>
      </c>
      <c r="L136" s="2" t="s">
        <v>60</v>
      </c>
      <c r="M136" s="2" t="s">
        <v>1619</v>
      </c>
      <c r="N136" s="2" t="s">
        <v>1619</v>
      </c>
      <c r="O136" s="2" t="s">
        <v>1619</v>
      </c>
      <c r="P136" s="2" t="s">
        <v>1619</v>
      </c>
      <c r="Q136" s="2" t="s">
        <v>1619</v>
      </c>
      <c r="R136" s="2" t="str">
        <f>VLOOKUP(F136,[2]Sheet3!$B$5:$D$250,2,0)</f>
        <v>Inorganic Chemistry III</v>
      </c>
      <c r="S136" s="2" t="str">
        <f>VLOOKUP(G136,[2]Sheet3!$B$5:$D$250,2,0)</f>
        <v>Reaction mechanism, reagents and reactivity</v>
      </c>
      <c r="T136" s="2" t="str">
        <f>VLOOKUP(H136,[2]Sheet3!$B$5:$D$250,2,0)</f>
        <v>Symmetry and Group Theory of Molecules</v>
      </c>
      <c r="U136" s="2" t="str">
        <f>VLOOKUP(I136,[2]Sheet3!$B$5:$D$250,2,0)</f>
        <v>Physical methods in organic chemistry</v>
      </c>
      <c r="V136" s="6" t="str">
        <f>VLOOKUP(J136,[2]Sheet3!$B$5:$D$250,2,0)</f>
        <v>Advanced Organic Synthesis Laboratory</v>
      </c>
      <c r="W136" s="2" t="str">
        <f>VLOOKUP(K136,[2]Sheet3!$B$5:$D$250,2,0)</f>
        <v>Physical Chemistry Laboratory II</v>
      </c>
      <c r="X136" s="2" t="str">
        <f>VLOOKUP(L136,[2]Sheet3!$B$5:$D$250,2,0)</f>
        <v>Basic Hindi Level -I</v>
      </c>
      <c r="Y136" s="2" t="s">
        <v>1619</v>
      </c>
      <c r="Z136" s="2" t="s">
        <v>1619</v>
      </c>
      <c r="AA136" s="2" t="s">
        <v>1619</v>
      </c>
      <c r="AB136" s="2" t="s">
        <v>1619</v>
      </c>
      <c r="AC136" s="2" t="s">
        <v>1619</v>
      </c>
      <c r="AH136" s="7"/>
    </row>
    <row r="137" spans="1:34" x14ac:dyDescent="0.25">
      <c r="A137" s="2">
        <v>135</v>
      </c>
      <c r="B137" s="2" t="s">
        <v>281</v>
      </c>
      <c r="C137" s="2" t="s">
        <v>282</v>
      </c>
      <c r="D137" s="2" t="s">
        <v>239</v>
      </c>
      <c r="E137" s="2" t="s">
        <v>135</v>
      </c>
      <c r="F137" s="2" t="s">
        <v>240</v>
      </c>
      <c r="G137" s="2" t="s">
        <v>241</v>
      </c>
      <c r="H137" s="2" t="s">
        <v>242</v>
      </c>
      <c r="I137" s="2" t="s">
        <v>243</v>
      </c>
      <c r="J137" s="2" t="s">
        <v>244</v>
      </c>
      <c r="K137" s="2" t="s">
        <v>245</v>
      </c>
      <c r="L137" s="2" t="s">
        <v>60</v>
      </c>
      <c r="M137" s="2" t="s">
        <v>1619</v>
      </c>
      <c r="N137" s="2" t="s">
        <v>1619</v>
      </c>
      <c r="O137" s="2" t="s">
        <v>1619</v>
      </c>
      <c r="P137" s="2" t="s">
        <v>1619</v>
      </c>
      <c r="Q137" s="2" t="s">
        <v>1619</v>
      </c>
      <c r="R137" s="2" t="str">
        <f>VLOOKUP(F137,[2]Sheet3!$B$5:$D$250,2,0)</f>
        <v>Inorganic Chemistry III</v>
      </c>
      <c r="S137" s="2" t="str">
        <f>VLOOKUP(G137,[2]Sheet3!$B$5:$D$250,2,0)</f>
        <v>Reaction mechanism, reagents and reactivity</v>
      </c>
      <c r="T137" s="2" t="str">
        <f>VLOOKUP(H137,[2]Sheet3!$B$5:$D$250,2,0)</f>
        <v>Symmetry and Group Theory of Molecules</v>
      </c>
      <c r="U137" s="2" t="str">
        <f>VLOOKUP(I137,[2]Sheet3!$B$5:$D$250,2,0)</f>
        <v>Physical methods in organic chemistry</v>
      </c>
      <c r="V137" s="6" t="str">
        <f>VLOOKUP(J137,[2]Sheet3!$B$5:$D$250,2,0)</f>
        <v>Advanced Organic Synthesis Laboratory</v>
      </c>
      <c r="W137" s="2" t="str">
        <f>VLOOKUP(K137,[2]Sheet3!$B$5:$D$250,2,0)</f>
        <v>Physical Chemistry Laboratory II</v>
      </c>
      <c r="X137" s="2" t="str">
        <f>VLOOKUP(L137,[2]Sheet3!$B$5:$D$250,2,0)</f>
        <v>Basic Hindi Level -I</v>
      </c>
      <c r="Y137" s="2" t="s">
        <v>1619</v>
      </c>
      <c r="Z137" s="2" t="s">
        <v>1619</v>
      </c>
      <c r="AA137" s="2" t="s">
        <v>1619</v>
      </c>
      <c r="AB137" s="2" t="s">
        <v>1619</v>
      </c>
      <c r="AC137" s="2" t="s">
        <v>1619</v>
      </c>
      <c r="AH137" s="7"/>
    </row>
    <row r="138" spans="1:34" x14ac:dyDescent="0.25">
      <c r="A138" s="2">
        <v>136</v>
      </c>
      <c r="B138" s="2" t="s">
        <v>283</v>
      </c>
      <c r="C138" s="2" t="s">
        <v>284</v>
      </c>
      <c r="D138" s="2" t="s">
        <v>239</v>
      </c>
      <c r="E138" s="2" t="s">
        <v>135</v>
      </c>
      <c r="F138" s="2" t="s">
        <v>240</v>
      </c>
      <c r="G138" s="2" t="s">
        <v>241</v>
      </c>
      <c r="H138" s="2" t="s">
        <v>242</v>
      </c>
      <c r="I138" s="2" t="s">
        <v>243</v>
      </c>
      <c r="J138" s="2" t="s">
        <v>244</v>
      </c>
      <c r="K138" s="2" t="s">
        <v>245</v>
      </c>
      <c r="L138" s="2" t="s">
        <v>191</v>
      </c>
      <c r="M138" s="2" t="s">
        <v>1619</v>
      </c>
      <c r="N138" s="2" t="s">
        <v>1619</v>
      </c>
      <c r="O138" s="2" t="s">
        <v>1619</v>
      </c>
      <c r="P138" s="2" t="s">
        <v>1619</v>
      </c>
      <c r="Q138" s="2" t="s">
        <v>1619</v>
      </c>
      <c r="R138" s="2" t="str">
        <f>VLOOKUP(F138,[2]Sheet3!$B$5:$D$250,2,0)</f>
        <v>Inorganic Chemistry III</v>
      </c>
      <c r="S138" s="2" t="str">
        <f>VLOOKUP(G138,[2]Sheet3!$B$5:$D$250,2,0)</f>
        <v>Reaction mechanism, reagents and reactivity</v>
      </c>
      <c r="T138" s="2" t="str">
        <f>VLOOKUP(H138,[2]Sheet3!$B$5:$D$250,2,0)</f>
        <v>Symmetry and Group Theory of Molecules</v>
      </c>
      <c r="U138" s="2" t="str">
        <f>VLOOKUP(I138,[2]Sheet3!$B$5:$D$250,2,0)</f>
        <v>Physical methods in organic chemistry</v>
      </c>
      <c r="V138" s="6" t="str">
        <f>VLOOKUP(J138,[2]Sheet3!$B$5:$D$250,2,0)</f>
        <v>Advanced Organic Synthesis Laboratory</v>
      </c>
      <c r="W138" s="2" t="str">
        <f>VLOOKUP(K138,[2]Sheet3!$B$5:$D$250,2,0)</f>
        <v>Physical Chemistry Laboratory II</v>
      </c>
      <c r="X138" s="2" t="str">
        <f>VLOOKUP(L138,[2]Sheet3!$B$5:$D$250,2,0)</f>
        <v>Basic Hindi Level - II</v>
      </c>
      <c r="Y138" s="2" t="s">
        <v>1619</v>
      </c>
      <c r="Z138" s="2" t="s">
        <v>1619</v>
      </c>
      <c r="AA138" s="2" t="s">
        <v>1619</v>
      </c>
      <c r="AB138" s="2" t="s">
        <v>1619</v>
      </c>
      <c r="AC138" s="2" t="s">
        <v>1619</v>
      </c>
      <c r="AH138" s="7"/>
    </row>
    <row r="139" spans="1:34" x14ac:dyDescent="0.25">
      <c r="A139" s="2">
        <v>137</v>
      </c>
      <c r="B139" s="2" t="s">
        <v>285</v>
      </c>
      <c r="C139" s="2" t="s">
        <v>286</v>
      </c>
      <c r="D139" s="2" t="s">
        <v>239</v>
      </c>
      <c r="E139" s="2" t="s">
        <v>135</v>
      </c>
      <c r="F139" s="2" t="s">
        <v>240</v>
      </c>
      <c r="G139" s="2" t="s">
        <v>241</v>
      </c>
      <c r="H139" s="2" t="s">
        <v>242</v>
      </c>
      <c r="I139" s="2" t="s">
        <v>243</v>
      </c>
      <c r="J139" s="2" t="s">
        <v>244</v>
      </c>
      <c r="K139" s="2" t="s">
        <v>245</v>
      </c>
      <c r="L139" s="2" t="s">
        <v>1619</v>
      </c>
      <c r="M139" s="2" t="s">
        <v>1619</v>
      </c>
      <c r="N139" s="2" t="s">
        <v>1619</v>
      </c>
      <c r="O139" s="2" t="s">
        <v>1619</v>
      </c>
      <c r="P139" s="2" t="s">
        <v>1619</v>
      </c>
      <c r="Q139" s="2" t="s">
        <v>1619</v>
      </c>
      <c r="R139" s="2" t="str">
        <f>VLOOKUP(F139,[2]Sheet3!$B$5:$D$250,2,0)</f>
        <v>Inorganic Chemistry III</v>
      </c>
      <c r="S139" s="2" t="str">
        <f>VLOOKUP(G139,[2]Sheet3!$B$5:$D$250,2,0)</f>
        <v>Reaction mechanism, reagents and reactivity</v>
      </c>
      <c r="T139" s="2" t="str">
        <f>VLOOKUP(H139,[2]Sheet3!$B$5:$D$250,2,0)</f>
        <v>Symmetry and Group Theory of Molecules</v>
      </c>
      <c r="U139" s="2" t="str">
        <f>VLOOKUP(I139,[2]Sheet3!$B$5:$D$250,2,0)</f>
        <v>Physical methods in organic chemistry</v>
      </c>
      <c r="V139" s="6" t="str">
        <f>VLOOKUP(J139,[2]Sheet3!$B$5:$D$250,2,0)</f>
        <v>Advanced Organic Synthesis Laboratory</v>
      </c>
      <c r="W139" s="2" t="str">
        <f>VLOOKUP(K139,[2]Sheet3!$B$5:$D$250,2,0)</f>
        <v>Physical Chemistry Laboratory II</v>
      </c>
      <c r="X139" s="2" t="s">
        <v>1619</v>
      </c>
      <c r="Y139" s="2" t="s">
        <v>1619</v>
      </c>
      <c r="Z139" s="2" t="s">
        <v>1619</v>
      </c>
      <c r="AA139" s="2" t="s">
        <v>1619</v>
      </c>
      <c r="AB139" s="2" t="s">
        <v>1619</v>
      </c>
      <c r="AC139" s="2" t="s">
        <v>1619</v>
      </c>
      <c r="AH139" s="7"/>
    </row>
    <row r="140" spans="1:34" x14ac:dyDescent="0.25">
      <c r="A140" s="2">
        <v>138</v>
      </c>
      <c r="B140" s="2" t="s">
        <v>287</v>
      </c>
      <c r="C140" s="2" t="s">
        <v>288</v>
      </c>
      <c r="D140" s="2" t="s">
        <v>289</v>
      </c>
      <c r="E140" s="2" t="s">
        <v>135</v>
      </c>
      <c r="F140" s="2" t="s">
        <v>290</v>
      </c>
      <c r="G140" s="2" t="s">
        <v>291</v>
      </c>
      <c r="H140" s="2" t="s">
        <v>292</v>
      </c>
      <c r="I140" s="2" t="s">
        <v>293</v>
      </c>
      <c r="J140" s="2" t="s">
        <v>294</v>
      </c>
      <c r="K140" s="2" t="s">
        <v>295</v>
      </c>
      <c r="L140" s="2" t="s">
        <v>296</v>
      </c>
      <c r="M140" s="2" t="s">
        <v>94</v>
      </c>
      <c r="N140" s="2" t="s">
        <v>1619</v>
      </c>
      <c r="O140" s="2" t="s">
        <v>1619</v>
      </c>
      <c r="P140" s="2" t="s">
        <v>1619</v>
      </c>
      <c r="Q140" s="2" t="s">
        <v>1619</v>
      </c>
      <c r="R140" s="2" t="str">
        <f>VLOOKUP(F140,[2]Sheet3!$B$5:$D$250,2,0)</f>
        <v>Plant Biology-II</v>
      </c>
      <c r="S140" s="2" t="str">
        <f>VLOOKUP(G140,[2]Sheet3!$B$5:$D$250,2,0)</f>
        <v>Immunology</v>
      </c>
      <c r="T140" s="2" t="str">
        <f>VLOOKUP(H140,[2]Sheet3!$B$5:$D$250,2,0)</f>
        <v xml:space="preserve">Biophysics and Structural Biology </v>
      </c>
      <c r="U140" s="2" t="str">
        <f>VLOOKUP(I140,[2]Sheet3!$B$5:$D$250,2,0)</f>
        <v>Advanced Molecular Biology</v>
      </c>
      <c r="V140" s="6" t="str">
        <f>VLOOKUP(J140,[2]Sheet3!$B$5:$D$250,2,0)</f>
        <v>Immunology Lab</v>
      </c>
      <c r="W140" s="2" t="str">
        <f>VLOOKUP(K140,[2]Sheet3!$B$5:$D$250,2,0)</f>
        <v>Advanced Molecular Biology  Lab</v>
      </c>
      <c r="X140" s="2" t="str">
        <f>VLOOKUP(L140,[2]Sheet3!$B$5:$D$250,2,0)</f>
        <v>Advanced Genomic Technology</v>
      </c>
      <c r="Y140" s="2" t="str">
        <f>VLOOKUP(M140,[2]Sheet3!$B$5:$D$250,2,0)</f>
        <v>Advanced Hindi Level – I</v>
      </c>
      <c r="Z140" s="2" t="s">
        <v>1619</v>
      </c>
      <c r="AA140" s="2" t="s">
        <v>1619</v>
      </c>
      <c r="AB140" s="2" t="s">
        <v>1619</v>
      </c>
      <c r="AC140" s="2" t="s">
        <v>1619</v>
      </c>
      <c r="AH140" s="7"/>
    </row>
    <row r="141" spans="1:34" x14ac:dyDescent="0.25">
      <c r="A141" s="2">
        <v>139</v>
      </c>
      <c r="B141" s="2" t="s">
        <v>297</v>
      </c>
      <c r="C141" s="2" t="s">
        <v>298</v>
      </c>
      <c r="D141" s="2" t="s">
        <v>289</v>
      </c>
      <c r="E141" s="2" t="s">
        <v>135</v>
      </c>
      <c r="F141" s="2" t="s">
        <v>290</v>
      </c>
      <c r="G141" s="2" t="s">
        <v>291</v>
      </c>
      <c r="H141" s="2" t="s">
        <v>292</v>
      </c>
      <c r="I141" s="2" t="s">
        <v>293</v>
      </c>
      <c r="J141" s="2" t="s">
        <v>294</v>
      </c>
      <c r="K141" s="2" t="s">
        <v>295</v>
      </c>
      <c r="L141" s="2" t="s">
        <v>296</v>
      </c>
      <c r="M141" s="2" t="s">
        <v>191</v>
      </c>
      <c r="N141" s="2" t="s">
        <v>1619</v>
      </c>
      <c r="O141" s="2" t="s">
        <v>1619</v>
      </c>
      <c r="P141" s="2" t="s">
        <v>1619</v>
      </c>
      <c r="Q141" s="2" t="s">
        <v>1619</v>
      </c>
      <c r="R141" s="2" t="str">
        <f>VLOOKUP(F141,[2]Sheet3!$B$5:$D$250,2,0)</f>
        <v>Plant Biology-II</v>
      </c>
      <c r="S141" s="2" t="str">
        <f>VLOOKUP(G141,[2]Sheet3!$B$5:$D$250,2,0)</f>
        <v>Immunology</v>
      </c>
      <c r="T141" s="2" t="str">
        <f>VLOOKUP(H141,[2]Sheet3!$B$5:$D$250,2,0)</f>
        <v xml:space="preserve">Biophysics and Structural Biology </v>
      </c>
      <c r="U141" s="2" t="str">
        <f>VLOOKUP(I141,[2]Sheet3!$B$5:$D$250,2,0)</f>
        <v>Advanced Molecular Biology</v>
      </c>
      <c r="V141" s="6" t="str">
        <f>VLOOKUP(J141,[2]Sheet3!$B$5:$D$250,2,0)</f>
        <v>Immunology Lab</v>
      </c>
      <c r="W141" s="2" t="str">
        <f>VLOOKUP(K141,[2]Sheet3!$B$5:$D$250,2,0)</f>
        <v>Advanced Molecular Biology  Lab</v>
      </c>
      <c r="X141" s="2" t="str">
        <f>VLOOKUP(L141,[2]Sheet3!$B$5:$D$250,2,0)</f>
        <v>Advanced Genomic Technology</v>
      </c>
      <c r="Y141" s="2" t="str">
        <f>VLOOKUP(M141,[2]Sheet3!$B$5:$D$250,2,0)</f>
        <v>Basic Hindi Level - II</v>
      </c>
      <c r="Z141" s="2" t="s">
        <v>1619</v>
      </c>
      <c r="AA141" s="2" t="s">
        <v>1619</v>
      </c>
      <c r="AB141" s="2" t="s">
        <v>1619</v>
      </c>
      <c r="AC141" s="2" t="s">
        <v>1619</v>
      </c>
      <c r="AH141" s="7"/>
    </row>
    <row r="142" spans="1:34" x14ac:dyDescent="0.25">
      <c r="A142" s="2">
        <v>140</v>
      </c>
      <c r="B142" s="2" t="s">
        <v>299</v>
      </c>
      <c r="C142" s="2" t="s">
        <v>300</v>
      </c>
      <c r="D142" s="2" t="s">
        <v>289</v>
      </c>
      <c r="E142" s="2" t="s">
        <v>135</v>
      </c>
      <c r="F142" s="2" t="s">
        <v>290</v>
      </c>
      <c r="G142" s="2" t="s">
        <v>291</v>
      </c>
      <c r="H142" s="2" t="s">
        <v>292</v>
      </c>
      <c r="I142" s="2" t="s">
        <v>293</v>
      </c>
      <c r="J142" s="2" t="s">
        <v>294</v>
      </c>
      <c r="K142" s="2" t="s">
        <v>295</v>
      </c>
      <c r="L142" s="2" t="s">
        <v>301</v>
      </c>
      <c r="M142" s="2" t="s">
        <v>60</v>
      </c>
      <c r="N142" s="2" t="s">
        <v>1619</v>
      </c>
      <c r="O142" s="2" t="s">
        <v>1619</v>
      </c>
      <c r="P142" s="2" t="s">
        <v>1619</v>
      </c>
      <c r="Q142" s="2" t="s">
        <v>1619</v>
      </c>
      <c r="R142" s="2" t="str">
        <f>VLOOKUP(F142,[2]Sheet3!$B$5:$D$250,2,0)</f>
        <v>Plant Biology-II</v>
      </c>
      <c r="S142" s="2" t="str">
        <f>VLOOKUP(G142,[2]Sheet3!$B$5:$D$250,2,0)</f>
        <v>Immunology</v>
      </c>
      <c r="T142" s="2" t="str">
        <f>VLOOKUP(H142,[2]Sheet3!$B$5:$D$250,2,0)</f>
        <v xml:space="preserve">Biophysics and Structural Biology </v>
      </c>
      <c r="U142" s="2" t="str">
        <f>VLOOKUP(I142,[2]Sheet3!$B$5:$D$250,2,0)</f>
        <v>Advanced Molecular Biology</v>
      </c>
      <c r="V142" s="6" t="str">
        <f>VLOOKUP(J142,[2]Sheet3!$B$5:$D$250,2,0)</f>
        <v>Immunology Lab</v>
      </c>
      <c r="W142" s="2" t="str">
        <f>VLOOKUP(K142,[2]Sheet3!$B$5:$D$250,2,0)</f>
        <v>Advanced Molecular Biology  Lab</v>
      </c>
      <c r="X142" s="2" t="str">
        <f>VLOOKUP(L142,[2]Sheet3!$B$5:$D$250,2,0)</f>
        <v>Chemical Crop Protection and BioEngineering</v>
      </c>
      <c r="Y142" s="2" t="str">
        <f>VLOOKUP(M142,[2]Sheet3!$B$5:$D$250,2,0)</f>
        <v>Basic Hindi Level -I</v>
      </c>
      <c r="Z142" s="2" t="s">
        <v>1619</v>
      </c>
      <c r="AA142" s="2" t="s">
        <v>1619</v>
      </c>
      <c r="AB142" s="2" t="s">
        <v>1619</v>
      </c>
      <c r="AC142" s="2" t="s">
        <v>1619</v>
      </c>
      <c r="AH142" s="7"/>
    </row>
    <row r="143" spans="1:34" x14ac:dyDescent="0.25">
      <c r="A143" s="2">
        <v>141</v>
      </c>
      <c r="B143" s="2" t="s">
        <v>302</v>
      </c>
      <c r="C143" s="2" t="s">
        <v>303</v>
      </c>
      <c r="D143" s="2" t="s">
        <v>289</v>
      </c>
      <c r="E143" s="2" t="s">
        <v>135</v>
      </c>
      <c r="F143" s="2" t="s">
        <v>290</v>
      </c>
      <c r="G143" s="2" t="s">
        <v>291</v>
      </c>
      <c r="H143" s="2" t="s">
        <v>292</v>
      </c>
      <c r="I143" s="2" t="s">
        <v>293</v>
      </c>
      <c r="J143" s="2" t="s">
        <v>294</v>
      </c>
      <c r="K143" s="2" t="s">
        <v>295</v>
      </c>
      <c r="L143" s="2" t="s">
        <v>304</v>
      </c>
      <c r="M143" s="2" t="s">
        <v>60</v>
      </c>
      <c r="N143" s="2" t="s">
        <v>1619</v>
      </c>
      <c r="O143" s="2" t="s">
        <v>1619</v>
      </c>
      <c r="P143" s="2" t="s">
        <v>1619</v>
      </c>
      <c r="Q143" s="2" t="s">
        <v>1619</v>
      </c>
      <c r="R143" s="2" t="str">
        <f>VLOOKUP(F143,[2]Sheet3!$B$5:$D$250,2,0)</f>
        <v>Plant Biology-II</v>
      </c>
      <c r="S143" s="2" t="str">
        <f>VLOOKUP(G143,[2]Sheet3!$B$5:$D$250,2,0)</f>
        <v>Immunology</v>
      </c>
      <c r="T143" s="2" t="str">
        <f>VLOOKUP(H143,[2]Sheet3!$B$5:$D$250,2,0)</f>
        <v xml:space="preserve">Biophysics and Structural Biology </v>
      </c>
      <c r="U143" s="2" t="str">
        <f>VLOOKUP(I143,[2]Sheet3!$B$5:$D$250,2,0)</f>
        <v>Advanced Molecular Biology</v>
      </c>
      <c r="V143" s="6" t="str">
        <f>VLOOKUP(J143,[2]Sheet3!$B$5:$D$250,2,0)</f>
        <v>Immunology Lab</v>
      </c>
      <c r="W143" s="2" t="str">
        <f>VLOOKUP(K143,[2]Sheet3!$B$5:$D$250,2,0)</f>
        <v>Advanced Molecular Biology  Lab</v>
      </c>
      <c r="X143" s="2" t="str">
        <f>VLOOKUP(L143,[2]Sheet3!$B$5:$D$250,2,0)</f>
        <v>Pharmaceutical Chemistry</v>
      </c>
      <c r="Y143" s="2" t="str">
        <f>VLOOKUP(M143,[2]Sheet3!$B$5:$D$250,2,0)</f>
        <v>Basic Hindi Level -I</v>
      </c>
      <c r="Z143" s="2" t="s">
        <v>1619</v>
      </c>
      <c r="AA143" s="2" t="s">
        <v>1619</v>
      </c>
      <c r="AB143" s="2" t="s">
        <v>1619</v>
      </c>
      <c r="AC143" s="2" t="s">
        <v>1619</v>
      </c>
      <c r="AH143" s="7"/>
    </row>
    <row r="144" spans="1:34" x14ac:dyDescent="0.25">
      <c r="A144" s="2">
        <v>142</v>
      </c>
      <c r="B144" s="2" t="s">
        <v>305</v>
      </c>
      <c r="C144" s="2" t="s">
        <v>306</v>
      </c>
      <c r="D144" s="2" t="s">
        <v>289</v>
      </c>
      <c r="E144" s="2" t="s">
        <v>135</v>
      </c>
      <c r="F144" s="2" t="s">
        <v>290</v>
      </c>
      <c r="G144" s="2" t="s">
        <v>291</v>
      </c>
      <c r="H144" s="2" t="s">
        <v>292</v>
      </c>
      <c r="I144" s="2" t="s">
        <v>293</v>
      </c>
      <c r="J144" s="2" t="s">
        <v>294</v>
      </c>
      <c r="K144" s="2" t="s">
        <v>295</v>
      </c>
      <c r="L144" s="2" t="s">
        <v>301</v>
      </c>
      <c r="M144" s="2" t="s">
        <v>94</v>
      </c>
      <c r="N144" s="2" t="s">
        <v>1619</v>
      </c>
      <c r="O144" s="2" t="s">
        <v>1619</v>
      </c>
      <c r="P144" s="2" t="s">
        <v>1619</v>
      </c>
      <c r="Q144" s="2" t="s">
        <v>1619</v>
      </c>
      <c r="R144" s="2" t="str">
        <f>VLOOKUP(F144,[2]Sheet3!$B$5:$D$250,2,0)</f>
        <v>Plant Biology-II</v>
      </c>
      <c r="S144" s="2" t="str">
        <f>VLOOKUP(G144,[2]Sheet3!$B$5:$D$250,2,0)</f>
        <v>Immunology</v>
      </c>
      <c r="T144" s="2" t="str">
        <f>VLOOKUP(H144,[2]Sheet3!$B$5:$D$250,2,0)</f>
        <v xml:space="preserve">Biophysics and Structural Biology </v>
      </c>
      <c r="U144" s="2" t="str">
        <f>VLOOKUP(I144,[2]Sheet3!$B$5:$D$250,2,0)</f>
        <v>Advanced Molecular Biology</v>
      </c>
      <c r="V144" s="6" t="str">
        <f>VLOOKUP(J144,[2]Sheet3!$B$5:$D$250,2,0)</f>
        <v>Immunology Lab</v>
      </c>
      <c r="W144" s="2" t="str">
        <f>VLOOKUP(K144,[2]Sheet3!$B$5:$D$250,2,0)</f>
        <v>Advanced Molecular Biology  Lab</v>
      </c>
      <c r="X144" s="2" t="str">
        <f>VLOOKUP(L144,[2]Sheet3!$B$5:$D$250,2,0)</f>
        <v>Chemical Crop Protection and BioEngineering</v>
      </c>
      <c r="Y144" s="2" t="str">
        <f>VLOOKUP(M144,[2]Sheet3!$B$5:$D$250,2,0)</f>
        <v>Advanced Hindi Level – I</v>
      </c>
      <c r="Z144" s="2" t="s">
        <v>1619</v>
      </c>
      <c r="AA144" s="2" t="s">
        <v>1619</v>
      </c>
      <c r="AB144" s="2" t="s">
        <v>1619</v>
      </c>
      <c r="AC144" s="2" t="s">
        <v>1619</v>
      </c>
      <c r="AH144" s="7"/>
    </row>
    <row r="145" spans="1:34" x14ac:dyDescent="0.25">
      <c r="A145" s="2">
        <v>143</v>
      </c>
      <c r="B145" s="2" t="s">
        <v>307</v>
      </c>
      <c r="C145" s="2" t="s">
        <v>308</v>
      </c>
      <c r="D145" s="2" t="s">
        <v>289</v>
      </c>
      <c r="E145" s="2" t="s">
        <v>135</v>
      </c>
      <c r="F145" s="2" t="s">
        <v>290</v>
      </c>
      <c r="G145" s="2" t="s">
        <v>291</v>
      </c>
      <c r="H145" s="2" t="s">
        <v>292</v>
      </c>
      <c r="I145" s="2" t="s">
        <v>293</v>
      </c>
      <c r="J145" s="2" t="s">
        <v>294</v>
      </c>
      <c r="K145" s="2" t="s">
        <v>295</v>
      </c>
      <c r="L145" s="2" t="s">
        <v>301</v>
      </c>
      <c r="M145" s="2" t="s">
        <v>309</v>
      </c>
      <c r="N145" s="2" t="s">
        <v>1619</v>
      </c>
      <c r="O145" s="2" t="s">
        <v>1619</v>
      </c>
      <c r="P145" s="2" t="s">
        <v>1619</v>
      </c>
      <c r="Q145" s="2" t="s">
        <v>1619</v>
      </c>
      <c r="R145" s="2" t="str">
        <f>VLOOKUP(F145,[2]Sheet3!$B$5:$D$250,2,0)</f>
        <v>Plant Biology-II</v>
      </c>
      <c r="S145" s="2" t="str">
        <f>VLOOKUP(G145,[2]Sheet3!$B$5:$D$250,2,0)</f>
        <v>Immunology</v>
      </c>
      <c r="T145" s="2" t="str">
        <f>VLOOKUP(H145,[2]Sheet3!$B$5:$D$250,2,0)</f>
        <v xml:space="preserve">Biophysics and Structural Biology </v>
      </c>
      <c r="U145" s="2" t="str">
        <f>VLOOKUP(I145,[2]Sheet3!$B$5:$D$250,2,0)</f>
        <v>Advanced Molecular Biology</v>
      </c>
      <c r="V145" s="6" t="str">
        <f>VLOOKUP(J145,[2]Sheet3!$B$5:$D$250,2,0)</f>
        <v>Immunology Lab</v>
      </c>
      <c r="W145" s="2" t="str">
        <f>VLOOKUP(K145,[2]Sheet3!$B$5:$D$250,2,0)</f>
        <v>Advanced Molecular Biology  Lab</v>
      </c>
      <c r="X145" s="2" t="str">
        <f>VLOOKUP(L145,[2]Sheet3!$B$5:$D$250,2,0)</f>
        <v>Chemical Crop Protection and BioEngineering</v>
      </c>
      <c r="Y145" s="2" t="str">
        <f>VLOOKUP(M145,[2]Sheet3!$B$5:$D$250,2,0)</f>
        <v>Mathematics III</v>
      </c>
      <c r="Z145" s="2" t="s">
        <v>1619</v>
      </c>
      <c r="AA145" s="2" t="s">
        <v>1619</v>
      </c>
      <c r="AB145" s="2" t="s">
        <v>1619</v>
      </c>
      <c r="AC145" s="2" t="s">
        <v>1619</v>
      </c>
      <c r="AH145" s="7"/>
    </row>
    <row r="146" spans="1:34" x14ac:dyDescent="0.25">
      <c r="A146" s="2">
        <v>144</v>
      </c>
      <c r="B146" s="2" t="s">
        <v>310</v>
      </c>
      <c r="C146" s="2" t="s">
        <v>311</v>
      </c>
      <c r="D146" s="2" t="s">
        <v>289</v>
      </c>
      <c r="E146" s="2" t="s">
        <v>135</v>
      </c>
      <c r="F146" s="2" t="s">
        <v>290</v>
      </c>
      <c r="G146" s="2" t="s">
        <v>291</v>
      </c>
      <c r="H146" s="2" t="s">
        <v>292</v>
      </c>
      <c r="I146" s="2" t="s">
        <v>293</v>
      </c>
      <c r="J146" s="2" t="s">
        <v>294</v>
      </c>
      <c r="K146" s="2" t="s">
        <v>295</v>
      </c>
      <c r="L146" s="2" t="s">
        <v>301</v>
      </c>
      <c r="M146" s="2" t="s">
        <v>60</v>
      </c>
      <c r="N146" s="2" t="s">
        <v>63</v>
      </c>
      <c r="O146" s="2" t="s">
        <v>1619</v>
      </c>
      <c r="P146" s="2" t="s">
        <v>1619</v>
      </c>
      <c r="Q146" s="2" t="s">
        <v>1619</v>
      </c>
      <c r="R146" s="2" t="str">
        <f>VLOOKUP(F146,[2]Sheet3!$B$5:$D$250,2,0)</f>
        <v>Plant Biology-II</v>
      </c>
      <c r="S146" s="2" t="str">
        <f>VLOOKUP(G146,[2]Sheet3!$B$5:$D$250,2,0)</f>
        <v>Immunology</v>
      </c>
      <c r="T146" s="2" t="str">
        <f>VLOOKUP(H146,[2]Sheet3!$B$5:$D$250,2,0)</f>
        <v xml:space="preserve">Biophysics and Structural Biology </v>
      </c>
      <c r="U146" s="2" t="str">
        <f>VLOOKUP(I146,[2]Sheet3!$B$5:$D$250,2,0)</f>
        <v>Advanced Molecular Biology</v>
      </c>
      <c r="V146" s="6" t="str">
        <f>VLOOKUP(J146,[2]Sheet3!$B$5:$D$250,2,0)</f>
        <v>Immunology Lab</v>
      </c>
      <c r="W146" s="2" t="str">
        <f>VLOOKUP(K146,[2]Sheet3!$B$5:$D$250,2,0)</f>
        <v>Advanced Molecular Biology  Lab</v>
      </c>
      <c r="X146" s="2" t="str">
        <f>VLOOKUP(L146,[2]Sheet3!$B$5:$D$250,2,0)</f>
        <v>Chemical Crop Protection and BioEngineering</v>
      </c>
      <c r="Y146" s="2" t="str">
        <f>VLOOKUP(M146,[2]Sheet3!$B$5:$D$250,2,0)</f>
        <v>Basic Hindi Level -I</v>
      </c>
      <c r="Z146" s="2" t="str">
        <f>VLOOKUP(N146,[2]Sheet3!$B$5:$D$250,2,0)</f>
        <v>Physics of Arts</v>
      </c>
      <c r="AA146" s="2" t="s">
        <v>1619</v>
      </c>
      <c r="AB146" s="2" t="s">
        <v>1619</v>
      </c>
      <c r="AC146" s="2" t="s">
        <v>1619</v>
      </c>
      <c r="AH146" s="7"/>
    </row>
    <row r="147" spans="1:34" x14ac:dyDescent="0.25">
      <c r="A147" s="2">
        <v>145</v>
      </c>
      <c r="B147" s="2" t="s">
        <v>312</v>
      </c>
      <c r="C147" s="2" t="s">
        <v>313</v>
      </c>
      <c r="D147" s="2" t="s">
        <v>289</v>
      </c>
      <c r="E147" s="2" t="s">
        <v>135</v>
      </c>
      <c r="F147" s="2" t="s">
        <v>290</v>
      </c>
      <c r="G147" s="2" t="s">
        <v>291</v>
      </c>
      <c r="H147" s="2" t="s">
        <v>292</v>
      </c>
      <c r="I147" s="2" t="s">
        <v>293</v>
      </c>
      <c r="J147" s="2" t="s">
        <v>294</v>
      </c>
      <c r="K147" s="2" t="s">
        <v>295</v>
      </c>
      <c r="L147" s="2" t="s">
        <v>301</v>
      </c>
      <c r="M147" s="2" t="s">
        <v>137</v>
      </c>
      <c r="N147" s="2" t="s">
        <v>94</v>
      </c>
      <c r="O147" s="2" t="s">
        <v>1619</v>
      </c>
      <c r="P147" s="2" t="s">
        <v>1619</v>
      </c>
      <c r="Q147" s="2" t="s">
        <v>1619</v>
      </c>
      <c r="R147" s="2" t="str">
        <f>VLOOKUP(F147,[2]Sheet3!$B$5:$D$250,2,0)</f>
        <v>Plant Biology-II</v>
      </c>
      <c r="S147" s="2" t="str">
        <f>VLOOKUP(G147,[2]Sheet3!$B$5:$D$250,2,0)</f>
        <v>Immunology</v>
      </c>
      <c r="T147" s="2" t="str">
        <f>VLOOKUP(H147,[2]Sheet3!$B$5:$D$250,2,0)</f>
        <v xml:space="preserve">Biophysics and Structural Biology </v>
      </c>
      <c r="U147" s="2" t="str">
        <f>VLOOKUP(I147,[2]Sheet3!$B$5:$D$250,2,0)</f>
        <v>Advanced Molecular Biology</v>
      </c>
      <c r="V147" s="6" t="str">
        <f>VLOOKUP(J147,[2]Sheet3!$B$5:$D$250,2,0)</f>
        <v>Immunology Lab</v>
      </c>
      <c r="W147" s="2" t="str">
        <f>VLOOKUP(K147,[2]Sheet3!$B$5:$D$250,2,0)</f>
        <v>Advanced Molecular Biology  Lab</v>
      </c>
      <c r="X147" s="2" t="str">
        <f>VLOOKUP(L147,[2]Sheet3!$B$5:$D$250,2,0)</f>
        <v>Chemical Crop Protection and BioEngineering</v>
      </c>
      <c r="Y147" s="2" t="str">
        <f>VLOOKUP(M147,[2]Sheet3!$B$5:$D$250,2,0)</f>
        <v>Environmental Studies for Integrated Sciences - I</v>
      </c>
      <c r="Z147" s="2" t="str">
        <f>VLOOKUP(N147,[2]Sheet3!$B$5:$D$250,2,0)</f>
        <v>Advanced Hindi Level – I</v>
      </c>
      <c r="AA147" s="2" t="s">
        <v>1619</v>
      </c>
      <c r="AB147" s="2" t="s">
        <v>1619</v>
      </c>
      <c r="AC147" s="2" t="s">
        <v>1619</v>
      </c>
      <c r="AH147" s="7"/>
    </row>
    <row r="148" spans="1:34" x14ac:dyDescent="0.25">
      <c r="A148" s="2">
        <v>146</v>
      </c>
      <c r="B148" s="2" t="s">
        <v>314</v>
      </c>
      <c r="C148" s="2" t="s">
        <v>315</v>
      </c>
      <c r="D148" s="2" t="s">
        <v>289</v>
      </c>
      <c r="E148" s="2" t="s">
        <v>135</v>
      </c>
      <c r="F148" s="2" t="s">
        <v>290</v>
      </c>
      <c r="G148" s="2" t="s">
        <v>291</v>
      </c>
      <c r="H148" s="2" t="s">
        <v>292</v>
      </c>
      <c r="I148" s="2" t="s">
        <v>293</v>
      </c>
      <c r="J148" s="2" t="s">
        <v>294</v>
      </c>
      <c r="K148" s="2" t="s">
        <v>295</v>
      </c>
      <c r="L148" s="2" t="s">
        <v>296</v>
      </c>
      <c r="M148" s="2" t="s">
        <v>191</v>
      </c>
      <c r="N148" s="2" t="s">
        <v>1619</v>
      </c>
      <c r="O148" s="2" t="s">
        <v>1619</v>
      </c>
      <c r="P148" s="2" t="s">
        <v>1619</v>
      </c>
      <c r="Q148" s="2" t="s">
        <v>1619</v>
      </c>
      <c r="R148" s="2" t="str">
        <f>VLOOKUP(F148,[2]Sheet3!$B$5:$D$250,2,0)</f>
        <v>Plant Biology-II</v>
      </c>
      <c r="S148" s="2" t="str">
        <f>VLOOKUP(G148,[2]Sheet3!$B$5:$D$250,2,0)</f>
        <v>Immunology</v>
      </c>
      <c r="T148" s="2" t="str">
        <f>VLOOKUP(H148,[2]Sheet3!$B$5:$D$250,2,0)</f>
        <v xml:space="preserve">Biophysics and Structural Biology </v>
      </c>
      <c r="U148" s="2" t="str">
        <f>VLOOKUP(I148,[2]Sheet3!$B$5:$D$250,2,0)</f>
        <v>Advanced Molecular Biology</v>
      </c>
      <c r="V148" s="6" t="str">
        <f>VLOOKUP(J148,[2]Sheet3!$B$5:$D$250,2,0)</f>
        <v>Immunology Lab</v>
      </c>
      <c r="W148" s="2" t="str">
        <f>VLOOKUP(K148,[2]Sheet3!$B$5:$D$250,2,0)</f>
        <v>Advanced Molecular Biology  Lab</v>
      </c>
      <c r="X148" s="2" t="str">
        <f>VLOOKUP(L148,[2]Sheet3!$B$5:$D$250,2,0)</f>
        <v>Advanced Genomic Technology</v>
      </c>
      <c r="Y148" s="2" t="str">
        <f>VLOOKUP(M148,[2]Sheet3!$B$5:$D$250,2,0)</f>
        <v>Basic Hindi Level - II</v>
      </c>
      <c r="Z148" s="2" t="s">
        <v>1619</v>
      </c>
      <c r="AA148" s="2" t="s">
        <v>1619</v>
      </c>
      <c r="AB148" s="2" t="s">
        <v>1619</v>
      </c>
      <c r="AC148" s="2" t="s">
        <v>1619</v>
      </c>
      <c r="AH148" s="7"/>
    </row>
    <row r="149" spans="1:34" x14ac:dyDescent="0.25">
      <c r="A149" s="2">
        <v>147</v>
      </c>
      <c r="B149" s="2" t="s">
        <v>316</v>
      </c>
      <c r="C149" s="2" t="s">
        <v>317</v>
      </c>
      <c r="D149" s="2" t="s">
        <v>289</v>
      </c>
      <c r="E149" s="2" t="s">
        <v>135</v>
      </c>
      <c r="F149" s="2" t="s">
        <v>290</v>
      </c>
      <c r="G149" s="2" t="s">
        <v>291</v>
      </c>
      <c r="H149" s="2" t="s">
        <v>292</v>
      </c>
      <c r="I149" s="2" t="s">
        <v>293</v>
      </c>
      <c r="J149" s="2" t="s">
        <v>294</v>
      </c>
      <c r="K149" s="2" t="s">
        <v>295</v>
      </c>
      <c r="L149" s="2" t="s">
        <v>296</v>
      </c>
      <c r="M149" s="2" t="s">
        <v>191</v>
      </c>
      <c r="N149" s="2" t="s">
        <v>1619</v>
      </c>
      <c r="O149" s="2" t="s">
        <v>1619</v>
      </c>
      <c r="P149" s="2" t="s">
        <v>1619</v>
      </c>
      <c r="Q149" s="2" t="s">
        <v>1619</v>
      </c>
      <c r="R149" s="2" t="str">
        <f>VLOOKUP(F149,[2]Sheet3!$B$5:$D$250,2,0)</f>
        <v>Plant Biology-II</v>
      </c>
      <c r="S149" s="2" t="str">
        <f>VLOOKUP(G149,[2]Sheet3!$B$5:$D$250,2,0)</f>
        <v>Immunology</v>
      </c>
      <c r="T149" s="2" t="str">
        <f>VLOOKUP(H149,[2]Sheet3!$B$5:$D$250,2,0)</f>
        <v xml:space="preserve">Biophysics and Structural Biology </v>
      </c>
      <c r="U149" s="2" t="str">
        <f>VLOOKUP(I149,[2]Sheet3!$B$5:$D$250,2,0)</f>
        <v>Advanced Molecular Biology</v>
      </c>
      <c r="V149" s="6" t="str">
        <f>VLOOKUP(J149,[2]Sheet3!$B$5:$D$250,2,0)</f>
        <v>Immunology Lab</v>
      </c>
      <c r="W149" s="2" t="str">
        <f>VLOOKUP(K149,[2]Sheet3!$B$5:$D$250,2,0)</f>
        <v>Advanced Molecular Biology  Lab</v>
      </c>
      <c r="X149" s="2" t="str">
        <f>VLOOKUP(L149,[2]Sheet3!$B$5:$D$250,2,0)</f>
        <v>Advanced Genomic Technology</v>
      </c>
      <c r="Y149" s="2" t="str">
        <f>VLOOKUP(M149,[2]Sheet3!$B$5:$D$250,2,0)</f>
        <v>Basic Hindi Level - II</v>
      </c>
      <c r="Z149" s="2" t="s">
        <v>1619</v>
      </c>
      <c r="AA149" s="2" t="s">
        <v>1619</v>
      </c>
      <c r="AB149" s="2" t="s">
        <v>1619</v>
      </c>
      <c r="AC149" s="2" t="s">
        <v>1619</v>
      </c>
      <c r="AH149" s="7"/>
    </row>
    <row r="150" spans="1:34" x14ac:dyDescent="0.25">
      <c r="A150" s="2">
        <v>148</v>
      </c>
      <c r="B150" s="2" t="s">
        <v>318</v>
      </c>
      <c r="C150" s="2" t="s">
        <v>319</v>
      </c>
      <c r="D150" s="2" t="s">
        <v>289</v>
      </c>
      <c r="E150" s="2" t="s">
        <v>135</v>
      </c>
      <c r="F150" s="2" t="s">
        <v>290</v>
      </c>
      <c r="G150" s="2" t="s">
        <v>291</v>
      </c>
      <c r="H150" s="2" t="s">
        <v>292</v>
      </c>
      <c r="I150" s="2" t="s">
        <v>293</v>
      </c>
      <c r="J150" s="2" t="s">
        <v>294</v>
      </c>
      <c r="K150" s="2" t="s">
        <v>295</v>
      </c>
      <c r="L150" s="2" t="s">
        <v>296</v>
      </c>
      <c r="M150" s="2" t="s">
        <v>94</v>
      </c>
      <c r="N150" s="2" t="s">
        <v>1619</v>
      </c>
      <c r="O150" s="2" t="s">
        <v>1619</v>
      </c>
      <c r="P150" s="2" t="s">
        <v>1619</v>
      </c>
      <c r="Q150" s="2" t="s">
        <v>1619</v>
      </c>
      <c r="R150" s="2" t="str">
        <f>VLOOKUP(F150,[2]Sheet3!$B$5:$D$250,2,0)</f>
        <v>Plant Biology-II</v>
      </c>
      <c r="S150" s="2" t="str">
        <f>VLOOKUP(G150,[2]Sheet3!$B$5:$D$250,2,0)</f>
        <v>Immunology</v>
      </c>
      <c r="T150" s="2" t="str">
        <f>VLOOKUP(H150,[2]Sheet3!$B$5:$D$250,2,0)</f>
        <v xml:space="preserve">Biophysics and Structural Biology </v>
      </c>
      <c r="U150" s="2" t="str">
        <f>VLOOKUP(I150,[2]Sheet3!$B$5:$D$250,2,0)</f>
        <v>Advanced Molecular Biology</v>
      </c>
      <c r="V150" s="6" t="str">
        <f>VLOOKUP(J150,[2]Sheet3!$B$5:$D$250,2,0)</f>
        <v>Immunology Lab</v>
      </c>
      <c r="W150" s="2" t="str">
        <f>VLOOKUP(K150,[2]Sheet3!$B$5:$D$250,2,0)</f>
        <v>Advanced Molecular Biology  Lab</v>
      </c>
      <c r="X150" s="2" t="str">
        <f>VLOOKUP(L150,[2]Sheet3!$B$5:$D$250,2,0)</f>
        <v>Advanced Genomic Technology</v>
      </c>
      <c r="Y150" s="2" t="str">
        <f>VLOOKUP(M150,[2]Sheet3!$B$5:$D$250,2,0)</f>
        <v>Advanced Hindi Level – I</v>
      </c>
      <c r="Z150" s="2" t="s">
        <v>1619</v>
      </c>
      <c r="AA150" s="2" t="s">
        <v>1619</v>
      </c>
      <c r="AB150" s="2" t="s">
        <v>1619</v>
      </c>
      <c r="AC150" s="2" t="s">
        <v>1619</v>
      </c>
      <c r="AH150" s="7"/>
    </row>
    <row r="151" spans="1:34" x14ac:dyDescent="0.25">
      <c r="A151" s="2">
        <v>149</v>
      </c>
      <c r="B151" s="2" t="s">
        <v>320</v>
      </c>
      <c r="C151" s="2" t="s">
        <v>321</v>
      </c>
      <c r="D151" s="2" t="s">
        <v>289</v>
      </c>
      <c r="E151" s="2" t="s">
        <v>135</v>
      </c>
      <c r="F151" s="2" t="s">
        <v>290</v>
      </c>
      <c r="G151" s="2" t="s">
        <v>291</v>
      </c>
      <c r="H151" s="2" t="s">
        <v>292</v>
      </c>
      <c r="I151" s="2" t="s">
        <v>293</v>
      </c>
      <c r="J151" s="2" t="s">
        <v>294</v>
      </c>
      <c r="K151" s="2" t="s">
        <v>295</v>
      </c>
      <c r="L151" s="2" t="s">
        <v>304</v>
      </c>
      <c r="M151" s="2" t="s">
        <v>266</v>
      </c>
      <c r="N151" s="2" t="s">
        <v>1619</v>
      </c>
      <c r="O151" s="2" t="s">
        <v>1619</v>
      </c>
      <c r="P151" s="2" t="s">
        <v>1619</v>
      </c>
      <c r="Q151" s="2" t="s">
        <v>1619</v>
      </c>
      <c r="R151" s="2" t="str">
        <f>VLOOKUP(F151,[2]Sheet3!$B$5:$D$250,2,0)</f>
        <v>Plant Biology-II</v>
      </c>
      <c r="S151" s="2" t="str">
        <f>VLOOKUP(G151,[2]Sheet3!$B$5:$D$250,2,0)</f>
        <v>Immunology</v>
      </c>
      <c r="T151" s="2" t="str">
        <f>VLOOKUP(H151,[2]Sheet3!$B$5:$D$250,2,0)</f>
        <v xml:space="preserve">Biophysics and Structural Biology </v>
      </c>
      <c r="U151" s="2" t="str">
        <f>VLOOKUP(I151,[2]Sheet3!$B$5:$D$250,2,0)</f>
        <v>Advanced Molecular Biology</v>
      </c>
      <c r="V151" s="6" t="str">
        <f>VLOOKUP(J151,[2]Sheet3!$B$5:$D$250,2,0)</f>
        <v>Immunology Lab</v>
      </c>
      <c r="W151" s="2" t="str">
        <f>VLOOKUP(K151,[2]Sheet3!$B$5:$D$250,2,0)</f>
        <v>Advanced Molecular Biology  Lab</v>
      </c>
      <c r="X151" s="2" t="str">
        <f>VLOOKUP(L151,[2]Sheet3!$B$5:$D$250,2,0)</f>
        <v>Pharmaceutical Chemistry</v>
      </c>
      <c r="Y151" s="2" t="str">
        <f>VLOOKUP(M151,[2]Sheet3!$B$5:$D$250,2,0)</f>
        <v>Mathematics - I</v>
      </c>
      <c r="Z151" s="2" t="s">
        <v>1619</v>
      </c>
      <c r="AA151" s="2" t="s">
        <v>1619</v>
      </c>
      <c r="AB151" s="2" t="s">
        <v>1619</v>
      </c>
      <c r="AC151" s="2" t="s">
        <v>1619</v>
      </c>
      <c r="AH151" s="7"/>
    </row>
    <row r="152" spans="1:34" x14ac:dyDescent="0.25">
      <c r="A152" s="2">
        <v>150</v>
      </c>
      <c r="B152" s="2" t="s">
        <v>322</v>
      </c>
      <c r="C152" s="2" t="s">
        <v>323</v>
      </c>
      <c r="D152" s="2" t="s">
        <v>289</v>
      </c>
      <c r="E152" s="2" t="s">
        <v>135</v>
      </c>
      <c r="F152" s="2" t="s">
        <v>290</v>
      </c>
      <c r="G152" s="2" t="s">
        <v>291</v>
      </c>
      <c r="H152" s="2" t="s">
        <v>292</v>
      </c>
      <c r="I152" s="2" t="s">
        <v>293</v>
      </c>
      <c r="J152" s="2" t="s">
        <v>294</v>
      </c>
      <c r="K152" s="2" t="s">
        <v>295</v>
      </c>
      <c r="L152" s="2" t="s">
        <v>301</v>
      </c>
      <c r="M152" s="2" t="s">
        <v>324</v>
      </c>
      <c r="N152" s="2" t="s">
        <v>1619</v>
      </c>
      <c r="O152" s="2" t="s">
        <v>1619</v>
      </c>
      <c r="P152" s="2" t="s">
        <v>1619</v>
      </c>
      <c r="Q152" s="2" t="s">
        <v>1619</v>
      </c>
      <c r="R152" s="2" t="str">
        <f>VLOOKUP(F152,[2]Sheet3!$B$5:$D$250,2,0)</f>
        <v>Plant Biology-II</v>
      </c>
      <c r="S152" s="2" t="str">
        <f>VLOOKUP(G152,[2]Sheet3!$B$5:$D$250,2,0)</f>
        <v>Immunology</v>
      </c>
      <c r="T152" s="2" t="str">
        <f>VLOOKUP(H152,[2]Sheet3!$B$5:$D$250,2,0)</f>
        <v xml:space="preserve">Biophysics and Structural Biology </v>
      </c>
      <c r="U152" s="2" t="str">
        <f>VLOOKUP(I152,[2]Sheet3!$B$5:$D$250,2,0)</f>
        <v>Advanced Molecular Biology</v>
      </c>
      <c r="V152" s="6" t="str">
        <f>VLOOKUP(J152,[2]Sheet3!$B$5:$D$250,2,0)</f>
        <v>Immunology Lab</v>
      </c>
      <c r="W152" s="2" t="str">
        <f>VLOOKUP(K152,[2]Sheet3!$B$5:$D$250,2,0)</f>
        <v>Advanced Molecular Biology  Lab</v>
      </c>
      <c r="X152" s="2" t="str">
        <f>VLOOKUP(L152,[2]Sheet3!$B$5:$D$250,2,0)</f>
        <v>Chemical Crop Protection and BioEngineering</v>
      </c>
      <c r="Y152" s="2" t="str">
        <f>VLOOKUP(M152,[2]Sheet3!$B$5:$D$250,2,0)</f>
        <v>Basic Tamil Level - I</v>
      </c>
      <c r="Z152" s="2" t="s">
        <v>1619</v>
      </c>
      <c r="AA152" s="2" t="s">
        <v>1619</v>
      </c>
      <c r="AB152" s="2" t="s">
        <v>1619</v>
      </c>
      <c r="AC152" s="2" t="s">
        <v>1619</v>
      </c>
      <c r="AH152" s="7"/>
    </row>
    <row r="153" spans="1:34" x14ac:dyDescent="0.25">
      <c r="A153" s="2">
        <v>151</v>
      </c>
      <c r="B153" s="2" t="s">
        <v>325</v>
      </c>
      <c r="C153" s="2" t="s">
        <v>326</v>
      </c>
      <c r="D153" s="2" t="s">
        <v>289</v>
      </c>
      <c r="E153" s="2" t="s">
        <v>135</v>
      </c>
      <c r="F153" s="2" t="s">
        <v>290</v>
      </c>
      <c r="G153" s="2" t="s">
        <v>291</v>
      </c>
      <c r="H153" s="2" t="s">
        <v>292</v>
      </c>
      <c r="I153" s="2" t="s">
        <v>293</v>
      </c>
      <c r="J153" s="2" t="s">
        <v>294</v>
      </c>
      <c r="K153" s="2" t="s">
        <v>295</v>
      </c>
      <c r="L153" s="2" t="s">
        <v>304</v>
      </c>
      <c r="M153" s="2" t="s">
        <v>191</v>
      </c>
      <c r="N153" s="2" t="s">
        <v>1619</v>
      </c>
      <c r="O153" s="2" t="s">
        <v>1619</v>
      </c>
      <c r="P153" s="2" t="s">
        <v>1619</v>
      </c>
      <c r="Q153" s="2" t="s">
        <v>1619</v>
      </c>
      <c r="R153" s="2" t="str">
        <f>VLOOKUP(F153,[2]Sheet3!$B$5:$D$250,2,0)</f>
        <v>Plant Biology-II</v>
      </c>
      <c r="S153" s="2" t="str">
        <f>VLOOKUP(G153,[2]Sheet3!$B$5:$D$250,2,0)</f>
        <v>Immunology</v>
      </c>
      <c r="T153" s="2" t="str">
        <f>VLOOKUP(H153,[2]Sheet3!$B$5:$D$250,2,0)</f>
        <v xml:space="preserve">Biophysics and Structural Biology </v>
      </c>
      <c r="U153" s="2" t="str">
        <f>VLOOKUP(I153,[2]Sheet3!$B$5:$D$250,2,0)</f>
        <v>Advanced Molecular Biology</v>
      </c>
      <c r="V153" s="6" t="str">
        <f>VLOOKUP(J153,[2]Sheet3!$B$5:$D$250,2,0)</f>
        <v>Immunology Lab</v>
      </c>
      <c r="W153" s="2" t="str">
        <f>VLOOKUP(K153,[2]Sheet3!$B$5:$D$250,2,0)</f>
        <v>Advanced Molecular Biology  Lab</v>
      </c>
      <c r="X153" s="2" t="str">
        <f>VLOOKUP(L153,[2]Sheet3!$B$5:$D$250,2,0)</f>
        <v>Pharmaceutical Chemistry</v>
      </c>
      <c r="Y153" s="2" t="str">
        <f>VLOOKUP(M153,[2]Sheet3!$B$5:$D$250,2,0)</f>
        <v>Basic Hindi Level - II</v>
      </c>
      <c r="Z153" s="2" t="s">
        <v>1619</v>
      </c>
      <c r="AA153" s="2" t="s">
        <v>1619</v>
      </c>
      <c r="AB153" s="2" t="s">
        <v>1619</v>
      </c>
      <c r="AC153" s="2" t="s">
        <v>1619</v>
      </c>
      <c r="AH153" s="7"/>
    </row>
    <row r="154" spans="1:34" x14ac:dyDescent="0.25">
      <c r="A154" s="2">
        <v>152</v>
      </c>
      <c r="B154" s="2" t="s">
        <v>327</v>
      </c>
      <c r="C154" s="2" t="s">
        <v>328</v>
      </c>
      <c r="D154" s="2" t="s">
        <v>289</v>
      </c>
      <c r="E154" s="2" t="s">
        <v>135</v>
      </c>
      <c r="F154" s="2" t="s">
        <v>290</v>
      </c>
      <c r="G154" s="2" t="s">
        <v>291</v>
      </c>
      <c r="H154" s="2" t="s">
        <v>292</v>
      </c>
      <c r="I154" s="2" t="s">
        <v>293</v>
      </c>
      <c r="J154" s="2" t="s">
        <v>294</v>
      </c>
      <c r="K154" s="2" t="s">
        <v>295</v>
      </c>
      <c r="L154" s="2" t="s">
        <v>304</v>
      </c>
      <c r="M154" s="2" t="s">
        <v>266</v>
      </c>
      <c r="N154" s="2" t="s">
        <v>1619</v>
      </c>
      <c r="O154" s="2" t="s">
        <v>1619</v>
      </c>
      <c r="P154" s="2" t="s">
        <v>1619</v>
      </c>
      <c r="Q154" s="2" t="s">
        <v>1619</v>
      </c>
      <c r="R154" s="2" t="str">
        <f>VLOOKUP(F154,[2]Sheet3!$B$5:$D$250,2,0)</f>
        <v>Plant Biology-II</v>
      </c>
      <c r="S154" s="2" t="str">
        <f>VLOOKUP(G154,[2]Sheet3!$B$5:$D$250,2,0)</f>
        <v>Immunology</v>
      </c>
      <c r="T154" s="2" t="str">
        <f>VLOOKUP(H154,[2]Sheet3!$B$5:$D$250,2,0)</f>
        <v xml:space="preserve">Biophysics and Structural Biology </v>
      </c>
      <c r="U154" s="2" t="str">
        <f>VLOOKUP(I154,[2]Sheet3!$B$5:$D$250,2,0)</f>
        <v>Advanced Molecular Biology</v>
      </c>
      <c r="V154" s="6" t="str">
        <f>VLOOKUP(J154,[2]Sheet3!$B$5:$D$250,2,0)</f>
        <v>Immunology Lab</v>
      </c>
      <c r="W154" s="2" t="str">
        <f>VLOOKUP(K154,[2]Sheet3!$B$5:$D$250,2,0)</f>
        <v>Advanced Molecular Biology  Lab</v>
      </c>
      <c r="X154" s="2" t="str">
        <f>VLOOKUP(L154,[2]Sheet3!$B$5:$D$250,2,0)</f>
        <v>Pharmaceutical Chemistry</v>
      </c>
      <c r="Y154" s="2" t="str">
        <f>VLOOKUP(M154,[2]Sheet3!$B$5:$D$250,2,0)</f>
        <v>Mathematics - I</v>
      </c>
      <c r="Z154" s="2" t="s">
        <v>1619</v>
      </c>
      <c r="AA154" s="2" t="s">
        <v>1619</v>
      </c>
      <c r="AB154" s="2" t="s">
        <v>1619</v>
      </c>
      <c r="AC154" s="2" t="s">
        <v>1619</v>
      </c>
      <c r="AH154" s="7"/>
    </row>
    <row r="155" spans="1:34" x14ac:dyDescent="0.25">
      <c r="A155" s="2">
        <v>153</v>
      </c>
      <c r="B155" s="2" t="s">
        <v>329</v>
      </c>
      <c r="C155" s="2" t="s">
        <v>330</v>
      </c>
      <c r="D155" s="2" t="s">
        <v>289</v>
      </c>
      <c r="E155" s="2" t="s">
        <v>135</v>
      </c>
      <c r="F155" s="2" t="s">
        <v>290</v>
      </c>
      <c r="G155" s="2" t="s">
        <v>291</v>
      </c>
      <c r="H155" s="2" t="s">
        <v>292</v>
      </c>
      <c r="I155" s="2" t="s">
        <v>293</v>
      </c>
      <c r="J155" s="2" t="s">
        <v>294</v>
      </c>
      <c r="K155" s="2" t="s">
        <v>295</v>
      </c>
      <c r="L155" s="2" t="s">
        <v>301</v>
      </c>
      <c r="M155" s="2" t="s">
        <v>94</v>
      </c>
      <c r="N155" s="2" t="s">
        <v>1619</v>
      </c>
      <c r="O155" s="2" t="s">
        <v>1619</v>
      </c>
      <c r="P155" s="2" t="s">
        <v>1619</v>
      </c>
      <c r="Q155" s="2" t="s">
        <v>1619</v>
      </c>
      <c r="R155" s="2" t="str">
        <f>VLOOKUP(F155,[2]Sheet3!$B$5:$D$250,2,0)</f>
        <v>Plant Biology-II</v>
      </c>
      <c r="S155" s="2" t="str">
        <f>VLOOKUP(G155,[2]Sheet3!$B$5:$D$250,2,0)</f>
        <v>Immunology</v>
      </c>
      <c r="T155" s="2" t="str">
        <f>VLOOKUP(H155,[2]Sheet3!$B$5:$D$250,2,0)</f>
        <v xml:space="preserve">Biophysics and Structural Biology </v>
      </c>
      <c r="U155" s="2" t="str">
        <f>VLOOKUP(I155,[2]Sheet3!$B$5:$D$250,2,0)</f>
        <v>Advanced Molecular Biology</v>
      </c>
      <c r="V155" s="6" t="str">
        <f>VLOOKUP(J155,[2]Sheet3!$B$5:$D$250,2,0)</f>
        <v>Immunology Lab</v>
      </c>
      <c r="W155" s="2" t="str">
        <f>VLOOKUP(K155,[2]Sheet3!$B$5:$D$250,2,0)</f>
        <v>Advanced Molecular Biology  Lab</v>
      </c>
      <c r="X155" s="2" t="str">
        <f>VLOOKUP(L155,[2]Sheet3!$B$5:$D$250,2,0)</f>
        <v>Chemical Crop Protection and BioEngineering</v>
      </c>
      <c r="Y155" s="2" t="str">
        <f>VLOOKUP(M155,[2]Sheet3!$B$5:$D$250,2,0)</f>
        <v>Advanced Hindi Level – I</v>
      </c>
      <c r="Z155" s="2" t="s">
        <v>1619</v>
      </c>
      <c r="AA155" s="2" t="s">
        <v>1619</v>
      </c>
      <c r="AB155" s="2" t="s">
        <v>1619</v>
      </c>
      <c r="AC155" s="2" t="s">
        <v>1619</v>
      </c>
      <c r="AH155" s="7"/>
    </row>
    <row r="156" spans="1:34" x14ac:dyDescent="0.25">
      <c r="A156" s="2">
        <v>154</v>
      </c>
      <c r="B156" s="2" t="s">
        <v>331</v>
      </c>
      <c r="C156" s="2" t="s">
        <v>332</v>
      </c>
      <c r="D156" s="2" t="s">
        <v>289</v>
      </c>
      <c r="E156" s="2" t="s">
        <v>135</v>
      </c>
      <c r="F156" s="2" t="s">
        <v>290</v>
      </c>
      <c r="G156" s="2" t="s">
        <v>291</v>
      </c>
      <c r="H156" s="2" t="s">
        <v>292</v>
      </c>
      <c r="I156" s="2" t="s">
        <v>293</v>
      </c>
      <c r="J156" s="2" t="s">
        <v>294</v>
      </c>
      <c r="K156" s="2" t="s">
        <v>295</v>
      </c>
      <c r="L156" s="2" t="s">
        <v>304</v>
      </c>
      <c r="M156" s="2" t="s">
        <v>42</v>
      </c>
      <c r="N156" s="2" t="s">
        <v>1619</v>
      </c>
      <c r="O156" s="2" t="s">
        <v>1619</v>
      </c>
      <c r="P156" s="2" t="s">
        <v>1619</v>
      </c>
      <c r="Q156" s="2" t="s">
        <v>1619</v>
      </c>
      <c r="R156" s="2" t="str">
        <f>VLOOKUP(F156,[2]Sheet3!$B$5:$D$250,2,0)</f>
        <v>Plant Biology-II</v>
      </c>
      <c r="S156" s="2" t="str">
        <f>VLOOKUP(G156,[2]Sheet3!$B$5:$D$250,2,0)</f>
        <v>Immunology</v>
      </c>
      <c r="T156" s="2" t="str">
        <f>VLOOKUP(H156,[2]Sheet3!$B$5:$D$250,2,0)</f>
        <v xml:space="preserve">Biophysics and Structural Biology </v>
      </c>
      <c r="U156" s="2" t="str">
        <f>VLOOKUP(I156,[2]Sheet3!$B$5:$D$250,2,0)</f>
        <v>Advanced Molecular Biology</v>
      </c>
      <c r="V156" s="6" t="str">
        <f>VLOOKUP(J156,[2]Sheet3!$B$5:$D$250,2,0)</f>
        <v>Immunology Lab</v>
      </c>
      <c r="W156" s="2" t="str">
        <f>VLOOKUP(K156,[2]Sheet3!$B$5:$D$250,2,0)</f>
        <v>Advanced Molecular Biology  Lab</v>
      </c>
      <c r="X156" s="2" t="str">
        <f>VLOOKUP(L156,[2]Sheet3!$B$5:$D$250,2,0)</f>
        <v>Pharmaceutical Chemistry</v>
      </c>
      <c r="Y156" s="2" t="str">
        <f>VLOOKUP(M156,[2]Sheet3!$B$5:$D$250,2,0)</f>
        <v>Advanced Tamil Level - I</v>
      </c>
      <c r="Z156" s="2" t="s">
        <v>1619</v>
      </c>
      <c r="AA156" s="2" t="s">
        <v>1619</v>
      </c>
      <c r="AB156" s="2" t="s">
        <v>1619</v>
      </c>
      <c r="AC156" s="2" t="s">
        <v>1619</v>
      </c>
      <c r="AH156" s="7"/>
    </row>
    <row r="157" spans="1:34" x14ac:dyDescent="0.25">
      <c r="A157" s="2">
        <v>155</v>
      </c>
      <c r="B157" s="2" t="s">
        <v>333</v>
      </c>
      <c r="C157" s="2" t="s">
        <v>334</v>
      </c>
      <c r="D157" s="2" t="s">
        <v>289</v>
      </c>
      <c r="E157" s="2" t="s">
        <v>135</v>
      </c>
      <c r="F157" s="2" t="s">
        <v>290</v>
      </c>
      <c r="G157" s="2" t="s">
        <v>291</v>
      </c>
      <c r="H157" s="2" t="s">
        <v>292</v>
      </c>
      <c r="I157" s="2" t="s">
        <v>293</v>
      </c>
      <c r="J157" s="2" t="s">
        <v>294</v>
      </c>
      <c r="K157" s="2" t="s">
        <v>295</v>
      </c>
      <c r="L157" s="2" t="s">
        <v>301</v>
      </c>
      <c r="M157" s="2" t="s">
        <v>1619</v>
      </c>
      <c r="N157" s="2" t="s">
        <v>1619</v>
      </c>
      <c r="O157" s="2" t="s">
        <v>1619</v>
      </c>
      <c r="P157" s="2" t="s">
        <v>1619</v>
      </c>
      <c r="Q157" s="2" t="s">
        <v>1619</v>
      </c>
      <c r="R157" s="2" t="str">
        <f>VLOOKUP(F157,[2]Sheet3!$B$5:$D$250,2,0)</f>
        <v>Plant Biology-II</v>
      </c>
      <c r="S157" s="2" t="str">
        <f>VLOOKUP(G157,[2]Sheet3!$B$5:$D$250,2,0)</f>
        <v>Immunology</v>
      </c>
      <c r="T157" s="2" t="str">
        <f>VLOOKUP(H157,[2]Sheet3!$B$5:$D$250,2,0)</f>
        <v xml:space="preserve">Biophysics and Structural Biology </v>
      </c>
      <c r="U157" s="2" t="str">
        <f>VLOOKUP(I157,[2]Sheet3!$B$5:$D$250,2,0)</f>
        <v>Advanced Molecular Biology</v>
      </c>
      <c r="V157" s="6" t="str">
        <f>VLOOKUP(J157,[2]Sheet3!$B$5:$D$250,2,0)</f>
        <v>Immunology Lab</v>
      </c>
      <c r="W157" s="2" t="str">
        <f>VLOOKUP(K157,[2]Sheet3!$B$5:$D$250,2,0)</f>
        <v>Advanced Molecular Biology  Lab</v>
      </c>
      <c r="X157" s="2" t="str">
        <f>VLOOKUP(L157,[2]Sheet3!$B$5:$D$250,2,0)</f>
        <v>Chemical Crop Protection and BioEngineering</v>
      </c>
      <c r="Y157" s="2" t="s">
        <v>1619</v>
      </c>
      <c r="Z157" s="2" t="s">
        <v>1619</v>
      </c>
      <c r="AA157" s="2" t="s">
        <v>1619</v>
      </c>
      <c r="AB157" s="2" t="s">
        <v>1619</v>
      </c>
      <c r="AC157" s="2" t="s">
        <v>1619</v>
      </c>
      <c r="AH157" s="7"/>
    </row>
    <row r="158" spans="1:34" x14ac:dyDescent="0.25">
      <c r="A158" s="2">
        <v>156</v>
      </c>
      <c r="B158" s="2" t="s">
        <v>335</v>
      </c>
      <c r="C158" s="2" t="s">
        <v>336</v>
      </c>
      <c r="D158" s="2" t="s">
        <v>289</v>
      </c>
      <c r="E158" s="2" t="s">
        <v>135</v>
      </c>
      <c r="F158" s="2" t="s">
        <v>290</v>
      </c>
      <c r="G158" s="2" t="s">
        <v>291</v>
      </c>
      <c r="H158" s="2" t="s">
        <v>292</v>
      </c>
      <c r="I158" s="2" t="s">
        <v>293</v>
      </c>
      <c r="J158" s="2" t="s">
        <v>294</v>
      </c>
      <c r="K158" s="2" t="s">
        <v>295</v>
      </c>
      <c r="L158" s="2" t="s">
        <v>304</v>
      </c>
      <c r="M158" s="2" t="s">
        <v>42</v>
      </c>
      <c r="N158" s="2" t="s">
        <v>1619</v>
      </c>
      <c r="O158" s="2" t="s">
        <v>1619</v>
      </c>
      <c r="P158" s="2" t="s">
        <v>1619</v>
      </c>
      <c r="Q158" s="2" t="s">
        <v>1619</v>
      </c>
      <c r="R158" s="2" t="str">
        <f>VLOOKUP(F158,[2]Sheet3!$B$5:$D$250,2,0)</f>
        <v>Plant Biology-II</v>
      </c>
      <c r="S158" s="2" t="str">
        <f>VLOOKUP(G158,[2]Sheet3!$B$5:$D$250,2,0)</f>
        <v>Immunology</v>
      </c>
      <c r="T158" s="2" t="str">
        <f>VLOOKUP(H158,[2]Sheet3!$B$5:$D$250,2,0)</f>
        <v xml:space="preserve">Biophysics and Structural Biology </v>
      </c>
      <c r="U158" s="2" t="str">
        <f>VLOOKUP(I158,[2]Sheet3!$B$5:$D$250,2,0)</f>
        <v>Advanced Molecular Biology</v>
      </c>
      <c r="V158" s="6" t="str">
        <f>VLOOKUP(J158,[2]Sheet3!$B$5:$D$250,2,0)</f>
        <v>Immunology Lab</v>
      </c>
      <c r="W158" s="2" t="str">
        <f>VLOOKUP(K158,[2]Sheet3!$B$5:$D$250,2,0)</f>
        <v>Advanced Molecular Biology  Lab</v>
      </c>
      <c r="X158" s="2" t="str">
        <f>VLOOKUP(L158,[2]Sheet3!$B$5:$D$250,2,0)</f>
        <v>Pharmaceutical Chemistry</v>
      </c>
      <c r="Y158" s="2" t="str">
        <f>VLOOKUP(M158,[2]Sheet3!$B$5:$D$250,2,0)</f>
        <v>Advanced Tamil Level - I</v>
      </c>
      <c r="Z158" s="2" t="s">
        <v>1619</v>
      </c>
      <c r="AA158" s="2" t="s">
        <v>1619</v>
      </c>
      <c r="AB158" s="2" t="s">
        <v>1619</v>
      </c>
      <c r="AC158" s="2" t="s">
        <v>1619</v>
      </c>
      <c r="AH158" s="7"/>
    </row>
    <row r="159" spans="1:34" x14ac:dyDescent="0.25">
      <c r="A159" s="2">
        <v>157</v>
      </c>
      <c r="B159" s="2" t="s">
        <v>337</v>
      </c>
      <c r="C159" s="2" t="s">
        <v>338</v>
      </c>
      <c r="D159" s="2" t="s">
        <v>339</v>
      </c>
      <c r="E159" s="2" t="s">
        <v>340</v>
      </c>
      <c r="F159" s="2" t="s">
        <v>38</v>
      </c>
      <c r="G159" s="2" t="s">
        <v>39</v>
      </c>
      <c r="H159" s="2" t="s">
        <v>341</v>
      </c>
      <c r="I159" s="2" t="s">
        <v>342</v>
      </c>
      <c r="J159" s="2" t="s">
        <v>60</v>
      </c>
      <c r="K159" s="2" t="s">
        <v>1619</v>
      </c>
      <c r="L159" s="2" t="s">
        <v>1619</v>
      </c>
      <c r="M159" s="2" t="s">
        <v>1619</v>
      </c>
      <c r="N159" s="2" t="s">
        <v>1619</v>
      </c>
      <c r="O159" s="2" t="s">
        <v>1619</v>
      </c>
      <c r="P159" s="2" t="s">
        <v>1619</v>
      </c>
      <c r="Q159" s="2" t="s">
        <v>1619</v>
      </c>
      <c r="R159" s="2" t="str">
        <f>VLOOKUP(F159,[2]Sheet3!$B$5:$D$250,2,0)</f>
        <v>Analysis I</v>
      </c>
      <c r="S159" s="2" t="str">
        <f>VLOOKUP(G159,[2]Sheet3!$B$5:$D$250,2,0)</f>
        <v>Linear Algebra I</v>
      </c>
      <c r="T159" s="2" t="str">
        <f>VLOOKUP(H159,[2]Sheet3!$B$5:$D$250,2,0)</f>
        <v>Discrete Mathematics</v>
      </c>
      <c r="U159" s="2" t="str">
        <f>VLOOKUP(I159,[2]Sheet3!$B$5:$D$250,2,0)</f>
        <v>Algebra I (Elementary Number Theory and Group Theory)</v>
      </c>
      <c r="V159" s="6" t="str">
        <f>VLOOKUP(J159,[2]Sheet3!$B$5:$D$250,2,0)</f>
        <v>Basic Hindi Level -I</v>
      </c>
      <c r="W159" s="2" t="s">
        <v>1619</v>
      </c>
      <c r="X159" s="2" t="s">
        <v>1619</v>
      </c>
      <c r="Y159" s="2" t="s">
        <v>1619</v>
      </c>
      <c r="Z159" s="2" t="s">
        <v>1619</v>
      </c>
      <c r="AA159" s="2" t="s">
        <v>1619</v>
      </c>
      <c r="AB159" s="2" t="s">
        <v>1619</v>
      </c>
      <c r="AC159" s="2" t="s">
        <v>1619</v>
      </c>
      <c r="AH159" s="7"/>
    </row>
    <row r="160" spans="1:34" x14ac:dyDescent="0.25">
      <c r="A160" s="2">
        <v>158</v>
      </c>
      <c r="B160" s="2" t="s">
        <v>343</v>
      </c>
      <c r="C160" s="2" t="s">
        <v>344</v>
      </c>
      <c r="D160" s="2" t="s">
        <v>339</v>
      </c>
      <c r="E160" s="2" t="s">
        <v>340</v>
      </c>
      <c r="F160" s="2" t="s">
        <v>38</v>
      </c>
      <c r="G160" s="2" t="s">
        <v>39</v>
      </c>
      <c r="H160" s="2" t="s">
        <v>341</v>
      </c>
      <c r="I160" s="2" t="s">
        <v>342</v>
      </c>
      <c r="J160" s="2" t="s">
        <v>1619</v>
      </c>
      <c r="K160" s="2" t="s">
        <v>1619</v>
      </c>
      <c r="L160" s="2" t="s">
        <v>1619</v>
      </c>
      <c r="M160" s="2" t="s">
        <v>1619</v>
      </c>
      <c r="N160" s="2" t="s">
        <v>1619</v>
      </c>
      <c r="O160" s="2" t="s">
        <v>1619</v>
      </c>
      <c r="P160" s="2" t="s">
        <v>1619</v>
      </c>
      <c r="Q160" s="2" t="s">
        <v>1619</v>
      </c>
      <c r="R160" s="2" t="str">
        <f>VLOOKUP(F160,[2]Sheet3!$B$5:$D$250,2,0)</f>
        <v>Analysis I</v>
      </c>
      <c r="S160" s="2" t="str">
        <f>VLOOKUP(G160,[2]Sheet3!$B$5:$D$250,2,0)</f>
        <v>Linear Algebra I</v>
      </c>
      <c r="T160" s="2" t="str">
        <f>VLOOKUP(H160,[2]Sheet3!$B$5:$D$250,2,0)</f>
        <v>Discrete Mathematics</v>
      </c>
      <c r="U160" s="2" t="str">
        <f>VLOOKUP(I160,[2]Sheet3!$B$5:$D$250,2,0)</f>
        <v>Algebra I (Elementary Number Theory and Group Theory)</v>
      </c>
      <c r="V160" s="2" t="s">
        <v>1619</v>
      </c>
      <c r="W160" s="2" t="s">
        <v>1619</v>
      </c>
      <c r="X160" s="2" t="s">
        <v>1619</v>
      </c>
      <c r="Y160" s="2" t="s">
        <v>1619</v>
      </c>
      <c r="Z160" s="2" t="s">
        <v>1619</v>
      </c>
      <c r="AA160" s="2" t="s">
        <v>1619</v>
      </c>
      <c r="AB160" s="2" t="s">
        <v>1619</v>
      </c>
      <c r="AC160" s="2" t="s">
        <v>1619</v>
      </c>
    </row>
    <row r="161" spans="1:34" x14ac:dyDescent="0.25">
      <c r="A161" s="2">
        <v>159</v>
      </c>
      <c r="B161" s="2" t="s">
        <v>345</v>
      </c>
      <c r="C161" s="2" t="s">
        <v>346</v>
      </c>
      <c r="D161" s="2" t="s">
        <v>339</v>
      </c>
      <c r="E161" s="2" t="s">
        <v>340</v>
      </c>
      <c r="F161" s="2" t="s">
        <v>38</v>
      </c>
      <c r="G161" s="2" t="s">
        <v>39</v>
      </c>
      <c r="H161" s="2" t="s">
        <v>341</v>
      </c>
      <c r="I161" s="2" t="s">
        <v>342</v>
      </c>
      <c r="J161" s="2" t="s">
        <v>191</v>
      </c>
      <c r="K161" s="2" t="s">
        <v>1619</v>
      </c>
      <c r="L161" s="2" t="s">
        <v>1619</v>
      </c>
      <c r="M161" s="2" t="s">
        <v>1619</v>
      </c>
      <c r="N161" s="2" t="s">
        <v>1619</v>
      </c>
      <c r="O161" s="2" t="s">
        <v>1619</v>
      </c>
      <c r="P161" s="2" t="s">
        <v>1619</v>
      </c>
      <c r="Q161" s="2" t="s">
        <v>1619</v>
      </c>
      <c r="R161" s="2" t="str">
        <f>VLOOKUP(F161,[2]Sheet3!$B$5:$D$250,2,0)</f>
        <v>Analysis I</v>
      </c>
      <c r="S161" s="2" t="str">
        <f>VLOOKUP(G161,[2]Sheet3!$B$5:$D$250,2,0)</f>
        <v>Linear Algebra I</v>
      </c>
      <c r="T161" s="2" t="str">
        <f>VLOOKUP(H161,[2]Sheet3!$B$5:$D$250,2,0)</f>
        <v>Discrete Mathematics</v>
      </c>
      <c r="U161" s="2" t="str">
        <f>VLOOKUP(I161,[2]Sheet3!$B$5:$D$250,2,0)</f>
        <v>Algebra I (Elementary Number Theory and Group Theory)</v>
      </c>
      <c r="V161" s="6" t="str">
        <f>VLOOKUP(J161,[2]Sheet3!$B$5:$D$250,2,0)</f>
        <v>Basic Hindi Level - II</v>
      </c>
      <c r="W161" s="2" t="s">
        <v>1619</v>
      </c>
      <c r="X161" s="2" t="s">
        <v>1619</v>
      </c>
      <c r="Y161" s="2" t="s">
        <v>1619</v>
      </c>
      <c r="Z161" s="2" t="s">
        <v>1619</v>
      </c>
      <c r="AA161" s="2" t="s">
        <v>1619</v>
      </c>
      <c r="AB161" s="2" t="s">
        <v>1619</v>
      </c>
      <c r="AC161" s="2" t="s">
        <v>1619</v>
      </c>
      <c r="AH161" s="7"/>
    </row>
    <row r="162" spans="1:34" x14ac:dyDescent="0.25">
      <c r="A162" s="2">
        <v>160</v>
      </c>
      <c r="B162" s="2" t="s">
        <v>347</v>
      </c>
      <c r="C162" s="2" t="s">
        <v>348</v>
      </c>
      <c r="D162" s="2" t="s">
        <v>339</v>
      </c>
      <c r="E162" s="2" t="s">
        <v>340</v>
      </c>
      <c r="F162" s="2" t="s">
        <v>38</v>
      </c>
      <c r="G162" s="2" t="s">
        <v>39</v>
      </c>
      <c r="H162" s="2" t="s">
        <v>341</v>
      </c>
      <c r="I162" s="2" t="s">
        <v>342</v>
      </c>
      <c r="J162" s="2" t="s">
        <v>349</v>
      </c>
      <c r="K162" s="2" t="s">
        <v>1619</v>
      </c>
      <c r="L162" s="2" t="s">
        <v>1619</v>
      </c>
      <c r="M162" s="2" t="s">
        <v>1619</v>
      </c>
      <c r="N162" s="2" t="s">
        <v>1619</v>
      </c>
      <c r="O162" s="2" t="s">
        <v>1619</v>
      </c>
      <c r="P162" s="2" t="s">
        <v>1619</v>
      </c>
      <c r="Q162" s="2" t="s">
        <v>1619</v>
      </c>
      <c r="R162" s="2" t="str">
        <f>VLOOKUP(F162,[2]Sheet3!$B$5:$D$250,2,0)</f>
        <v>Analysis I</v>
      </c>
      <c r="S162" s="2" t="str">
        <f>VLOOKUP(G162,[2]Sheet3!$B$5:$D$250,2,0)</f>
        <v>Linear Algebra I</v>
      </c>
      <c r="T162" s="2" t="str">
        <f>VLOOKUP(H162,[2]Sheet3!$B$5:$D$250,2,0)</f>
        <v>Discrete Mathematics</v>
      </c>
      <c r="U162" s="2" t="str">
        <f>VLOOKUP(I162,[2]Sheet3!$B$5:$D$250,2,0)</f>
        <v>Algebra I (Elementary Number Theory and Group Theory)</v>
      </c>
      <c r="V162" s="6" t="str">
        <f>VLOOKUP(J162,[2]Sheet3!$B$5:$D$250,2,0)</f>
        <v>English for Integrated Sciences - I</v>
      </c>
      <c r="W162" s="2" t="s">
        <v>1619</v>
      </c>
      <c r="X162" s="2" t="s">
        <v>1619</v>
      </c>
      <c r="Y162" s="2" t="s">
        <v>1619</v>
      </c>
      <c r="Z162" s="2" t="s">
        <v>1619</v>
      </c>
      <c r="AA162" s="2" t="s">
        <v>1619</v>
      </c>
      <c r="AB162" s="2" t="s">
        <v>1619</v>
      </c>
      <c r="AC162" s="2" t="s">
        <v>1619</v>
      </c>
      <c r="AH162" s="7"/>
    </row>
    <row r="163" spans="1:34" x14ac:dyDescent="0.25">
      <c r="A163" s="2">
        <v>161</v>
      </c>
      <c r="B163" s="2" t="s">
        <v>350</v>
      </c>
      <c r="C163" s="2" t="s">
        <v>351</v>
      </c>
      <c r="D163" s="2" t="s">
        <v>339</v>
      </c>
      <c r="E163" s="2" t="s">
        <v>340</v>
      </c>
      <c r="F163" s="2" t="s">
        <v>38</v>
      </c>
      <c r="G163" s="2" t="s">
        <v>39</v>
      </c>
      <c r="H163" s="2" t="s">
        <v>341</v>
      </c>
      <c r="I163" s="2" t="s">
        <v>342</v>
      </c>
      <c r="J163" s="2" t="s">
        <v>1619</v>
      </c>
      <c r="K163" s="2" t="s">
        <v>1619</v>
      </c>
      <c r="L163" s="2" t="s">
        <v>1619</v>
      </c>
      <c r="M163" s="2" t="s">
        <v>1619</v>
      </c>
      <c r="N163" s="2" t="s">
        <v>1619</v>
      </c>
      <c r="O163" s="2" t="s">
        <v>1619</v>
      </c>
      <c r="P163" s="2" t="s">
        <v>1619</v>
      </c>
      <c r="Q163" s="2" t="s">
        <v>1619</v>
      </c>
      <c r="R163" s="2" t="str">
        <f>VLOOKUP(F163,[2]Sheet3!$B$5:$D$250,2,0)</f>
        <v>Analysis I</v>
      </c>
      <c r="S163" s="2" t="str">
        <f>VLOOKUP(G163,[2]Sheet3!$B$5:$D$250,2,0)</f>
        <v>Linear Algebra I</v>
      </c>
      <c r="T163" s="2" t="str">
        <f>VLOOKUP(H163,[2]Sheet3!$B$5:$D$250,2,0)</f>
        <v>Discrete Mathematics</v>
      </c>
      <c r="U163" s="2" t="str">
        <f>VLOOKUP(I163,[2]Sheet3!$B$5:$D$250,2,0)</f>
        <v>Algebra I (Elementary Number Theory and Group Theory)</v>
      </c>
      <c r="V163" s="2" t="s">
        <v>1619</v>
      </c>
      <c r="W163" s="2" t="s">
        <v>1619</v>
      </c>
      <c r="X163" s="2" t="s">
        <v>1619</v>
      </c>
      <c r="Y163" s="2" t="s">
        <v>1619</v>
      </c>
      <c r="Z163" s="2" t="s">
        <v>1619</v>
      </c>
      <c r="AA163" s="2" t="s">
        <v>1619</v>
      </c>
      <c r="AB163" s="2" t="s">
        <v>1619</v>
      </c>
      <c r="AC163" s="2" t="s">
        <v>1619</v>
      </c>
    </row>
    <row r="164" spans="1:34" x14ac:dyDescent="0.25">
      <c r="A164" s="2">
        <v>162</v>
      </c>
      <c r="B164" s="3" t="s">
        <v>352</v>
      </c>
      <c r="C164" s="3" t="s">
        <v>353</v>
      </c>
      <c r="D164" s="2" t="s">
        <v>339</v>
      </c>
      <c r="E164" s="2" t="s">
        <v>340</v>
      </c>
      <c r="F164" s="2" t="s">
        <v>38</v>
      </c>
      <c r="G164" s="2" t="s">
        <v>39</v>
      </c>
      <c r="H164" s="2" t="s">
        <v>341</v>
      </c>
      <c r="I164" s="2" t="s">
        <v>342</v>
      </c>
      <c r="J164" s="2" t="s">
        <v>354</v>
      </c>
      <c r="K164" s="2" t="s">
        <v>309</v>
      </c>
      <c r="L164" s="2" t="s">
        <v>1619</v>
      </c>
      <c r="M164" s="2" t="s">
        <v>1619</v>
      </c>
      <c r="N164" s="2" t="s">
        <v>1619</v>
      </c>
      <c r="O164" s="2" t="s">
        <v>1619</v>
      </c>
      <c r="P164" s="2" t="s">
        <v>1619</v>
      </c>
      <c r="Q164" s="2" t="s">
        <v>1619</v>
      </c>
      <c r="R164" s="2" t="str">
        <f>VLOOKUP(F164,[2]Sheet3!$B$5:$D$250,2,0)</f>
        <v>Analysis I</v>
      </c>
      <c r="S164" s="2" t="str">
        <f>VLOOKUP(G164,[2]Sheet3!$B$5:$D$250,2,0)</f>
        <v>Linear Algebra I</v>
      </c>
      <c r="T164" s="2" t="str">
        <f>VLOOKUP(H164,[2]Sheet3!$B$5:$D$250,2,0)</f>
        <v>Discrete Mathematics</v>
      </c>
      <c r="U164" s="2" t="str">
        <f>VLOOKUP(I164,[2]Sheet3!$B$5:$D$250,2,0)</f>
        <v>Algebra I (Elementary Number Theory and Group Theory)</v>
      </c>
      <c r="V164" s="6" t="str">
        <f>VLOOKUP(J164,[2]Sheet3!$B$5:$D$250,2,0)</f>
        <v>Environmental Studies for Integrated Sciences-II</v>
      </c>
      <c r="W164" s="2" t="str">
        <f>VLOOKUP(K164,[2]Sheet3!$B$5:$D$250,2,0)</f>
        <v>Mathematics III</v>
      </c>
      <c r="X164" s="2" t="s">
        <v>1619</v>
      </c>
      <c r="Y164" s="2" t="s">
        <v>1619</v>
      </c>
      <c r="Z164" s="2" t="s">
        <v>1619</v>
      </c>
      <c r="AA164" s="2" t="s">
        <v>1619</v>
      </c>
      <c r="AB164" s="2" t="s">
        <v>1619</v>
      </c>
      <c r="AC164" s="2" t="s">
        <v>1619</v>
      </c>
      <c r="AH164" s="7"/>
    </row>
    <row r="165" spans="1:34" x14ac:dyDescent="0.25">
      <c r="A165" s="2">
        <v>163</v>
      </c>
      <c r="B165" s="2" t="s">
        <v>355</v>
      </c>
      <c r="C165" s="2" t="s">
        <v>356</v>
      </c>
      <c r="D165" s="2" t="s">
        <v>339</v>
      </c>
      <c r="E165" s="2" t="s">
        <v>340</v>
      </c>
      <c r="F165" s="2" t="s">
        <v>38</v>
      </c>
      <c r="G165" s="2" t="s">
        <v>39</v>
      </c>
      <c r="H165" s="2" t="s">
        <v>341</v>
      </c>
      <c r="I165" s="2" t="s">
        <v>342</v>
      </c>
      <c r="J165" s="2" t="s">
        <v>1619</v>
      </c>
      <c r="K165" s="2" t="s">
        <v>1619</v>
      </c>
      <c r="L165" s="2" t="s">
        <v>1619</v>
      </c>
      <c r="M165" s="2" t="s">
        <v>1619</v>
      </c>
      <c r="N165" s="2" t="s">
        <v>1619</v>
      </c>
      <c r="O165" s="2" t="s">
        <v>1619</v>
      </c>
      <c r="P165" s="2" t="s">
        <v>1619</v>
      </c>
      <c r="Q165" s="2" t="s">
        <v>1619</v>
      </c>
      <c r="R165" s="2" t="str">
        <f>VLOOKUP(F165,[2]Sheet3!$B$5:$D$250,2,0)</f>
        <v>Analysis I</v>
      </c>
      <c r="S165" s="2" t="str">
        <f>VLOOKUP(G165,[2]Sheet3!$B$5:$D$250,2,0)</f>
        <v>Linear Algebra I</v>
      </c>
      <c r="T165" s="2" t="str">
        <f>VLOOKUP(H165,[2]Sheet3!$B$5:$D$250,2,0)</f>
        <v>Discrete Mathematics</v>
      </c>
      <c r="U165" s="2" t="str">
        <f>VLOOKUP(I165,[2]Sheet3!$B$5:$D$250,2,0)</f>
        <v>Algebra I (Elementary Number Theory and Group Theory)</v>
      </c>
      <c r="V165" s="2" t="s">
        <v>1619</v>
      </c>
      <c r="W165" s="2" t="s">
        <v>1619</v>
      </c>
      <c r="X165" s="2" t="s">
        <v>1619</v>
      </c>
      <c r="Y165" s="2" t="s">
        <v>1619</v>
      </c>
      <c r="Z165" s="2" t="s">
        <v>1619</v>
      </c>
      <c r="AA165" s="2" t="s">
        <v>1619</v>
      </c>
      <c r="AB165" s="2" t="s">
        <v>1619</v>
      </c>
      <c r="AC165" s="2" t="s">
        <v>1619</v>
      </c>
    </row>
    <row r="166" spans="1:34" x14ac:dyDescent="0.25">
      <c r="A166" s="2">
        <v>164</v>
      </c>
      <c r="B166" s="2" t="s">
        <v>357</v>
      </c>
      <c r="C166" s="2" t="s">
        <v>358</v>
      </c>
      <c r="D166" s="2" t="s">
        <v>339</v>
      </c>
      <c r="E166" s="2" t="s">
        <v>340</v>
      </c>
      <c r="F166" s="2" t="s">
        <v>38</v>
      </c>
      <c r="G166" s="2" t="s">
        <v>39</v>
      </c>
      <c r="H166" s="2" t="s">
        <v>341</v>
      </c>
      <c r="I166" s="2" t="s">
        <v>342</v>
      </c>
      <c r="J166" s="2" t="s">
        <v>1619</v>
      </c>
      <c r="K166" s="2" t="s">
        <v>1619</v>
      </c>
      <c r="L166" s="2" t="s">
        <v>1619</v>
      </c>
      <c r="M166" s="2" t="s">
        <v>1619</v>
      </c>
      <c r="N166" s="2" t="s">
        <v>1619</v>
      </c>
      <c r="O166" s="2" t="s">
        <v>1619</v>
      </c>
      <c r="P166" s="2" t="s">
        <v>1619</v>
      </c>
      <c r="Q166" s="2" t="s">
        <v>1619</v>
      </c>
      <c r="R166" s="2" t="str">
        <f>VLOOKUP(F166,[2]Sheet3!$B$5:$D$250,2,0)</f>
        <v>Analysis I</v>
      </c>
      <c r="S166" s="2" t="str">
        <f>VLOOKUP(G166,[2]Sheet3!$B$5:$D$250,2,0)</f>
        <v>Linear Algebra I</v>
      </c>
      <c r="T166" s="2" t="str">
        <f>VLOOKUP(H166,[2]Sheet3!$B$5:$D$250,2,0)</f>
        <v>Discrete Mathematics</v>
      </c>
      <c r="U166" s="2" t="str">
        <f>VLOOKUP(I166,[2]Sheet3!$B$5:$D$250,2,0)</f>
        <v>Algebra I (Elementary Number Theory and Group Theory)</v>
      </c>
      <c r="V166" s="2" t="s">
        <v>1619</v>
      </c>
      <c r="W166" s="2" t="s">
        <v>1619</v>
      </c>
      <c r="X166" s="2" t="s">
        <v>1619</v>
      </c>
      <c r="Y166" s="2" t="s">
        <v>1619</v>
      </c>
      <c r="Z166" s="2" t="s">
        <v>1619</v>
      </c>
      <c r="AA166" s="2" t="s">
        <v>1619</v>
      </c>
      <c r="AB166" s="2" t="s">
        <v>1619</v>
      </c>
      <c r="AC166" s="2" t="s">
        <v>1619</v>
      </c>
    </row>
    <row r="167" spans="1:34" x14ac:dyDescent="0.25">
      <c r="A167" s="2">
        <v>165</v>
      </c>
      <c r="B167" s="2" t="s">
        <v>359</v>
      </c>
      <c r="C167" s="2" t="s">
        <v>360</v>
      </c>
      <c r="D167" s="2" t="s">
        <v>339</v>
      </c>
      <c r="E167" s="2" t="s">
        <v>340</v>
      </c>
      <c r="F167" s="2" t="s">
        <v>38</v>
      </c>
      <c r="G167" s="2" t="s">
        <v>39</v>
      </c>
      <c r="H167" s="2" t="s">
        <v>341</v>
      </c>
      <c r="I167" s="2" t="s">
        <v>342</v>
      </c>
      <c r="J167" s="2" t="s">
        <v>1619</v>
      </c>
      <c r="K167" s="2" t="s">
        <v>1619</v>
      </c>
      <c r="L167" s="2" t="s">
        <v>1619</v>
      </c>
      <c r="M167" s="2" t="s">
        <v>1619</v>
      </c>
      <c r="N167" s="2" t="s">
        <v>1619</v>
      </c>
      <c r="O167" s="2" t="s">
        <v>1619</v>
      </c>
      <c r="P167" s="2" t="s">
        <v>1619</v>
      </c>
      <c r="Q167" s="2" t="s">
        <v>1619</v>
      </c>
      <c r="R167" s="2" t="str">
        <f>VLOOKUP(F167,[2]Sheet3!$B$5:$D$250,2,0)</f>
        <v>Analysis I</v>
      </c>
      <c r="S167" s="2" t="str">
        <f>VLOOKUP(G167,[2]Sheet3!$B$5:$D$250,2,0)</f>
        <v>Linear Algebra I</v>
      </c>
      <c r="T167" s="2" t="str">
        <f>VLOOKUP(H167,[2]Sheet3!$B$5:$D$250,2,0)</f>
        <v>Discrete Mathematics</v>
      </c>
      <c r="U167" s="2" t="str">
        <f>VLOOKUP(I167,[2]Sheet3!$B$5:$D$250,2,0)</f>
        <v>Algebra I (Elementary Number Theory and Group Theory)</v>
      </c>
      <c r="V167" s="2" t="s">
        <v>1619</v>
      </c>
      <c r="W167" s="2" t="s">
        <v>1619</v>
      </c>
      <c r="X167" s="2" t="s">
        <v>1619</v>
      </c>
      <c r="Y167" s="2" t="s">
        <v>1619</v>
      </c>
      <c r="Z167" s="2" t="s">
        <v>1619</v>
      </c>
      <c r="AA167" s="2" t="s">
        <v>1619</v>
      </c>
      <c r="AB167" s="2" t="s">
        <v>1619</v>
      </c>
      <c r="AC167" s="2" t="s">
        <v>1619</v>
      </c>
    </row>
    <row r="168" spans="1:34" x14ac:dyDescent="0.25">
      <c r="A168" s="2">
        <v>166</v>
      </c>
      <c r="B168" s="2" t="s">
        <v>361</v>
      </c>
      <c r="C168" s="2" t="s">
        <v>362</v>
      </c>
      <c r="D168" s="2" t="s">
        <v>339</v>
      </c>
      <c r="E168" s="2" t="s">
        <v>340</v>
      </c>
      <c r="F168" s="2" t="s">
        <v>38</v>
      </c>
      <c r="G168" s="2" t="s">
        <v>39</v>
      </c>
      <c r="H168" s="2" t="s">
        <v>341</v>
      </c>
      <c r="I168" s="2" t="s">
        <v>342</v>
      </c>
      <c r="J168" s="2" t="s">
        <v>1619</v>
      </c>
      <c r="K168" s="2" t="s">
        <v>1619</v>
      </c>
      <c r="L168" s="2" t="s">
        <v>1619</v>
      </c>
      <c r="M168" s="2" t="s">
        <v>1619</v>
      </c>
      <c r="N168" s="2" t="s">
        <v>1619</v>
      </c>
      <c r="O168" s="2" t="s">
        <v>1619</v>
      </c>
      <c r="P168" s="2" t="s">
        <v>1619</v>
      </c>
      <c r="Q168" s="2" t="s">
        <v>1619</v>
      </c>
      <c r="R168" s="2" t="str">
        <f>VLOOKUP(F168,[2]Sheet3!$B$5:$D$250,2,0)</f>
        <v>Analysis I</v>
      </c>
      <c r="S168" s="2" t="str">
        <f>VLOOKUP(G168,[2]Sheet3!$B$5:$D$250,2,0)</f>
        <v>Linear Algebra I</v>
      </c>
      <c r="T168" s="2" t="str">
        <f>VLOOKUP(H168,[2]Sheet3!$B$5:$D$250,2,0)</f>
        <v>Discrete Mathematics</v>
      </c>
      <c r="U168" s="2" t="str">
        <f>VLOOKUP(I168,[2]Sheet3!$B$5:$D$250,2,0)</f>
        <v>Algebra I (Elementary Number Theory and Group Theory)</v>
      </c>
      <c r="V168" s="2" t="s">
        <v>1619</v>
      </c>
      <c r="W168" s="2" t="s">
        <v>1619</v>
      </c>
      <c r="X168" s="2" t="s">
        <v>1619</v>
      </c>
      <c r="Y168" s="2" t="s">
        <v>1619</v>
      </c>
      <c r="Z168" s="2" t="s">
        <v>1619</v>
      </c>
      <c r="AA168" s="2" t="s">
        <v>1619</v>
      </c>
      <c r="AB168" s="2" t="s">
        <v>1619</v>
      </c>
      <c r="AC168" s="2" t="s">
        <v>1619</v>
      </c>
    </row>
    <row r="169" spans="1:34" x14ac:dyDescent="0.25">
      <c r="A169" s="2">
        <v>167</v>
      </c>
      <c r="B169" s="2" t="s">
        <v>363</v>
      </c>
      <c r="C169" s="2" t="s">
        <v>364</v>
      </c>
      <c r="D169" s="2" t="s">
        <v>339</v>
      </c>
      <c r="E169" s="2" t="s">
        <v>340</v>
      </c>
      <c r="F169" s="2" t="s">
        <v>38</v>
      </c>
      <c r="G169" s="2" t="s">
        <v>39</v>
      </c>
      <c r="H169" s="2" t="s">
        <v>341</v>
      </c>
      <c r="I169" s="2" t="s">
        <v>342</v>
      </c>
      <c r="J169" s="2" t="s">
        <v>1619</v>
      </c>
      <c r="K169" s="2" t="s">
        <v>1619</v>
      </c>
      <c r="L169" s="2" t="s">
        <v>1619</v>
      </c>
      <c r="M169" s="2" t="s">
        <v>1619</v>
      </c>
      <c r="N169" s="2" t="s">
        <v>1619</v>
      </c>
      <c r="O169" s="2" t="s">
        <v>1619</v>
      </c>
      <c r="P169" s="2" t="s">
        <v>1619</v>
      </c>
      <c r="Q169" s="2" t="s">
        <v>1619</v>
      </c>
      <c r="R169" s="2" t="str">
        <f>VLOOKUP(F169,[2]Sheet3!$B$5:$D$250,2,0)</f>
        <v>Analysis I</v>
      </c>
      <c r="S169" s="2" t="str">
        <f>VLOOKUP(G169,[2]Sheet3!$B$5:$D$250,2,0)</f>
        <v>Linear Algebra I</v>
      </c>
      <c r="T169" s="2" t="str">
        <f>VLOOKUP(H169,[2]Sheet3!$B$5:$D$250,2,0)</f>
        <v>Discrete Mathematics</v>
      </c>
      <c r="U169" s="2" t="str">
        <f>VLOOKUP(I169,[2]Sheet3!$B$5:$D$250,2,0)</f>
        <v>Algebra I (Elementary Number Theory and Group Theory)</v>
      </c>
      <c r="V169" s="2" t="s">
        <v>1619</v>
      </c>
      <c r="W169" s="2" t="s">
        <v>1619</v>
      </c>
      <c r="X169" s="2" t="s">
        <v>1619</v>
      </c>
      <c r="Y169" s="2" t="s">
        <v>1619</v>
      </c>
      <c r="Z169" s="2" t="s">
        <v>1619</v>
      </c>
      <c r="AA169" s="2" t="s">
        <v>1619</v>
      </c>
      <c r="AB169" s="2" t="s">
        <v>1619</v>
      </c>
      <c r="AC169" s="2" t="s">
        <v>1619</v>
      </c>
    </row>
    <row r="170" spans="1:34" x14ac:dyDescent="0.25">
      <c r="A170" s="2">
        <v>168</v>
      </c>
      <c r="B170" s="2" t="s">
        <v>365</v>
      </c>
      <c r="C170" s="2" t="s">
        <v>366</v>
      </c>
      <c r="D170" s="2" t="s">
        <v>339</v>
      </c>
      <c r="E170" s="2" t="s">
        <v>340</v>
      </c>
      <c r="F170" s="2" t="s">
        <v>38</v>
      </c>
      <c r="G170" s="2" t="s">
        <v>39</v>
      </c>
      <c r="H170" s="2" t="s">
        <v>341</v>
      </c>
      <c r="I170" s="2" t="s">
        <v>342</v>
      </c>
      <c r="J170" s="2" t="s">
        <v>1619</v>
      </c>
      <c r="K170" s="2" t="s">
        <v>1619</v>
      </c>
      <c r="L170" s="2" t="s">
        <v>1619</v>
      </c>
      <c r="M170" s="2" t="s">
        <v>1619</v>
      </c>
      <c r="N170" s="2" t="s">
        <v>1619</v>
      </c>
      <c r="O170" s="2" t="s">
        <v>1619</v>
      </c>
      <c r="P170" s="2" t="s">
        <v>1619</v>
      </c>
      <c r="Q170" s="2" t="s">
        <v>1619</v>
      </c>
      <c r="R170" s="2" t="str">
        <f>VLOOKUP(F170,[2]Sheet3!$B$5:$D$250,2,0)</f>
        <v>Analysis I</v>
      </c>
      <c r="S170" s="2" t="str">
        <f>VLOOKUP(G170,[2]Sheet3!$B$5:$D$250,2,0)</f>
        <v>Linear Algebra I</v>
      </c>
      <c r="T170" s="2" t="str">
        <f>VLOOKUP(H170,[2]Sheet3!$B$5:$D$250,2,0)</f>
        <v>Discrete Mathematics</v>
      </c>
      <c r="U170" s="2" t="str">
        <f>VLOOKUP(I170,[2]Sheet3!$B$5:$D$250,2,0)</f>
        <v>Algebra I (Elementary Number Theory and Group Theory)</v>
      </c>
      <c r="V170" s="2" t="s">
        <v>1619</v>
      </c>
      <c r="W170" s="2" t="s">
        <v>1619</v>
      </c>
      <c r="X170" s="2" t="s">
        <v>1619</v>
      </c>
      <c r="Y170" s="2" t="s">
        <v>1619</v>
      </c>
      <c r="Z170" s="2" t="s">
        <v>1619</v>
      </c>
      <c r="AA170" s="2" t="s">
        <v>1619</v>
      </c>
      <c r="AB170" s="2" t="s">
        <v>1619</v>
      </c>
      <c r="AC170" s="2" t="s">
        <v>1619</v>
      </c>
    </row>
    <row r="171" spans="1:34" x14ac:dyDescent="0.25">
      <c r="A171" s="2">
        <v>169</v>
      </c>
      <c r="B171" s="2" t="s">
        <v>367</v>
      </c>
      <c r="C171" s="2" t="s">
        <v>368</v>
      </c>
      <c r="D171" s="2" t="s">
        <v>339</v>
      </c>
      <c r="E171" s="2" t="s">
        <v>340</v>
      </c>
      <c r="F171" s="2" t="s">
        <v>38</v>
      </c>
      <c r="G171" s="2" t="s">
        <v>39</v>
      </c>
      <c r="H171" s="2" t="s">
        <v>341</v>
      </c>
      <c r="I171" s="2" t="s">
        <v>342</v>
      </c>
      <c r="J171" s="2" t="s">
        <v>266</v>
      </c>
      <c r="K171" s="2" t="s">
        <v>1619</v>
      </c>
      <c r="L171" s="2" t="s">
        <v>1619</v>
      </c>
      <c r="M171" s="2" t="s">
        <v>1619</v>
      </c>
      <c r="N171" s="2" t="s">
        <v>1619</v>
      </c>
      <c r="O171" s="2" t="s">
        <v>1619</v>
      </c>
      <c r="P171" s="2" t="s">
        <v>1619</v>
      </c>
      <c r="Q171" s="2" t="s">
        <v>1619</v>
      </c>
      <c r="R171" s="2" t="str">
        <f>VLOOKUP(F171,[2]Sheet3!$B$5:$D$250,2,0)</f>
        <v>Analysis I</v>
      </c>
      <c r="S171" s="2" t="str">
        <f>VLOOKUP(G171,[2]Sheet3!$B$5:$D$250,2,0)</f>
        <v>Linear Algebra I</v>
      </c>
      <c r="T171" s="2" t="str">
        <f>VLOOKUP(H171,[2]Sheet3!$B$5:$D$250,2,0)</f>
        <v>Discrete Mathematics</v>
      </c>
      <c r="U171" s="2" t="str">
        <f>VLOOKUP(I171,[2]Sheet3!$B$5:$D$250,2,0)</f>
        <v>Algebra I (Elementary Number Theory and Group Theory)</v>
      </c>
      <c r="V171" s="6" t="str">
        <f>VLOOKUP(J171,[2]Sheet3!$B$5:$D$250,2,0)</f>
        <v>Mathematics - I</v>
      </c>
      <c r="W171" s="2" t="s">
        <v>1619</v>
      </c>
      <c r="X171" s="2" t="s">
        <v>1619</v>
      </c>
      <c r="Y171" s="2" t="s">
        <v>1619</v>
      </c>
      <c r="Z171" s="2" t="s">
        <v>1619</v>
      </c>
      <c r="AA171" s="2" t="s">
        <v>1619</v>
      </c>
      <c r="AB171" s="2" t="s">
        <v>1619</v>
      </c>
      <c r="AC171" s="2" t="s">
        <v>1619</v>
      </c>
      <c r="AH171" s="7"/>
    </row>
    <row r="172" spans="1:34" x14ac:dyDescent="0.25">
      <c r="A172" s="2">
        <v>170</v>
      </c>
      <c r="B172" s="2" t="s">
        <v>369</v>
      </c>
      <c r="C172" s="2" t="s">
        <v>370</v>
      </c>
      <c r="D172" s="2" t="s">
        <v>339</v>
      </c>
      <c r="E172" s="2" t="s">
        <v>340</v>
      </c>
      <c r="F172" s="2" t="s">
        <v>38</v>
      </c>
      <c r="G172" s="2" t="s">
        <v>39</v>
      </c>
      <c r="H172" s="2" t="s">
        <v>341</v>
      </c>
      <c r="I172" s="2" t="s">
        <v>342</v>
      </c>
      <c r="J172" s="2" t="s">
        <v>63</v>
      </c>
      <c r="K172" s="2" t="s">
        <v>1619</v>
      </c>
      <c r="L172" s="2" t="s">
        <v>1619</v>
      </c>
      <c r="M172" s="2" t="s">
        <v>1619</v>
      </c>
      <c r="N172" s="2" t="s">
        <v>1619</v>
      </c>
      <c r="O172" s="2" t="s">
        <v>1619</v>
      </c>
      <c r="P172" s="2" t="s">
        <v>1619</v>
      </c>
      <c r="Q172" s="2" t="s">
        <v>1619</v>
      </c>
      <c r="R172" s="2" t="str">
        <f>VLOOKUP(F172,[2]Sheet3!$B$5:$D$250,2,0)</f>
        <v>Analysis I</v>
      </c>
      <c r="S172" s="2" t="str">
        <f>VLOOKUP(G172,[2]Sheet3!$B$5:$D$250,2,0)</f>
        <v>Linear Algebra I</v>
      </c>
      <c r="T172" s="2" t="str">
        <f>VLOOKUP(H172,[2]Sheet3!$B$5:$D$250,2,0)</f>
        <v>Discrete Mathematics</v>
      </c>
      <c r="U172" s="2" t="str">
        <f>VLOOKUP(I172,[2]Sheet3!$B$5:$D$250,2,0)</f>
        <v>Algebra I (Elementary Number Theory and Group Theory)</v>
      </c>
      <c r="V172" s="6" t="str">
        <f>VLOOKUP(J172,[2]Sheet3!$B$5:$D$250,2,0)</f>
        <v>Physics of Arts</v>
      </c>
      <c r="W172" s="2" t="s">
        <v>1619</v>
      </c>
      <c r="X172" s="2" t="s">
        <v>1619</v>
      </c>
      <c r="Y172" s="2" t="s">
        <v>1619</v>
      </c>
      <c r="Z172" s="2" t="s">
        <v>1619</v>
      </c>
      <c r="AA172" s="2" t="s">
        <v>1619</v>
      </c>
      <c r="AB172" s="2" t="s">
        <v>1619</v>
      </c>
      <c r="AC172" s="2" t="s">
        <v>1619</v>
      </c>
      <c r="AH172" s="7"/>
    </row>
    <row r="173" spans="1:34" x14ac:dyDescent="0.25">
      <c r="A173" s="2">
        <v>171</v>
      </c>
      <c r="B173" s="2" t="s">
        <v>371</v>
      </c>
      <c r="C173" s="2" t="s">
        <v>372</v>
      </c>
      <c r="D173" s="2" t="s">
        <v>339</v>
      </c>
      <c r="E173" s="2" t="s">
        <v>340</v>
      </c>
      <c r="F173" s="2" t="s">
        <v>38</v>
      </c>
      <c r="G173" s="2" t="s">
        <v>39</v>
      </c>
      <c r="H173" s="2" t="s">
        <v>341</v>
      </c>
      <c r="I173" s="2" t="s">
        <v>342</v>
      </c>
      <c r="J173" s="2" t="s">
        <v>1619</v>
      </c>
      <c r="K173" s="2" t="s">
        <v>1619</v>
      </c>
      <c r="L173" s="2" t="s">
        <v>1619</v>
      </c>
      <c r="M173" s="2" t="s">
        <v>1619</v>
      </c>
      <c r="N173" s="2" t="s">
        <v>1619</v>
      </c>
      <c r="O173" s="2" t="s">
        <v>1619</v>
      </c>
      <c r="P173" s="2" t="s">
        <v>1619</v>
      </c>
      <c r="Q173" s="2" t="s">
        <v>1619</v>
      </c>
      <c r="R173" s="2" t="str">
        <f>VLOOKUP(F173,[2]Sheet3!$B$5:$D$250,2,0)</f>
        <v>Analysis I</v>
      </c>
      <c r="S173" s="2" t="str">
        <f>VLOOKUP(G173,[2]Sheet3!$B$5:$D$250,2,0)</f>
        <v>Linear Algebra I</v>
      </c>
      <c r="T173" s="2" t="str">
        <f>VLOOKUP(H173,[2]Sheet3!$B$5:$D$250,2,0)</f>
        <v>Discrete Mathematics</v>
      </c>
      <c r="U173" s="2" t="str">
        <f>VLOOKUP(I173,[2]Sheet3!$B$5:$D$250,2,0)</f>
        <v>Algebra I (Elementary Number Theory and Group Theory)</v>
      </c>
      <c r="V173" s="2" t="s">
        <v>1619</v>
      </c>
      <c r="W173" s="2" t="s">
        <v>1619</v>
      </c>
      <c r="X173" s="2" t="s">
        <v>1619</v>
      </c>
      <c r="Y173" s="2" t="s">
        <v>1619</v>
      </c>
      <c r="Z173" s="2" t="s">
        <v>1619</v>
      </c>
      <c r="AA173" s="2" t="s">
        <v>1619</v>
      </c>
      <c r="AB173" s="2" t="s">
        <v>1619</v>
      </c>
      <c r="AC173" s="2" t="s">
        <v>1619</v>
      </c>
    </row>
    <row r="174" spans="1:34" x14ac:dyDescent="0.25">
      <c r="A174" s="2">
        <v>172</v>
      </c>
      <c r="B174" s="2" t="s">
        <v>373</v>
      </c>
      <c r="C174" s="2" t="s">
        <v>374</v>
      </c>
      <c r="D174" s="2" t="s">
        <v>339</v>
      </c>
      <c r="E174" s="2" t="s">
        <v>340</v>
      </c>
      <c r="F174" s="2" t="s">
        <v>38</v>
      </c>
      <c r="G174" s="2" t="s">
        <v>39</v>
      </c>
      <c r="H174" s="2" t="s">
        <v>341</v>
      </c>
      <c r="I174" s="2" t="s">
        <v>342</v>
      </c>
      <c r="J174" s="2" t="s">
        <v>1619</v>
      </c>
      <c r="K174" s="2" t="s">
        <v>1619</v>
      </c>
      <c r="L174" s="2" t="s">
        <v>1619</v>
      </c>
      <c r="M174" s="2" t="s">
        <v>1619</v>
      </c>
      <c r="N174" s="2" t="s">
        <v>1619</v>
      </c>
      <c r="O174" s="2" t="s">
        <v>1619</v>
      </c>
      <c r="P174" s="2" t="s">
        <v>1619</v>
      </c>
      <c r="Q174" s="2" t="s">
        <v>1619</v>
      </c>
      <c r="R174" s="2" t="str">
        <f>VLOOKUP(F174,[2]Sheet3!$B$5:$D$250,2,0)</f>
        <v>Analysis I</v>
      </c>
      <c r="S174" s="2" t="str">
        <f>VLOOKUP(G174,[2]Sheet3!$B$5:$D$250,2,0)</f>
        <v>Linear Algebra I</v>
      </c>
      <c r="T174" s="2" t="str">
        <f>VLOOKUP(H174,[2]Sheet3!$B$5:$D$250,2,0)</f>
        <v>Discrete Mathematics</v>
      </c>
      <c r="U174" s="2" t="str">
        <f>VLOOKUP(I174,[2]Sheet3!$B$5:$D$250,2,0)</f>
        <v>Algebra I (Elementary Number Theory and Group Theory)</v>
      </c>
      <c r="V174" s="2" t="s">
        <v>1619</v>
      </c>
      <c r="W174" s="2" t="s">
        <v>1619</v>
      </c>
      <c r="X174" s="2" t="s">
        <v>1619</v>
      </c>
      <c r="Y174" s="2" t="s">
        <v>1619</v>
      </c>
      <c r="Z174" s="2" t="s">
        <v>1619</v>
      </c>
      <c r="AA174" s="2" t="s">
        <v>1619</v>
      </c>
      <c r="AB174" s="2" t="s">
        <v>1619</v>
      </c>
      <c r="AC174" s="2" t="s">
        <v>1619</v>
      </c>
    </row>
    <row r="175" spans="1:34" x14ac:dyDescent="0.25">
      <c r="A175" s="2">
        <v>173</v>
      </c>
      <c r="B175" s="2" t="s">
        <v>375</v>
      </c>
      <c r="C175" s="2" t="s">
        <v>376</v>
      </c>
      <c r="D175" s="2" t="s">
        <v>339</v>
      </c>
      <c r="E175" s="2" t="s">
        <v>340</v>
      </c>
      <c r="F175" s="2" t="s">
        <v>38</v>
      </c>
      <c r="G175" s="2" t="s">
        <v>39</v>
      </c>
      <c r="H175" s="2" t="s">
        <v>341</v>
      </c>
      <c r="I175" s="2" t="s">
        <v>342</v>
      </c>
      <c r="J175" s="2" t="s">
        <v>60</v>
      </c>
      <c r="K175" s="2" t="s">
        <v>1619</v>
      </c>
      <c r="L175" s="2" t="s">
        <v>1619</v>
      </c>
      <c r="M175" s="2" t="s">
        <v>1619</v>
      </c>
      <c r="N175" s="2" t="s">
        <v>1619</v>
      </c>
      <c r="O175" s="2" t="s">
        <v>1619</v>
      </c>
      <c r="P175" s="2" t="s">
        <v>1619</v>
      </c>
      <c r="Q175" s="2" t="s">
        <v>1619</v>
      </c>
      <c r="R175" s="2" t="str">
        <f>VLOOKUP(F175,[2]Sheet3!$B$5:$D$250,2,0)</f>
        <v>Analysis I</v>
      </c>
      <c r="S175" s="2" t="str">
        <f>VLOOKUP(G175,[2]Sheet3!$B$5:$D$250,2,0)</f>
        <v>Linear Algebra I</v>
      </c>
      <c r="T175" s="2" t="str">
        <f>VLOOKUP(H175,[2]Sheet3!$B$5:$D$250,2,0)</f>
        <v>Discrete Mathematics</v>
      </c>
      <c r="U175" s="2" t="str">
        <f>VLOOKUP(I175,[2]Sheet3!$B$5:$D$250,2,0)</f>
        <v>Algebra I (Elementary Number Theory and Group Theory)</v>
      </c>
      <c r="V175" s="6" t="str">
        <f>VLOOKUP(J175,[2]Sheet3!$B$5:$D$250,2,0)</f>
        <v>Basic Hindi Level -I</v>
      </c>
      <c r="W175" s="2" t="s">
        <v>1619</v>
      </c>
      <c r="X175" s="2" t="s">
        <v>1619</v>
      </c>
      <c r="Y175" s="2" t="s">
        <v>1619</v>
      </c>
      <c r="Z175" s="2" t="s">
        <v>1619</v>
      </c>
      <c r="AA175" s="2" t="s">
        <v>1619</v>
      </c>
      <c r="AB175" s="2" t="s">
        <v>1619</v>
      </c>
      <c r="AC175" s="2" t="s">
        <v>1619</v>
      </c>
      <c r="AH175" s="7"/>
    </row>
    <row r="176" spans="1:34" x14ac:dyDescent="0.25">
      <c r="A176" s="2">
        <v>174</v>
      </c>
      <c r="B176" s="2" t="s">
        <v>377</v>
      </c>
      <c r="C176" s="2" t="s">
        <v>378</v>
      </c>
      <c r="D176" s="2" t="s">
        <v>379</v>
      </c>
      <c r="E176" s="2" t="s">
        <v>340</v>
      </c>
      <c r="F176" s="2" t="s">
        <v>380</v>
      </c>
      <c r="G176" s="2" t="s">
        <v>381</v>
      </c>
      <c r="H176" s="2" t="s">
        <v>382</v>
      </c>
      <c r="I176" s="2" t="s">
        <v>383</v>
      </c>
      <c r="J176" s="2" t="s">
        <v>384</v>
      </c>
      <c r="K176" s="2" t="s">
        <v>385</v>
      </c>
      <c r="L176" s="2" t="s">
        <v>296</v>
      </c>
      <c r="M176" s="2" t="s">
        <v>60</v>
      </c>
      <c r="N176" s="2" t="s">
        <v>1619</v>
      </c>
      <c r="O176" s="2" t="s">
        <v>1619</v>
      </c>
      <c r="P176" s="2" t="s">
        <v>1619</v>
      </c>
      <c r="Q176" s="2" t="s">
        <v>1619</v>
      </c>
      <c r="R176" s="2" t="str">
        <f>VLOOKUP(F176,[2]Sheet3!$B$5:$D$250,2,0)</f>
        <v>Cell Biology</v>
      </c>
      <c r="S176" s="2" t="str">
        <f>VLOOKUP(G176,[2]Sheet3!$B$5:$D$250,2,0)</f>
        <v>Genetics</v>
      </c>
      <c r="T176" s="2" t="str">
        <f>VLOOKUP(H176,[2]Sheet3!$B$5:$D$250,2,0)</f>
        <v>Microbiology</v>
      </c>
      <c r="U176" s="2" t="str">
        <f>VLOOKUP(I176,[2]Sheet3!$B$5:$D$250,2,0)</f>
        <v>Biochemistry-I</v>
      </c>
      <c r="V176" s="6" t="str">
        <f>VLOOKUP(J176,[2]Sheet3!$B$5:$D$250,2,0)</f>
        <v>Microbiology Lab</v>
      </c>
      <c r="W176" s="2" t="str">
        <f>VLOOKUP(K176,[2]Sheet3!$B$5:$D$250,2,0)</f>
        <v>Biochemistry-I Lab</v>
      </c>
      <c r="X176" s="2" t="str">
        <f>VLOOKUP(L176,[2]Sheet3!$B$5:$D$250,2,0)</f>
        <v>Advanced Genomic Technology</v>
      </c>
      <c r="Y176" s="2" t="str">
        <f>VLOOKUP(M176,[2]Sheet3!$B$5:$D$250,2,0)</f>
        <v>Basic Hindi Level -I</v>
      </c>
      <c r="Z176" s="2" t="s">
        <v>1619</v>
      </c>
      <c r="AA176" s="2" t="s">
        <v>1619</v>
      </c>
      <c r="AB176" s="2" t="s">
        <v>1619</v>
      </c>
      <c r="AC176" s="2" t="s">
        <v>1619</v>
      </c>
      <c r="AH176" s="7"/>
    </row>
    <row r="177" spans="1:34" x14ac:dyDescent="0.25">
      <c r="A177" s="2">
        <v>175</v>
      </c>
      <c r="B177" s="2" t="s">
        <v>386</v>
      </c>
      <c r="C177" s="2" t="s">
        <v>387</v>
      </c>
      <c r="D177" s="2" t="s">
        <v>339</v>
      </c>
      <c r="E177" s="2" t="s">
        <v>340</v>
      </c>
      <c r="F177" s="2" t="s">
        <v>38</v>
      </c>
      <c r="G177" s="2" t="s">
        <v>39</v>
      </c>
      <c r="H177" s="2" t="s">
        <v>341</v>
      </c>
      <c r="I177" s="2" t="s">
        <v>342</v>
      </c>
      <c r="J177" s="2" t="s">
        <v>1619</v>
      </c>
      <c r="K177" s="2" t="s">
        <v>1619</v>
      </c>
      <c r="L177" s="2" t="s">
        <v>1619</v>
      </c>
      <c r="M177" s="2" t="s">
        <v>1619</v>
      </c>
      <c r="N177" s="2" t="s">
        <v>1619</v>
      </c>
      <c r="O177" s="2" t="s">
        <v>1619</v>
      </c>
      <c r="P177" s="2" t="s">
        <v>1619</v>
      </c>
      <c r="Q177" s="2" t="s">
        <v>1619</v>
      </c>
      <c r="R177" s="2" t="str">
        <f>VLOOKUP(F177,[2]Sheet3!$B$5:$D$250,2,0)</f>
        <v>Analysis I</v>
      </c>
      <c r="S177" s="2" t="str">
        <f>VLOOKUP(G177,[2]Sheet3!$B$5:$D$250,2,0)</f>
        <v>Linear Algebra I</v>
      </c>
      <c r="T177" s="2" t="str">
        <f>VLOOKUP(H177,[2]Sheet3!$B$5:$D$250,2,0)</f>
        <v>Discrete Mathematics</v>
      </c>
      <c r="U177" s="2" t="str">
        <f>VLOOKUP(I177,[2]Sheet3!$B$5:$D$250,2,0)</f>
        <v>Algebra I (Elementary Number Theory and Group Theory)</v>
      </c>
      <c r="V177" s="2" t="s">
        <v>1619</v>
      </c>
      <c r="W177" s="2" t="s">
        <v>1619</v>
      </c>
      <c r="X177" s="2" t="s">
        <v>1619</v>
      </c>
      <c r="Y177" s="2" t="s">
        <v>1619</v>
      </c>
      <c r="Z177" s="2" t="s">
        <v>1619</v>
      </c>
      <c r="AA177" s="2" t="s">
        <v>1619</v>
      </c>
      <c r="AB177" s="2" t="s">
        <v>1619</v>
      </c>
      <c r="AC177" s="2" t="s">
        <v>1619</v>
      </c>
    </row>
    <row r="178" spans="1:34" x14ac:dyDescent="0.25">
      <c r="A178" s="2">
        <v>176</v>
      </c>
      <c r="B178" s="2" t="s">
        <v>388</v>
      </c>
      <c r="C178" s="2" t="s">
        <v>389</v>
      </c>
      <c r="D178" s="2" t="s">
        <v>390</v>
      </c>
      <c r="E178" s="2" t="s">
        <v>340</v>
      </c>
      <c r="F178" s="2" t="s">
        <v>391</v>
      </c>
      <c r="G178" s="2" t="s">
        <v>392</v>
      </c>
      <c r="H178" s="2" t="s">
        <v>393</v>
      </c>
      <c r="I178" s="2" t="s">
        <v>394</v>
      </c>
      <c r="J178" s="2" t="s">
        <v>395</v>
      </c>
      <c r="K178" s="2" t="s">
        <v>396</v>
      </c>
      <c r="L178" s="2" t="s">
        <v>397</v>
      </c>
      <c r="M178" s="2" t="s">
        <v>266</v>
      </c>
      <c r="N178" s="2" t="s">
        <v>309</v>
      </c>
      <c r="O178" s="2" t="s">
        <v>1619</v>
      </c>
      <c r="P178" s="2" t="s">
        <v>1619</v>
      </c>
      <c r="Q178" s="2" t="s">
        <v>1619</v>
      </c>
      <c r="R178" s="2" t="str">
        <f>VLOOKUP(F178,[2]Sheet3!$B$5:$D$250,2,0)</f>
        <v>Mathematical Physics I</v>
      </c>
      <c r="S178" s="2" t="str">
        <f>VLOOKUP(G178,[2]Sheet3!$B$5:$D$250,2,0)</f>
        <v>Mechanics</v>
      </c>
      <c r="T178" s="2" t="str">
        <f>VLOOKUP(H178,[2]Sheet3!$B$5:$D$250,2,0)</f>
        <v>Classical Mechanics</v>
      </c>
      <c r="U178" s="2" t="str">
        <f>VLOOKUP(I178,[2]Sheet3!$B$5:$D$250,2,0)</f>
        <v>Modern Physics &amp; Relativity</v>
      </c>
      <c r="V178" s="6" t="str">
        <f>VLOOKUP(J178,[2]Sheet3!$B$5:$D$250,2,0)</f>
        <v>Numerical Methods and Computer Programming</v>
      </c>
      <c r="W178" s="2" t="str">
        <f>VLOOKUP(K178,[2]Sheet3!$B$5:$D$250,2,0)</f>
        <v>Physics Laboratory –V  Modern Physics</v>
      </c>
      <c r="X178" s="2" t="str">
        <f>VLOOKUP(L178,[2]Sheet3!$B$5:$D$250,2,0)</f>
        <v>Computational Laboratory – I (Fortran, C etc)</v>
      </c>
      <c r="Y178" s="2" t="str">
        <f>VLOOKUP(M178,[2]Sheet3!$B$5:$D$250,2,0)</f>
        <v>Mathematics - I</v>
      </c>
      <c r="Z178" s="2" t="str">
        <f>VLOOKUP(N178,[2]Sheet3!$B$5:$D$250,2,0)</f>
        <v>Mathematics III</v>
      </c>
      <c r="AA178" s="2" t="s">
        <v>1619</v>
      </c>
      <c r="AB178" s="2" t="s">
        <v>1619</v>
      </c>
      <c r="AC178" s="2" t="s">
        <v>1619</v>
      </c>
      <c r="AH178" s="7"/>
    </row>
    <row r="179" spans="1:34" x14ac:dyDescent="0.25">
      <c r="A179" s="2">
        <v>177</v>
      </c>
      <c r="B179" s="2" t="s">
        <v>398</v>
      </c>
      <c r="C179" s="2" t="s">
        <v>399</v>
      </c>
      <c r="D179" s="2" t="s">
        <v>339</v>
      </c>
      <c r="E179" s="2" t="s">
        <v>340</v>
      </c>
      <c r="F179" s="2" t="s">
        <v>38</v>
      </c>
      <c r="G179" s="2" t="s">
        <v>39</v>
      </c>
      <c r="H179" s="2" t="s">
        <v>341</v>
      </c>
      <c r="I179" s="2" t="s">
        <v>342</v>
      </c>
      <c r="J179" s="2" t="s">
        <v>1619</v>
      </c>
      <c r="K179" s="2" t="s">
        <v>1619</v>
      </c>
      <c r="L179" s="2" t="s">
        <v>1619</v>
      </c>
      <c r="M179" s="2" t="s">
        <v>1619</v>
      </c>
      <c r="N179" s="2" t="s">
        <v>1619</v>
      </c>
      <c r="O179" s="2" t="s">
        <v>1619</v>
      </c>
      <c r="P179" s="2" t="s">
        <v>1619</v>
      </c>
      <c r="Q179" s="2" t="s">
        <v>1619</v>
      </c>
      <c r="R179" s="2" t="str">
        <f>VLOOKUP(F179,[2]Sheet3!$B$5:$D$250,2,0)</f>
        <v>Analysis I</v>
      </c>
      <c r="S179" s="2" t="str">
        <f>VLOOKUP(G179,[2]Sheet3!$B$5:$D$250,2,0)</f>
        <v>Linear Algebra I</v>
      </c>
      <c r="T179" s="2" t="str">
        <f>VLOOKUP(H179,[2]Sheet3!$B$5:$D$250,2,0)</f>
        <v>Discrete Mathematics</v>
      </c>
      <c r="U179" s="2" t="str">
        <f>VLOOKUP(I179,[2]Sheet3!$B$5:$D$250,2,0)</f>
        <v>Algebra I (Elementary Number Theory and Group Theory)</v>
      </c>
      <c r="V179" s="2" t="s">
        <v>1619</v>
      </c>
      <c r="W179" s="2" t="s">
        <v>1619</v>
      </c>
      <c r="X179" s="2" t="s">
        <v>1619</v>
      </c>
      <c r="Y179" s="2" t="s">
        <v>1619</v>
      </c>
      <c r="Z179" s="2" t="s">
        <v>1619</v>
      </c>
      <c r="AA179" s="2" t="s">
        <v>1619</v>
      </c>
      <c r="AB179" s="2" t="s">
        <v>1619</v>
      </c>
      <c r="AC179" s="2" t="s">
        <v>1619</v>
      </c>
    </row>
    <row r="180" spans="1:34" x14ac:dyDescent="0.25">
      <c r="A180" s="2">
        <v>178</v>
      </c>
      <c r="B180" s="2" t="s">
        <v>400</v>
      </c>
      <c r="C180" s="2" t="s">
        <v>401</v>
      </c>
      <c r="D180" s="2" t="s">
        <v>339</v>
      </c>
      <c r="E180" s="2" t="s">
        <v>340</v>
      </c>
      <c r="F180" s="2" t="s">
        <v>38</v>
      </c>
      <c r="G180" s="2" t="s">
        <v>39</v>
      </c>
      <c r="H180" s="2" t="s">
        <v>341</v>
      </c>
      <c r="I180" s="2" t="s">
        <v>342</v>
      </c>
      <c r="J180" s="2" t="s">
        <v>1619</v>
      </c>
      <c r="K180" s="2" t="s">
        <v>1619</v>
      </c>
      <c r="L180" s="2" t="s">
        <v>1619</v>
      </c>
      <c r="M180" s="2" t="s">
        <v>1619</v>
      </c>
      <c r="N180" s="2" t="s">
        <v>1619</v>
      </c>
      <c r="O180" s="2" t="s">
        <v>1619</v>
      </c>
      <c r="P180" s="2" t="s">
        <v>1619</v>
      </c>
      <c r="Q180" s="2" t="s">
        <v>1619</v>
      </c>
      <c r="R180" s="2" t="str">
        <f>VLOOKUP(F180,[2]Sheet3!$B$5:$D$250,2,0)</f>
        <v>Analysis I</v>
      </c>
      <c r="S180" s="2" t="str">
        <f>VLOOKUP(G180,[2]Sheet3!$B$5:$D$250,2,0)</f>
        <v>Linear Algebra I</v>
      </c>
      <c r="T180" s="2" t="str">
        <f>VLOOKUP(H180,[2]Sheet3!$B$5:$D$250,2,0)</f>
        <v>Discrete Mathematics</v>
      </c>
      <c r="U180" s="2" t="str">
        <f>VLOOKUP(I180,[2]Sheet3!$B$5:$D$250,2,0)</f>
        <v>Algebra I (Elementary Number Theory and Group Theory)</v>
      </c>
      <c r="V180" s="2" t="s">
        <v>1619</v>
      </c>
      <c r="W180" s="2" t="s">
        <v>1619</v>
      </c>
      <c r="X180" s="2" t="s">
        <v>1619</v>
      </c>
      <c r="Y180" s="2" t="s">
        <v>1619</v>
      </c>
      <c r="Z180" s="2" t="s">
        <v>1619</v>
      </c>
      <c r="AA180" s="2" t="s">
        <v>1619</v>
      </c>
      <c r="AB180" s="2" t="s">
        <v>1619</v>
      </c>
      <c r="AC180" s="2" t="s">
        <v>1619</v>
      </c>
    </row>
    <row r="181" spans="1:34" x14ac:dyDescent="0.25">
      <c r="A181" s="2">
        <v>179</v>
      </c>
      <c r="B181" s="2" t="s">
        <v>402</v>
      </c>
      <c r="C181" s="2" t="s">
        <v>403</v>
      </c>
      <c r="D181" s="2" t="s">
        <v>339</v>
      </c>
      <c r="E181" s="2" t="s">
        <v>340</v>
      </c>
      <c r="F181" s="2" t="s">
        <v>38</v>
      </c>
      <c r="G181" s="2" t="s">
        <v>39</v>
      </c>
      <c r="H181" s="2" t="s">
        <v>341</v>
      </c>
      <c r="I181" s="2" t="s">
        <v>342</v>
      </c>
      <c r="J181" s="2" t="s">
        <v>1619</v>
      </c>
      <c r="K181" s="2" t="s">
        <v>1619</v>
      </c>
      <c r="L181" s="2" t="s">
        <v>1619</v>
      </c>
      <c r="M181" s="2" t="s">
        <v>1619</v>
      </c>
      <c r="N181" s="2" t="s">
        <v>1619</v>
      </c>
      <c r="O181" s="2" t="s">
        <v>1619</v>
      </c>
      <c r="P181" s="2" t="s">
        <v>1619</v>
      </c>
      <c r="Q181" s="2" t="s">
        <v>1619</v>
      </c>
      <c r="R181" s="2" t="str">
        <f>VLOOKUP(F181,[2]Sheet3!$B$5:$D$250,2,0)</f>
        <v>Analysis I</v>
      </c>
      <c r="S181" s="2" t="str">
        <f>VLOOKUP(G181,[2]Sheet3!$B$5:$D$250,2,0)</f>
        <v>Linear Algebra I</v>
      </c>
      <c r="T181" s="2" t="str">
        <f>VLOOKUP(H181,[2]Sheet3!$B$5:$D$250,2,0)</f>
        <v>Discrete Mathematics</v>
      </c>
      <c r="U181" s="2" t="str">
        <f>VLOOKUP(I181,[2]Sheet3!$B$5:$D$250,2,0)</f>
        <v>Algebra I (Elementary Number Theory and Group Theory)</v>
      </c>
      <c r="V181" s="2" t="s">
        <v>1619</v>
      </c>
      <c r="W181" s="2" t="s">
        <v>1619</v>
      </c>
      <c r="X181" s="2" t="s">
        <v>1619</v>
      </c>
      <c r="Y181" s="2" t="s">
        <v>1619</v>
      </c>
      <c r="Z181" s="2" t="s">
        <v>1619</v>
      </c>
      <c r="AA181" s="2" t="s">
        <v>1619</v>
      </c>
      <c r="AB181" s="2" t="s">
        <v>1619</v>
      </c>
      <c r="AC181" s="2" t="s">
        <v>1619</v>
      </c>
    </row>
    <row r="182" spans="1:34" x14ac:dyDescent="0.25">
      <c r="A182" s="2">
        <v>180</v>
      </c>
      <c r="B182" s="2" t="s">
        <v>404</v>
      </c>
      <c r="C182" s="2" t="s">
        <v>405</v>
      </c>
      <c r="D182" s="2" t="s">
        <v>339</v>
      </c>
      <c r="E182" s="2" t="s">
        <v>340</v>
      </c>
      <c r="F182" s="2" t="s">
        <v>38</v>
      </c>
      <c r="G182" s="2" t="s">
        <v>39</v>
      </c>
      <c r="H182" s="2" t="s">
        <v>341</v>
      </c>
      <c r="I182" s="2" t="s">
        <v>342</v>
      </c>
      <c r="J182" s="2" t="s">
        <v>1619</v>
      </c>
      <c r="K182" s="2" t="s">
        <v>1619</v>
      </c>
      <c r="L182" s="2" t="s">
        <v>1619</v>
      </c>
      <c r="M182" s="2" t="s">
        <v>1619</v>
      </c>
      <c r="N182" s="2" t="s">
        <v>1619</v>
      </c>
      <c r="O182" s="2" t="s">
        <v>1619</v>
      </c>
      <c r="P182" s="2" t="s">
        <v>1619</v>
      </c>
      <c r="Q182" s="2" t="s">
        <v>1619</v>
      </c>
      <c r="R182" s="2" t="str">
        <f>VLOOKUP(F182,[2]Sheet3!$B$5:$D$250,2,0)</f>
        <v>Analysis I</v>
      </c>
      <c r="S182" s="2" t="str">
        <f>VLOOKUP(G182,[2]Sheet3!$B$5:$D$250,2,0)</f>
        <v>Linear Algebra I</v>
      </c>
      <c r="T182" s="2" t="str">
        <f>VLOOKUP(H182,[2]Sheet3!$B$5:$D$250,2,0)</f>
        <v>Discrete Mathematics</v>
      </c>
      <c r="U182" s="2" t="str">
        <f>VLOOKUP(I182,[2]Sheet3!$B$5:$D$250,2,0)</f>
        <v>Algebra I (Elementary Number Theory and Group Theory)</v>
      </c>
      <c r="V182" s="2" t="s">
        <v>1619</v>
      </c>
      <c r="W182" s="2" t="s">
        <v>1619</v>
      </c>
      <c r="X182" s="2" t="s">
        <v>1619</v>
      </c>
      <c r="Y182" s="2" t="s">
        <v>1619</v>
      </c>
      <c r="Z182" s="2" t="s">
        <v>1619</v>
      </c>
      <c r="AA182" s="2" t="s">
        <v>1619</v>
      </c>
      <c r="AB182" s="2" t="s">
        <v>1619</v>
      </c>
      <c r="AC182" s="2" t="s">
        <v>1619</v>
      </c>
    </row>
    <row r="183" spans="1:34" x14ac:dyDescent="0.25">
      <c r="A183" s="2">
        <v>181</v>
      </c>
      <c r="B183" s="2" t="s">
        <v>406</v>
      </c>
      <c r="C183" s="2" t="s">
        <v>407</v>
      </c>
      <c r="D183" s="2" t="s">
        <v>339</v>
      </c>
      <c r="E183" s="2" t="s">
        <v>340</v>
      </c>
      <c r="F183" s="2" t="s">
        <v>38</v>
      </c>
      <c r="G183" s="2" t="s">
        <v>39</v>
      </c>
      <c r="H183" s="2" t="s">
        <v>341</v>
      </c>
      <c r="I183" s="2" t="s">
        <v>342</v>
      </c>
      <c r="J183" s="2" t="s">
        <v>1619</v>
      </c>
      <c r="K183" s="2" t="s">
        <v>1619</v>
      </c>
      <c r="L183" s="2" t="s">
        <v>1619</v>
      </c>
      <c r="M183" s="2" t="s">
        <v>1619</v>
      </c>
      <c r="N183" s="2" t="s">
        <v>1619</v>
      </c>
      <c r="O183" s="2" t="s">
        <v>1619</v>
      </c>
      <c r="P183" s="2" t="s">
        <v>1619</v>
      </c>
      <c r="Q183" s="2" t="s">
        <v>1619</v>
      </c>
      <c r="R183" s="2" t="str">
        <f>VLOOKUP(F183,[2]Sheet3!$B$5:$D$250,2,0)</f>
        <v>Analysis I</v>
      </c>
      <c r="S183" s="2" t="str">
        <f>VLOOKUP(G183,[2]Sheet3!$B$5:$D$250,2,0)</f>
        <v>Linear Algebra I</v>
      </c>
      <c r="T183" s="2" t="str">
        <f>VLOOKUP(H183,[2]Sheet3!$B$5:$D$250,2,0)</f>
        <v>Discrete Mathematics</v>
      </c>
      <c r="U183" s="2" t="str">
        <f>VLOOKUP(I183,[2]Sheet3!$B$5:$D$250,2,0)</f>
        <v>Algebra I (Elementary Number Theory and Group Theory)</v>
      </c>
      <c r="V183" s="2" t="s">
        <v>1619</v>
      </c>
      <c r="W183" s="2" t="s">
        <v>1619</v>
      </c>
      <c r="X183" s="2" t="s">
        <v>1619</v>
      </c>
      <c r="Y183" s="2" t="s">
        <v>1619</v>
      </c>
      <c r="Z183" s="2" t="s">
        <v>1619</v>
      </c>
      <c r="AA183" s="2" t="s">
        <v>1619</v>
      </c>
      <c r="AB183" s="2" t="s">
        <v>1619</v>
      </c>
      <c r="AC183" s="2" t="s">
        <v>1619</v>
      </c>
    </row>
    <row r="184" spans="1:34" x14ac:dyDescent="0.25">
      <c r="A184" s="2">
        <v>182</v>
      </c>
      <c r="B184" s="2" t="s">
        <v>408</v>
      </c>
      <c r="C184" s="2" t="s">
        <v>409</v>
      </c>
      <c r="D184" s="2" t="s">
        <v>390</v>
      </c>
      <c r="E184" s="2" t="s">
        <v>340</v>
      </c>
      <c r="F184" s="2" t="s">
        <v>391</v>
      </c>
      <c r="G184" s="2" t="s">
        <v>392</v>
      </c>
      <c r="H184" s="2" t="s">
        <v>393</v>
      </c>
      <c r="I184" s="2" t="s">
        <v>394</v>
      </c>
      <c r="J184" s="2" t="s">
        <v>395</v>
      </c>
      <c r="K184" s="2" t="s">
        <v>396</v>
      </c>
      <c r="L184" s="2" t="s">
        <v>397</v>
      </c>
      <c r="M184" s="2" t="s">
        <v>309</v>
      </c>
      <c r="N184" s="2" t="s">
        <v>1619</v>
      </c>
      <c r="O184" s="2" t="s">
        <v>1619</v>
      </c>
      <c r="P184" s="2" t="s">
        <v>1619</v>
      </c>
      <c r="Q184" s="2" t="s">
        <v>1619</v>
      </c>
      <c r="R184" s="2" t="str">
        <f>VLOOKUP(F184,[2]Sheet3!$B$5:$D$250,2,0)</f>
        <v>Mathematical Physics I</v>
      </c>
      <c r="S184" s="2" t="str">
        <f>VLOOKUP(G184,[2]Sheet3!$B$5:$D$250,2,0)</f>
        <v>Mechanics</v>
      </c>
      <c r="T184" s="2" t="str">
        <f>VLOOKUP(H184,[2]Sheet3!$B$5:$D$250,2,0)</f>
        <v>Classical Mechanics</v>
      </c>
      <c r="U184" s="2" t="str">
        <f>VLOOKUP(I184,[2]Sheet3!$B$5:$D$250,2,0)</f>
        <v>Modern Physics &amp; Relativity</v>
      </c>
      <c r="V184" s="6" t="str">
        <f>VLOOKUP(J184,[2]Sheet3!$B$5:$D$250,2,0)</f>
        <v>Numerical Methods and Computer Programming</v>
      </c>
      <c r="W184" s="2" t="str">
        <f>VLOOKUP(K184,[2]Sheet3!$B$5:$D$250,2,0)</f>
        <v>Physics Laboratory –V  Modern Physics</v>
      </c>
      <c r="X184" s="2" t="str">
        <f>VLOOKUP(L184,[2]Sheet3!$B$5:$D$250,2,0)</f>
        <v>Computational Laboratory – I (Fortran, C etc)</v>
      </c>
      <c r="Y184" s="2" t="str">
        <f>VLOOKUP(M184,[2]Sheet3!$B$5:$D$250,2,0)</f>
        <v>Mathematics III</v>
      </c>
      <c r="Z184" s="2" t="s">
        <v>1619</v>
      </c>
      <c r="AA184" s="2" t="s">
        <v>1619</v>
      </c>
      <c r="AB184" s="2" t="s">
        <v>1619</v>
      </c>
      <c r="AC184" s="2" t="s">
        <v>1619</v>
      </c>
      <c r="AH184" s="7"/>
    </row>
    <row r="185" spans="1:34" x14ac:dyDescent="0.25">
      <c r="A185" s="2">
        <v>183</v>
      </c>
      <c r="B185" s="2" t="s">
        <v>410</v>
      </c>
      <c r="C185" s="2" t="s">
        <v>411</v>
      </c>
      <c r="D185" s="2" t="s">
        <v>390</v>
      </c>
      <c r="E185" s="2" t="s">
        <v>340</v>
      </c>
      <c r="F185" s="2" t="s">
        <v>391</v>
      </c>
      <c r="G185" s="2" t="s">
        <v>392</v>
      </c>
      <c r="H185" s="2" t="s">
        <v>393</v>
      </c>
      <c r="I185" s="2" t="s">
        <v>394</v>
      </c>
      <c r="J185" s="2" t="s">
        <v>395</v>
      </c>
      <c r="K185" s="2" t="s">
        <v>396</v>
      </c>
      <c r="L185" s="2" t="s">
        <v>397</v>
      </c>
      <c r="M185" s="2" t="s">
        <v>1619</v>
      </c>
      <c r="N185" s="2" t="s">
        <v>1619</v>
      </c>
      <c r="O185" s="2" t="s">
        <v>1619</v>
      </c>
      <c r="P185" s="2" t="s">
        <v>1619</v>
      </c>
      <c r="Q185" s="2" t="s">
        <v>1619</v>
      </c>
      <c r="R185" s="2" t="str">
        <f>VLOOKUP(F185,[2]Sheet3!$B$5:$D$250,2,0)</f>
        <v>Mathematical Physics I</v>
      </c>
      <c r="S185" s="2" t="str">
        <f>VLOOKUP(G185,[2]Sheet3!$B$5:$D$250,2,0)</f>
        <v>Mechanics</v>
      </c>
      <c r="T185" s="2" t="str">
        <f>VLOOKUP(H185,[2]Sheet3!$B$5:$D$250,2,0)</f>
        <v>Classical Mechanics</v>
      </c>
      <c r="U185" s="2" t="str">
        <f>VLOOKUP(I185,[2]Sheet3!$B$5:$D$250,2,0)</f>
        <v>Modern Physics &amp; Relativity</v>
      </c>
      <c r="V185" s="6" t="str">
        <f>VLOOKUP(J185,[2]Sheet3!$B$5:$D$250,2,0)</f>
        <v>Numerical Methods and Computer Programming</v>
      </c>
      <c r="W185" s="2" t="str">
        <f>VLOOKUP(K185,[2]Sheet3!$B$5:$D$250,2,0)</f>
        <v>Physics Laboratory –V  Modern Physics</v>
      </c>
      <c r="X185" s="2" t="str">
        <f>VLOOKUP(L185,[2]Sheet3!$B$5:$D$250,2,0)</f>
        <v>Computational Laboratory – I (Fortran, C etc)</v>
      </c>
      <c r="Y185" s="2" t="s">
        <v>1619</v>
      </c>
      <c r="Z185" s="2" t="s">
        <v>1619</v>
      </c>
      <c r="AA185" s="2" t="s">
        <v>1619</v>
      </c>
      <c r="AB185" s="2" t="s">
        <v>1619</v>
      </c>
      <c r="AC185" s="2" t="s">
        <v>1619</v>
      </c>
      <c r="AH185" s="7"/>
    </row>
    <row r="186" spans="1:34" x14ac:dyDescent="0.25">
      <c r="A186" s="2">
        <v>184</v>
      </c>
      <c r="B186" s="2" t="s">
        <v>412</v>
      </c>
      <c r="C186" s="2" t="s">
        <v>413</v>
      </c>
      <c r="D186" s="2" t="s">
        <v>390</v>
      </c>
      <c r="E186" s="2" t="s">
        <v>340</v>
      </c>
      <c r="F186" s="2" t="s">
        <v>391</v>
      </c>
      <c r="G186" s="2" t="s">
        <v>392</v>
      </c>
      <c r="H186" s="2" t="s">
        <v>393</v>
      </c>
      <c r="I186" s="2" t="s">
        <v>394</v>
      </c>
      <c r="J186" s="2" t="s">
        <v>395</v>
      </c>
      <c r="K186" s="2" t="s">
        <v>396</v>
      </c>
      <c r="L186" s="2" t="s">
        <v>397</v>
      </c>
      <c r="M186" s="2" t="s">
        <v>60</v>
      </c>
      <c r="N186" s="2" t="s">
        <v>1619</v>
      </c>
      <c r="O186" s="2" t="s">
        <v>1619</v>
      </c>
      <c r="P186" s="2" t="s">
        <v>1619</v>
      </c>
      <c r="Q186" s="2" t="s">
        <v>1619</v>
      </c>
      <c r="R186" s="2" t="str">
        <f>VLOOKUP(F186,[2]Sheet3!$B$5:$D$250,2,0)</f>
        <v>Mathematical Physics I</v>
      </c>
      <c r="S186" s="2" t="str">
        <f>VLOOKUP(G186,[2]Sheet3!$B$5:$D$250,2,0)</f>
        <v>Mechanics</v>
      </c>
      <c r="T186" s="2" t="str">
        <f>VLOOKUP(H186,[2]Sheet3!$B$5:$D$250,2,0)</f>
        <v>Classical Mechanics</v>
      </c>
      <c r="U186" s="2" t="str">
        <f>VLOOKUP(I186,[2]Sheet3!$B$5:$D$250,2,0)</f>
        <v>Modern Physics &amp; Relativity</v>
      </c>
      <c r="V186" s="6" t="str">
        <f>VLOOKUP(J186,[2]Sheet3!$B$5:$D$250,2,0)</f>
        <v>Numerical Methods and Computer Programming</v>
      </c>
      <c r="W186" s="2" t="str">
        <f>VLOOKUP(K186,[2]Sheet3!$B$5:$D$250,2,0)</f>
        <v>Physics Laboratory –V  Modern Physics</v>
      </c>
      <c r="X186" s="2" t="str">
        <f>VLOOKUP(L186,[2]Sheet3!$B$5:$D$250,2,0)</f>
        <v>Computational Laboratory – I (Fortran, C etc)</v>
      </c>
      <c r="Y186" s="2" t="str">
        <f>VLOOKUP(M186,[2]Sheet3!$B$5:$D$250,2,0)</f>
        <v>Basic Hindi Level -I</v>
      </c>
      <c r="Z186" s="2" t="s">
        <v>1619</v>
      </c>
      <c r="AA186" s="2" t="s">
        <v>1619</v>
      </c>
      <c r="AB186" s="2" t="s">
        <v>1619</v>
      </c>
      <c r="AC186" s="2" t="s">
        <v>1619</v>
      </c>
      <c r="AH186" s="7"/>
    </row>
    <row r="187" spans="1:34" x14ac:dyDescent="0.25">
      <c r="A187" s="2">
        <v>185</v>
      </c>
      <c r="B187" s="2" t="s">
        <v>414</v>
      </c>
      <c r="C187" s="2" t="s">
        <v>415</v>
      </c>
      <c r="D187" s="2" t="s">
        <v>390</v>
      </c>
      <c r="E187" s="2" t="s">
        <v>340</v>
      </c>
      <c r="F187" s="2" t="s">
        <v>391</v>
      </c>
      <c r="G187" s="2" t="s">
        <v>392</v>
      </c>
      <c r="H187" s="2" t="s">
        <v>393</v>
      </c>
      <c r="I187" s="2" t="s">
        <v>394</v>
      </c>
      <c r="J187" s="2" t="s">
        <v>395</v>
      </c>
      <c r="K187" s="2" t="s">
        <v>396</v>
      </c>
      <c r="L187" s="2" t="s">
        <v>397</v>
      </c>
      <c r="M187" s="2" t="s">
        <v>63</v>
      </c>
      <c r="N187" s="2" t="s">
        <v>60</v>
      </c>
      <c r="O187" s="2" t="s">
        <v>1619</v>
      </c>
      <c r="P187" s="2" t="s">
        <v>1619</v>
      </c>
      <c r="Q187" s="2" t="s">
        <v>1619</v>
      </c>
      <c r="R187" s="2" t="str">
        <f>VLOOKUP(F187,[2]Sheet3!$B$5:$D$250,2,0)</f>
        <v>Mathematical Physics I</v>
      </c>
      <c r="S187" s="2" t="str">
        <f>VLOOKUP(G187,[2]Sheet3!$B$5:$D$250,2,0)</f>
        <v>Mechanics</v>
      </c>
      <c r="T187" s="2" t="str">
        <f>VLOOKUP(H187,[2]Sheet3!$B$5:$D$250,2,0)</f>
        <v>Classical Mechanics</v>
      </c>
      <c r="U187" s="2" t="str">
        <f>VLOOKUP(I187,[2]Sheet3!$B$5:$D$250,2,0)</f>
        <v>Modern Physics &amp; Relativity</v>
      </c>
      <c r="V187" s="6" t="str">
        <f>VLOOKUP(J187,[2]Sheet3!$B$5:$D$250,2,0)</f>
        <v>Numerical Methods and Computer Programming</v>
      </c>
      <c r="W187" s="2" t="str">
        <f>VLOOKUP(K187,[2]Sheet3!$B$5:$D$250,2,0)</f>
        <v>Physics Laboratory –V  Modern Physics</v>
      </c>
      <c r="X187" s="2" t="str">
        <f>VLOOKUP(L187,[2]Sheet3!$B$5:$D$250,2,0)</f>
        <v>Computational Laboratory – I (Fortran, C etc)</v>
      </c>
      <c r="Y187" s="2" t="str">
        <f>VLOOKUP(M187,[2]Sheet3!$B$5:$D$250,2,0)</f>
        <v>Physics of Arts</v>
      </c>
      <c r="Z187" s="2" t="str">
        <f>VLOOKUP(N187,[2]Sheet3!$B$5:$D$250,2,0)</f>
        <v>Basic Hindi Level -I</v>
      </c>
      <c r="AA187" s="2" t="s">
        <v>1619</v>
      </c>
      <c r="AB187" s="2" t="s">
        <v>1619</v>
      </c>
      <c r="AC187" s="2" t="s">
        <v>1619</v>
      </c>
      <c r="AH187" s="7"/>
    </row>
    <row r="188" spans="1:34" x14ac:dyDescent="0.25">
      <c r="A188" s="2">
        <v>186</v>
      </c>
      <c r="B188" s="2" t="s">
        <v>416</v>
      </c>
      <c r="C188" s="2" t="s">
        <v>417</v>
      </c>
      <c r="D188" s="2" t="s">
        <v>390</v>
      </c>
      <c r="E188" s="2" t="s">
        <v>340</v>
      </c>
      <c r="F188" s="2" t="s">
        <v>391</v>
      </c>
      <c r="G188" s="2" t="s">
        <v>392</v>
      </c>
      <c r="H188" s="2" t="s">
        <v>393</v>
      </c>
      <c r="I188" s="2" t="s">
        <v>394</v>
      </c>
      <c r="J188" s="2" t="s">
        <v>395</v>
      </c>
      <c r="K188" s="2" t="s">
        <v>396</v>
      </c>
      <c r="L188" s="2" t="s">
        <v>397</v>
      </c>
      <c r="M188" s="2" t="s">
        <v>60</v>
      </c>
      <c r="N188" s="2" t="s">
        <v>1619</v>
      </c>
      <c r="O188" s="2" t="s">
        <v>1619</v>
      </c>
      <c r="P188" s="2" t="s">
        <v>1619</v>
      </c>
      <c r="Q188" s="2" t="s">
        <v>1619</v>
      </c>
      <c r="R188" s="2" t="str">
        <f>VLOOKUP(F188,[2]Sheet3!$B$5:$D$250,2,0)</f>
        <v>Mathematical Physics I</v>
      </c>
      <c r="S188" s="2" t="str">
        <f>VLOOKUP(G188,[2]Sheet3!$B$5:$D$250,2,0)</f>
        <v>Mechanics</v>
      </c>
      <c r="T188" s="2" t="str">
        <f>VLOOKUP(H188,[2]Sheet3!$B$5:$D$250,2,0)</f>
        <v>Classical Mechanics</v>
      </c>
      <c r="U188" s="2" t="str">
        <f>VLOOKUP(I188,[2]Sheet3!$B$5:$D$250,2,0)</f>
        <v>Modern Physics &amp; Relativity</v>
      </c>
      <c r="V188" s="6" t="str">
        <f>VLOOKUP(J188,[2]Sheet3!$B$5:$D$250,2,0)</f>
        <v>Numerical Methods and Computer Programming</v>
      </c>
      <c r="W188" s="2" t="str">
        <f>VLOOKUP(K188,[2]Sheet3!$B$5:$D$250,2,0)</f>
        <v>Physics Laboratory –V  Modern Physics</v>
      </c>
      <c r="X188" s="2" t="str">
        <f>VLOOKUP(L188,[2]Sheet3!$B$5:$D$250,2,0)</f>
        <v>Computational Laboratory – I (Fortran, C etc)</v>
      </c>
      <c r="Y188" s="2" t="str">
        <f>VLOOKUP(M188,[2]Sheet3!$B$5:$D$250,2,0)</f>
        <v>Basic Hindi Level -I</v>
      </c>
      <c r="Z188" s="2" t="s">
        <v>1619</v>
      </c>
      <c r="AA188" s="2" t="s">
        <v>1619</v>
      </c>
      <c r="AB188" s="2" t="s">
        <v>1619</v>
      </c>
      <c r="AC188" s="2" t="s">
        <v>1619</v>
      </c>
      <c r="AH188" s="7"/>
    </row>
    <row r="189" spans="1:34" x14ac:dyDescent="0.25">
      <c r="A189" s="2">
        <v>187</v>
      </c>
      <c r="B189" s="2" t="s">
        <v>418</v>
      </c>
      <c r="C189" s="2" t="s">
        <v>419</v>
      </c>
      <c r="D189" s="2" t="s">
        <v>390</v>
      </c>
      <c r="E189" s="2" t="s">
        <v>340</v>
      </c>
      <c r="F189" s="2" t="s">
        <v>391</v>
      </c>
      <c r="G189" s="2" t="s">
        <v>392</v>
      </c>
      <c r="H189" s="2" t="s">
        <v>393</v>
      </c>
      <c r="I189" s="2" t="s">
        <v>394</v>
      </c>
      <c r="J189" s="2" t="s">
        <v>395</v>
      </c>
      <c r="K189" s="2" t="s">
        <v>396</v>
      </c>
      <c r="L189" s="2" t="s">
        <v>397</v>
      </c>
      <c r="M189" s="2" t="s">
        <v>60</v>
      </c>
      <c r="N189" s="2" t="s">
        <v>1619</v>
      </c>
      <c r="O189" s="2" t="s">
        <v>1619</v>
      </c>
      <c r="P189" s="2" t="s">
        <v>1619</v>
      </c>
      <c r="Q189" s="2" t="s">
        <v>1619</v>
      </c>
      <c r="R189" s="2" t="str">
        <f>VLOOKUP(F189,[2]Sheet3!$B$5:$D$250,2,0)</f>
        <v>Mathematical Physics I</v>
      </c>
      <c r="S189" s="2" t="str">
        <f>VLOOKUP(G189,[2]Sheet3!$B$5:$D$250,2,0)</f>
        <v>Mechanics</v>
      </c>
      <c r="T189" s="2" t="str">
        <f>VLOOKUP(H189,[2]Sheet3!$B$5:$D$250,2,0)</f>
        <v>Classical Mechanics</v>
      </c>
      <c r="U189" s="2" t="str">
        <f>VLOOKUP(I189,[2]Sheet3!$B$5:$D$250,2,0)</f>
        <v>Modern Physics &amp; Relativity</v>
      </c>
      <c r="V189" s="6" t="str">
        <f>VLOOKUP(J189,[2]Sheet3!$B$5:$D$250,2,0)</f>
        <v>Numerical Methods and Computer Programming</v>
      </c>
      <c r="W189" s="2" t="str">
        <f>VLOOKUP(K189,[2]Sheet3!$B$5:$D$250,2,0)</f>
        <v>Physics Laboratory –V  Modern Physics</v>
      </c>
      <c r="X189" s="2" t="str">
        <f>VLOOKUP(L189,[2]Sheet3!$B$5:$D$250,2,0)</f>
        <v>Computational Laboratory – I (Fortran, C etc)</v>
      </c>
      <c r="Y189" s="2" t="str">
        <f>VLOOKUP(M189,[2]Sheet3!$B$5:$D$250,2,0)</f>
        <v>Basic Hindi Level -I</v>
      </c>
      <c r="Z189" s="2" t="s">
        <v>1619</v>
      </c>
      <c r="AA189" s="2" t="s">
        <v>1619</v>
      </c>
      <c r="AB189" s="2" t="s">
        <v>1619</v>
      </c>
      <c r="AC189" s="2" t="s">
        <v>1619</v>
      </c>
      <c r="AH189" s="7"/>
    </row>
    <row r="190" spans="1:34" x14ac:dyDescent="0.25">
      <c r="A190" s="2">
        <v>188</v>
      </c>
      <c r="B190" s="2" t="s">
        <v>420</v>
      </c>
      <c r="C190" s="2" t="s">
        <v>421</v>
      </c>
      <c r="D190" s="2" t="s">
        <v>390</v>
      </c>
      <c r="E190" s="2" t="s">
        <v>340</v>
      </c>
      <c r="F190" s="2" t="s">
        <v>391</v>
      </c>
      <c r="G190" s="2" t="s">
        <v>392</v>
      </c>
      <c r="H190" s="2" t="s">
        <v>393</v>
      </c>
      <c r="I190" s="2" t="s">
        <v>394</v>
      </c>
      <c r="J190" s="2" t="s">
        <v>395</v>
      </c>
      <c r="K190" s="2" t="s">
        <v>396</v>
      </c>
      <c r="L190" s="2" t="s">
        <v>397</v>
      </c>
      <c r="M190" s="2" t="s">
        <v>60</v>
      </c>
      <c r="N190" s="2" t="s">
        <v>1619</v>
      </c>
      <c r="O190" s="2" t="s">
        <v>1619</v>
      </c>
      <c r="P190" s="2" t="s">
        <v>1619</v>
      </c>
      <c r="Q190" s="2" t="s">
        <v>1619</v>
      </c>
      <c r="R190" s="2" t="str">
        <f>VLOOKUP(F190,[2]Sheet3!$B$5:$D$250,2,0)</f>
        <v>Mathematical Physics I</v>
      </c>
      <c r="S190" s="2" t="str">
        <f>VLOOKUP(G190,[2]Sheet3!$B$5:$D$250,2,0)</f>
        <v>Mechanics</v>
      </c>
      <c r="T190" s="2" t="str">
        <f>VLOOKUP(H190,[2]Sheet3!$B$5:$D$250,2,0)</f>
        <v>Classical Mechanics</v>
      </c>
      <c r="U190" s="2" t="str">
        <f>VLOOKUP(I190,[2]Sheet3!$B$5:$D$250,2,0)</f>
        <v>Modern Physics &amp; Relativity</v>
      </c>
      <c r="V190" s="6" t="str">
        <f>VLOOKUP(J190,[2]Sheet3!$B$5:$D$250,2,0)</f>
        <v>Numerical Methods and Computer Programming</v>
      </c>
      <c r="W190" s="2" t="str">
        <f>VLOOKUP(K190,[2]Sheet3!$B$5:$D$250,2,0)</f>
        <v>Physics Laboratory –V  Modern Physics</v>
      </c>
      <c r="X190" s="2" t="str">
        <f>VLOOKUP(L190,[2]Sheet3!$B$5:$D$250,2,0)</f>
        <v>Computational Laboratory – I (Fortran, C etc)</v>
      </c>
      <c r="Y190" s="2" t="str">
        <f>VLOOKUP(M190,[2]Sheet3!$B$5:$D$250,2,0)</f>
        <v>Basic Hindi Level -I</v>
      </c>
      <c r="Z190" s="2" t="s">
        <v>1619</v>
      </c>
      <c r="AA190" s="2" t="s">
        <v>1619</v>
      </c>
      <c r="AB190" s="2" t="s">
        <v>1619</v>
      </c>
      <c r="AC190" s="2" t="s">
        <v>1619</v>
      </c>
      <c r="AH190" s="7"/>
    </row>
    <row r="191" spans="1:34" x14ac:dyDescent="0.25">
      <c r="A191" s="2">
        <v>189</v>
      </c>
      <c r="B191" s="2" t="s">
        <v>422</v>
      </c>
      <c r="C191" s="2" t="s">
        <v>423</v>
      </c>
      <c r="D191" s="2" t="s">
        <v>390</v>
      </c>
      <c r="E191" s="2" t="s">
        <v>340</v>
      </c>
      <c r="F191" s="2" t="s">
        <v>391</v>
      </c>
      <c r="G191" s="2" t="s">
        <v>392</v>
      </c>
      <c r="H191" s="2" t="s">
        <v>393</v>
      </c>
      <c r="I191" s="2" t="s">
        <v>394</v>
      </c>
      <c r="J191" s="2" t="s">
        <v>395</v>
      </c>
      <c r="K191" s="2" t="s">
        <v>396</v>
      </c>
      <c r="L191" s="2" t="s">
        <v>397</v>
      </c>
      <c r="M191" s="2" t="s">
        <v>60</v>
      </c>
      <c r="N191" s="2" t="s">
        <v>1619</v>
      </c>
      <c r="O191" s="2" t="s">
        <v>1619</v>
      </c>
      <c r="P191" s="2" t="s">
        <v>1619</v>
      </c>
      <c r="Q191" s="2" t="s">
        <v>1619</v>
      </c>
      <c r="R191" s="2" t="str">
        <f>VLOOKUP(F191,[2]Sheet3!$B$5:$D$250,2,0)</f>
        <v>Mathematical Physics I</v>
      </c>
      <c r="S191" s="2" t="str">
        <f>VLOOKUP(G191,[2]Sheet3!$B$5:$D$250,2,0)</f>
        <v>Mechanics</v>
      </c>
      <c r="T191" s="2" t="str">
        <f>VLOOKUP(H191,[2]Sheet3!$B$5:$D$250,2,0)</f>
        <v>Classical Mechanics</v>
      </c>
      <c r="U191" s="2" t="str">
        <f>VLOOKUP(I191,[2]Sheet3!$B$5:$D$250,2,0)</f>
        <v>Modern Physics &amp; Relativity</v>
      </c>
      <c r="V191" s="6" t="str">
        <f>VLOOKUP(J191,[2]Sheet3!$B$5:$D$250,2,0)</f>
        <v>Numerical Methods and Computer Programming</v>
      </c>
      <c r="W191" s="2" t="str">
        <f>VLOOKUP(K191,[2]Sheet3!$B$5:$D$250,2,0)</f>
        <v>Physics Laboratory –V  Modern Physics</v>
      </c>
      <c r="X191" s="2" t="str">
        <f>VLOOKUP(L191,[2]Sheet3!$B$5:$D$250,2,0)</f>
        <v>Computational Laboratory – I (Fortran, C etc)</v>
      </c>
      <c r="Y191" s="2" t="str">
        <f>VLOOKUP(M191,[2]Sheet3!$B$5:$D$250,2,0)</f>
        <v>Basic Hindi Level -I</v>
      </c>
      <c r="Z191" s="2" t="s">
        <v>1619</v>
      </c>
      <c r="AA191" s="2" t="s">
        <v>1619</v>
      </c>
      <c r="AB191" s="2" t="s">
        <v>1619</v>
      </c>
      <c r="AC191" s="2" t="s">
        <v>1619</v>
      </c>
      <c r="AH191" s="7"/>
    </row>
    <row r="192" spans="1:34" x14ac:dyDescent="0.25">
      <c r="A192" s="2">
        <v>190</v>
      </c>
      <c r="B192" s="2" t="s">
        <v>424</v>
      </c>
      <c r="C192" s="2" t="s">
        <v>425</v>
      </c>
      <c r="D192" s="2" t="s">
        <v>390</v>
      </c>
      <c r="E192" s="2" t="s">
        <v>340</v>
      </c>
      <c r="F192" s="2" t="s">
        <v>391</v>
      </c>
      <c r="G192" s="2" t="s">
        <v>392</v>
      </c>
      <c r="H192" s="2" t="s">
        <v>393</v>
      </c>
      <c r="I192" s="2" t="s">
        <v>394</v>
      </c>
      <c r="J192" s="2" t="s">
        <v>395</v>
      </c>
      <c r="K192" s="2" t="s">
        <v>396</v>
      </c>
      <c r="L192" s="2" t="s">
        <v>397</v>
      </c>
      <c r="M192" s="2" t="s">
        <v>324</v>
      </c>
      <c r="N192" s="2" t="s">
        <v>1619</v>
      </c>
      <c r="O192" s="2" t="s">
        <v>1619</v>
      </c>
      <c r="P192" s="2" t="s">
        <v>1619</v>
      </c>
      <c r="Q192" s="2" t="s">
        <v>1619</v>
      </c>
      <c r="R192" s="2" t="str">
        <f>VLOOKUP(F192,[2]Sheet3!$B$5:$D$250,2,0)</f>
        <v>Mathematical Physics I</v>
      </c>
      <c r="S192" s="2" t="str">
        <f>VLOOKUP(G192,[2]Sheet3!$B$5:$D$250,2,0)</f>
        <v>Mechanics</v>
      </c>
      <c r="T192" s="2" t="str">
        <f>VLOOKUP(H192,[2]Sheet3!$B$5:$D$250,2,0)</f>
        <v>Classical Mechanics</v>
      </c>
      <c r="U192" s="2" t="str">
        <f>VLOOKUP(I192,[2]Sheet3!$B$5:$D$250,2,0)</f>
        <v>Modern Physics &amp; Relativity</v>
      </c>
      <c r="V192" s="6" t="str">
        <f>VLOOKUP(J192,[2]Sheet3!$B$5:$D$250,2,0)</f>
        <v>Numerical Methods and Computer Programming</v>
      </c>
      <c r="W192" s="2" t="str">
        <f>VLOOKUP(K192,[2]Sheet3!$B$5:$D$250,2,0)</f>
        <v>Physics Laboratory –V  Modern Physics</v>
      </c>
      <c r="X192" s="2" t="str">
        <f>VLOOKUP(L192,[2]Sheet3!$B$5:$D$250,2,0)</f>
        <v>Computational Laboratory – I (Fortran, C etc)</v>
      </c>
      <c r="Y192" s="2" t="str">
        <f>VLOOKUP(M192,[2]Sheet3!$B$5:$D$250,2,0)</f>
        <v>Basic Tamil Level - I</v>
      </c>
      <c r="Z192" s="2" t="s">
        <v>1619</v>
      </c>
      <c r="AA192" s="2" t="s">
        <v>1619</v>
      </c>
      <c r="AB192" s="2" t="s">
        <v>1619</v>
      </c>
      <c r="AC192" s="2" t="s">
        <v>1619</v>
      </c>
      <c r="AH192" s="7"/>
    </row>
    <row r="193" spans="1:34" x14ac:dyDescent="0.25">
      <c r="A193" s="2">
        <v>191</v>
      </c>
      <c r="B193" s="2" t="s">
        <v>426</v>
      </c>
      <c r="C193" s="2" t="s">
        <v>427</v>
      </c>
      <c r="D193" s="2" t="s">
        <v>379</v>
      </c>
      <c r="E193" s="2" t="s">
        <v>340</v>
      </c>
      <c r="F193" s="2" t="s">
        <v>380</v>
      </c>
      <c r="G193" s="2" t="s">
        <v>381</v>
      </c>
      <c r="H193" s="2" t="s">
        <v>382</v>
      </c>
      <c r="I193" s="2" t="s">
        <v>383</v>
      </c>
      <c r="J193" s="2" t="s">
        <v>384</v>
      </c>
      <c r="K193" s="2" t="s">
        <v>385</v>
      </c>
      <c r="L193" s="2" t="s">
        <v>296</v>
      </c>
      <c r="M193" s="2" t="s">
        <v>324</v>
      </c>
      <c r="N193" s="2" t="s">
        <v>1619</v>
      </c>
      <c r="O193" s="2" t="s">
        <v>1619</v>
      </c>
      <c r="P193" s="2" t="s">
        <v>1619</v>
      </c>
      <c r="Q193" s="2" t="s">
        <v>1619</v>
      </c>
      <c r="R193" s="2" t="str">
        <f>VLOOKUP(F193,[2]Sheet3!$B$5:$D$250,2,0)</f>
        <v>Cell Biology</v>
      </c>
      <c r="S193" s="2" t="str">
        <f>VLOOKUP(G193,[2]Sheet3!$B$5:$D$250,2,0)</f>
        <v>Genetics</v>
      </c>
      <c r="T193" s="2" t="str">
        <f>VLOOKUP(H193,[2]Sheet3!$B$5:$D$250,2,0)</f>
        <v>Microbiology</v>
      </c>
      <c r="U193" s="2" t="str">
        <f>VLOOKUP(I193,[2]Sheet3!$B$5:$D$250,2,0)</f>
        <v>Biochemistry-I</v>
      </c>
      <c r="V193" s="6" t="str">
        <f>VLOOKUP(J193,[2]Sheet3!$B$5:$D$250,2,0)</f>
        <v>Microbiology Lab</v>
      </c>
      <c r="W193" s="2" t="str">
        <f>VLOOKUP(K193,[2]Sheet3!$B$5:$D$250,2,0)</f>
        <v>Biochemistry-I Lab</v>
      </c>
      <c r="X193" s="2" t="str">
        <f>VLOOKUP(L193,[2]Sheet3!$B$5:$D$250,2,0)</f>
        <v>Advanced Genomic Technology</v>
      </c>
      <c r="Y193" s="2" t="str">
        <f>VLOOKUP(M193,[2]Sheet3!$B$5:$D$250,2,0)</f>
        <v>Basic Tamil Level - I</v>
      </c>
      <c r="Z193" s="2" t="s">
        <v>1619</v>
      </c>
      <c r="AA193" s="2" t="s">
        <v>1619</v>
      </c>
      <c r="AB193" s="2" t="s">
        <v>1619</v>
      </c>
      <c r="AC193" s="2" t="s">
        <v>1619</v>
      </c>
      <c r="AH193" s="7"/>
    </row>
    <row r="194" spans="1:34" x14ac:dyDescent="0.25">
      <c r="A194" s="2">
        <v>192</v>
      </c>
      <c r="B194" s="2" t="s">
        <v>428</v>
      </c>
      <c r="C194" s="2" t="s">
        <v>429</v>
      </c>
      <c r="D194" s="2" t="s">
        <v>390</v>
      </c>
      <c r="E194" s="2" t="s">
        <v>340</v>
      </c>
      <c r="F194" s="2" t="s">
        <v>391</v>
      </c>
      <c r="G194" s="2" t="s">
        <v>392</v>
      </c>
      <c r="H194" s="2" t="s">
        <v>393</v>
      </c>
      <c r="I194" s="2" t="s">
        <v>394</v>
      </c>
      <c r="J194" s="2" t="s">
        <v>395</v>
      </c>
      <c r="K194" s="2" t="s">
        <v>396</v>
      </c>
      <c r="L194" s="2" t="s">
        <v>397</v>
      </c>
      <c r="M194" s="2" t="s">
        <v>309</v>
      </c>
      <c r="N194" s="2" t="s">
        <v>430</v>
      </c>
      <c r="O194" s="2" t="s">
        <v>60</v>
      </c>
      <c r="P194" s="2" t="s">
        <v>1619</v>
      </c>
      <c r="Q194" s="2" t="s">
        <v>1619</v>
      </c>
      <c r="R194" s="2" t="str">
        <f>VLOOKUP(F194,[2]Sheet3!$B$5:$D$250,2,0)</f>
        <v>Mathematical Physics I</v>
      </c>
      <c r="S194" s="2" t="str">
        <f>VLOOKUP(G194,[2]Sheet3!$B$5:$D$250,2,0)</f>
        <v>Mechanics</v>
      </c>
      <c r="T194" s="2" t="str">
        <f>VLOOKUP(H194,[2]Sheet3!$B$5:$D$250,2,0)</f>
        <v>Classical Mechanics</v>
      </c>
      <c r="U194" s="2" t="str">
        <f>VLOOKUP(I194,[2]Sheet3!$B$5:$D$250,2,0)</f>
        <v>Modern Physics &amp; Relativity</v>
      </c>
      <c r="V194" s="6" t="str">
        <f>VLOOKUP(J194,[2]Sheet3!$B$5:$D$250,2,0)</f>
        <v>Numerical Methods and Computer Programming</v>
      </c>
      <c r="W194" s="2" t="str">
        <f>VLOOKUP(K194,[2]Sheet3!$B$5:$D$250,2,0)</f>
        <v>Physics Laboratory –V  Modern Physics</v>
      </c>
      <c r="X194" s="2" t="str">
        <f>VLOOKUP(L194,[2]Sheet3!$B$5:$D$250,2,0)</f>
        <v>Computational Laboratory – I (Fortran, C etc)</v>
      </c>
      <c r="Y194" s="2" t="str">
        <f>VLOOKUP(M194,[2]Sheet3!$B$5:$D$250,2,0)</f>
        <v>Mathematics III</v>
      </c>
      <c r="Z194" s="2" t="str">
        <f>VLOOKUP(N194,[2]Sheet3!$B$5:$D$250,2,0)</f>
        <v>Biology III</v>
      </c>
      <c r="AA194" s="2" t="str">
        <f>VLOOKUP(O194,[2]Sheet3!$B$5:$D$250,2,0)</f>
        <v>Basic Hindi Level -I</v>
      </c>
      <c r="AB194" s="2" t="s">
        <v>1619</v>
      </c>
      <c r="AC194" s="2" t="s">
        <v>1619</v>
      </c>
      <c r="AH194" s="7"/>
    </row>
    <row r="195" spans="1:34" x14ac:dyDescent="0.25">
      <c r="A195" s="2">
        <v>193</v>
      </c>
      <c r="B195" s="2" t="s">
        <v>431</v>
      </c>
      <c r="C195" s="2" t="s">
        <v>432</v>
      </c>
      <c r="D195" s="2" t="s">
        <v>390</v>
      </c>
      <c r="E195" s="2" t="s">
        <v>340</v>
      </c>
      <c r="F195" s="2" t="s">
        <v>391</v>
      </c>
      <c r="G195" s="2" t="s">
        <v>392</v>
      </c>
      <c r="H195" s="2" t="s">
        <v>393</v>
      </c>
      <c r="I195" s="2" t="s">
        <v>394</v>
      </c>
      <c r="J195" s="2" t="s">
        <v>395</v>
      </c>
      <c r="K195" s="2" t="s">
        <v>396</v>
      </c>
      <c r="L195" s="2" t="s">
        <v>397</v>
      </c>
      <c r="M195" s="2" t="s">
        <v>266</v>
      </c>
      <c r="N195" s="2" t="s">
        <v>309</v>
      </c>
      <c r="O195" s="2" t="s">
        <v>1619</v>
      </c>
      <c r="P195" s="2" t="s">
        <v>1619</v>
      </c>
      <c r="Q195" s="2" t="s">
        <v>1619</v>
      </c>
      <c r="R195" s="2" t="str">
        <f>VLOOKUP(F195,[2]Sheet3!$B$5:$D$250,2,0)</f>
        <v>Mathematical Physics I</v>
      </c>
      <c r="S195" s="2" t="str">
        <f>VLOOKUP(G195,[2]Sheet3!$B$5:$D$250,2,0)</f>
        <v>Mechanics</v>
      </c>
      <c r="T195" s="2" t="str">
        <f>VLOOKUP(H195,[2]Sheet3!$B$5:$D$250,2,0)</f>
        <v>Classical Mechanics</v>
      </c>
      <c r="U195" s="2" t="str">
        <f>VLOOKUP(I195,[2]Sheet3!$B$5:$D$250,2,0)</f>
        <v>Modern Physics &amp; Relativity</v>
      </c>
      <c r="V195" s="6" t="str">
        <f>VLOOKUP(J195,[2]Sheet3!$B$5:$D$250,2,0)</f>
        <v>Numerical Methods and Computer Programming</v>
      </c>
      <c r="W195" s="2" t="str">
        <f>VLOOKUP(K195,[2]Sheet3!$B$5:$D$250,2,0)</f>
        <v>Physics Laboratory –V  Modern Physics</v>
      </c>
      <c r="X195" s="2" t="str">
        <f>VLOOKUP(L195,[2]Sheet3!$B$5:$D$250,2,0)</f>
        <v>Computational Laboratory – I (Fortran, C etc)</v>
      </c>
      <c r="Y195" s="2" t="str">
        <f>VLOOKUP(M195,[2]Sheet3!$B$5:$D$250,2,0)</f>
        <v>Mathematics - I</v>
      </c>
      <c r="Z195" s="2" t="str">
        <f>VLOOKUP(N195,[2]Sheet3!$B$5:$D$250,2,0)</f>
        <v>Mathematics III</v>
      </c>
      <c r="AA195" s="2" t="s">
        <v>1619</v>
      </c>
      <c r="AB195" s="2" t="s">
        <v>1619</v>
      </c>
      <c r="AC195" s="2" t="s">
        <v>1619</v>
      </c>
      <c r="AH195" s="7"/>
    </row>
    <row r="196" spans="1:34" x14ac:dyDescent="0.25">
      <c r="A196" s="2">
        <v>194</v>
      </c>
      <c r="B196" s="2" t="s">
        <v>433</v>
      </c>
      <c r="C196" s="2" t="s">
        <v>434</v>
      </c>
      <c r="D196" s="2" t="s">
        <v>339</v>
      </c>
      <c r="E196" s="2" t="s">
        <v>340</v>
      </c>
      <c r="F196" s="2" t="s">
        <v>38</v>
      </c>
      <c r="G196" s="2" t="s">
        <v>39</v>
      </c>
      <c r="H196" s="2" t="s">
        <v>341</v>
      </c>
      <c r="I196" s="2" t="s">
        <v>342</v>
      </c>
      <c r="J196" s="2" t="s">
        <v>1619</v>
      </c>
      <c r="K196" s="2" t="s">
        <v>1619</v>
      </c>
      <c r="L196" s="2" t="s">
        <v>1619</v>
      </c>
      <c r="M196" s="2" t="s">
        <v>1619</v>
      </c>
      <c r="N196" s="2" t="s">
        <v>1619</v>
      </c>
      <c r="O196" s="2" t="s">
        <v>1619</v>
      </c>
      <c r="P196" s="2" t="s">
        <v>1619</v>
      </c>
      <c r="Q196" s="2" t="s">
        <v>1619</v>
      </c>
      <c r="R196" s="2" t="str">
        <f>VLOOKUP(F196,[2]Sheet3!$B$5:$D$250,2,0)</f>
        <v>Analysis I</v>
      </c>
      <c r="S196" s="2" t="str">
        <f>VLOOKUP(G196,[2]Sheet3!$B$5:$D$250,2,0)</f>
        <v>Linear Algebra I</v>
      </c>
      <c r="T196" s="2" t="str">
        <f>VLOOKUP(H196,[2]Sheet3!$B$5:$D$250,2,0)</f>
        <v>Discrete Mathematics</v>
      </c>
      <c r="U196" s="2" t="str">
        <f>VLOOKUP(I196,[2]Sheet3!$B$5:$D$250,2,0)</f>
        <v>Algebra I (Elementary Number Theory and Group Theory)</v>
      </c>
      <c r="V196" s="2" t="s">
        <v>1619</v>
      </c>
      <c r="W196" s="2" t="s">
        <v>1619</v>
      </c>
      <c r="X196" s="2" t="s">
        <v>1619</v>
      </c>
      <c r="Y196" s="2" t="s">
        <v>1619</v>
      </c>
      <c r="Z196" s="2" t="s">
        <v>1619</v>
      </c>
      <c r="AA196" s="2" t="s">
        <v>1619</v>
      </c>
      <c r="AB196" s="2" t="s">
        <v>1619</v>
      </c>
      <c r="AC196" s="2" t="s">
        <v>1619</v>
      </c>
    </row>
    <row r="197" spans="1:34" x14ac:dyDescent="0.25">
      <c r="A197" s="2">
        <v>195</v>
      </c>
      <c r="B197" s="2" t="s">
        <v>435</v>
      </c>
      <c r="C197" s="2" t="s">
        <v>436</v>
      </c>
      <c r="D197" s="2" t="s">
        <v>390</v>
      </c>
      <c r="E197" s="2" t="s">
        <v>340</v>
      </c>
      <c r="F197" s="2" t="s">
        <v>391</v>
      </c>
      <c r="G197" s="2" t="s">
        <v>392</v>
      </c>
      <c r="H197" s="2" t="s">
        <v>393</v>
      </c>
      <c r="I197" s="2" t="s">
        <v>394</v>
      </c>
      <c r="J197" s="2" t="s">
        <v>395</v>
      </c>
      <c r="K197" s="2" t="s">
        <v>396</v>
      </c>
      <c r="L197" s="2" t="s">
        <v>397</v>
      </c>
      <c r="M197" s="2" t="s">
        <v>354</v>
      </c>
      <c r="N197" s="2" t="s">
        <v>309</v>
      </c>
      <c r="O197" s="2" t="s">
        <v>1619</v>
      </c>
      <c r="P197" s="2" t="s">
        <v>1619</v>
      </c>
      <c r="Q197" s="2" t="s">
        <v>1619</v>
      </c>
      <c r="R197" s="2" t="str">
        <f>VLOOKUP(F197,[2]Sheet3!$B$5:$D$250,2,0)</f>
        <v>Mathematical Physics I</v>
      </c>
      <c r="S197" s="2" t="str">
        <f>VLOOKUP(G197,[2]Sheet3!$B$5:$D$250,2,0)</f>
        <v>Mechanics</v>
      </c>
      <c r="T197" s="2" t="str">
        <f>VLOOKUP(H197,[2]Sheet3!$B$5:$D$250,2,0)</f>
        <v>Classical Mechanics</v>
      </c>
      <c r="U197" s="2" t="str">
        <f>VLOOKUP(I197,[2]Sheet3!$B$5:$D$250,2,0)</f>
        <v>Modern Physics &amp; Relativity</v>
      </c>
      <c r="V197" s="6" t="str">
        <f>VLOOKUP(J197,[2]Sheet3!$B$5:$D$250,2,0)</f>
        <v>Numerical Methods and Computer Programming</v>
      </c>
      <c r="W197" s="2" t="str">
        <f>VLOOKUP(K197,[2]Sheet3!$B$5:$D$250,2,0)</f>
        <v>Physics Laboratory –V  Modern Physics</v>
      </c>
      <c r="X197" s="2" t="str">
        <f>VLOOKUP(L197,[2]Sheet3!$B$5:$D$250,2,0)</f>
        <v>Computational Laboratory – I (Fortran, C etc)</v>
      </c>
      <c r="Y197" s="2" t="str">
        <f>VLOOKUP(M197,[2]Sheet3!$B$5:$D$250,2,0)</f>
        <v>Environmental Studies for Integrated Sciences-II</v>
      </c>
      <c r="Z197" s="2" t="str">
        <f>VLOOKUP(N197,[2]Sheet3!$B$5:$D$250,2,0)</f>
        <v>Mathematics III</v>
      </c>
      <c r="AA197" s="2" t="s">
        <v>1619</v>
      </c>
      <c r="AB197" s="2" t="s">
        <v>1619</v>
      </c>
      <c r="AC197" s="2" t="s">
        <v>1619</v>
      </c>
      <c r="AH197" s="7"/>
    </row>
    <row r="198" spans="1:34" x14ac:dyDescent="0.25">
      <c r="A198" s="2">
        <v>196</v>
      </c>
      <c r="B198" s="2" t="s">
        <v>437</v>
      </c>
      <c r="C198" s="2" t="s">
        <v>438</v>
      </c>
      <c r="D198" s="2" t="s">
        <v>390</v>
      </c>
      <c r="E198" s="2" t="s">
        <v>340</v>
      </c>
      <c r="F198" s="2" t="s">
        <v>391</v>
      </c>
      <c r="G198" s="2" t="s">
        <v>392</v>
      </c>
      <c r="H198" s="2" t="s">
        <v>393</v>
      </c>
      <c r="I198" s="2" t="s">
        <v>394</v>
      </c>
      <c r="J198" s="2" t="s">
        <v>395</v>
      </c>
      <c r="K198" s="2" t="s">
        <v>396</v>
      </c>
      <c r="L198" s="2" t="s">
        <v>397</v>
      </c>
      <c r="M198" s="2" t="s">
        <v>1619</v>
      </c>
      <c r="N198" s="2" t="s">
        <v>1619</v>
      </c>
      <c r="O198" s="2" t="s">
        <v>1619</v>
      </c>
      <c r="P198" s="2" t="s">
        <v>1619</v>
      </c>
      <c r="Q198" s="2" t="s">
        <v>1619</v>
      </c>
      <c r="R198" s="2" t="str">
        <f>VLOOKUP(F198,[2]Sheet3!$B$5:$D$250,2,0)</f>
        <v>Mathematical Physics I</v>
      </c>
      <c r="S198" s="2" t="str">
        <f>VLOOKUP(G198,[2]Sheet3!$B$5:$D$250,2,0)</f>
        <v>Mechanics</v>
      </c>
      <c r="T198" s="2" t="str">
        <f>VLOOKUP(H198,[2]Sheet3!$B$5:$D$250,2,0)</f>
        <v>Classical Mechanics</v>
      </c>
      <c r="U198" s="2" t="str">
        <f>VLOOKUP(I198,[2]Sheet3!$B$5:$D$250,2,0)</f>
        <v>Modern Physics &amp; Relativity</v>
      </c>
      <c r="V198" s="6" t="str">
        <f>VLOOKUP(J198,[2]Sheet3!$B$5:$D$250,2,0)</f>
        <v>Numerical Methods and Computer Programming</v>
      </c>
      <c r="W198" s="2" t="str">
        <f>VLOOKUP(K198,[2]Sheet3!$B$5:$D$250,2,0)</f>
        <v>Physics Laboratory –V  Modern Physics</v>
      </c>
      <c r="X198" s="2" t="str">
        <f>VLOOKUP(L198,[2]Sheet3!$B$5:$D$250,2,0)</f>
        <v>Computational Laboratory – I (Fortran, C etc)</v>
      </c>
      <c r="Y198" s="2" t="s">
        <v>1619</v>
      </c>
      <c r="Z198" s="2" t="s">
        <v>1619</v>
      </c>
      <c r="AA198" s="2" t="s">
        <v>1619</v>
      </c>
      <c r="AB198" s="2" t="s">
        <v>1619</v>
      </c>
      <c r="AC198" s="2" t="s">
        <v>1619</v>
      </c>
      <c r="AH198" s="7"/>
    </row>
    <row r="199" spans="1:34" x14ac:dyDescent="0.25">
      <c r="A199" s="2">
        <v>197</v>
      </c>
      <c r="B199" s="2" t="s">
        <v>439</v>
      </c>
      <c r="C199" s="2" t="s">
        <v>440</v>
      </c>
      <c r="D199" s="2" t="s">
        <v>339</v>
      </c>
      <c r="E199" s="2" t="s">
        <v>340</v>
      </c>
      <c r="F199" s="2" t="s">
        <v>38</v>
      </c>
      <c r="G199" s="2" t="s">
        <v>39</v>
      </c>
      <c r="H199" s="2" t="s">
        <v>341</v>
      </c>
      <c r="I199" s="2" t="s">
        <v>342</v>
      </c>
      <c r="J199" s="2" t="s">
        <v>1619</v>
      </c>
      <c r="K199" s="2" t="s">
        <v>1619</v>
      </c>
      <c r="L199" s="2" t="s">
        <v>1619</v>
      </c>
      <c r="M199" s="2" t="s">
        <v>1619</v>
      </c>
      <c r="N199" s="2" t="s">
        <v>1619</v>
      </c>
      <c r="O199" s="2" t="s">
        <v>1619</v>
      </c>
      <c r="P199" s="2" t="s">
        <v>1619</v>
      </c>
      <c r="Q199" s="2" t="s">
        <v>1619</v>
      </c>
      <c r="R199" s="2" t="str">
        <f>VLOOKUP(F199,[2]Sheet3!$B$5:$D$250,2,0)</f>
        <v>Analysis I</v>
      </c>
      <c r="S199" s="2" t="str">
        <f>VLOOKUP(G199,[2]Sheet3!$B$5:$D$250,2,0)</f>
        <v>Linear Algebra I</v>
      </c>
      <c r="T199" s="2" t="str">
        <f>VLOOKUP(H199,[2]Sheet3!$B$5:$D$250,2,0)</f>
        <v>Discrete Mathematics</v>
      </c>
      <c r="U199" s="2" t="str">
        <f>VLOOKUP(I199,[2]Sheet3!$B$5:$D$250,2,0)</f>
        <v>Algebra I (Elementary Number Theory and Group Theory)</v>
      </c>
      <c r="V199" s="2" t="s">
        <v>1619</v>
      </c>
      <c r="W199" s="2" t="s">
        <v>1619</v>
      </c>
      <c r="X199" s="2" t="s">
        <v>1619</v>
      </c>
      <c r="Y199" s="2" t="s">
        <v>1619</v>
      </c>
      <c r="Z199" s="2" t="s">
        <v>1619</v>
      </c>
      <c r="AA199" s="2" t="s">
        <v>1619</v>
      </c>
      <c r="AB199" s="2" t="s">
        <v>1619</v>
      </c>
      <c r="AC199" s="2" t="s">
        <v>1619</v>
      </c>
    </row>
    <row r="200" spans="1:34" x14ac:dyDescent="0.25">
      <c r="A200" s="2">
        <v>198</v>
      </c>
      <c r="B200" s="2" t="s">
        <v>441</v>
      </c>
      <c r="C200" s="2" t="s">
        <v>442</v>
      </c>
      <c r="D200" s="2" t="s">
        <v>390</v>
      </c>
      <c r="E200" s="2" t="s">
        <v>340</v>
      </c>
      <c r="F200" s="2" t="s">
        <v>391</v>
      </c>
      <c r="G200" s="2" t="s">
        <v>392</v>
      </c>
      <c r="H200" s="2" t="s">
        <v>393</v>
      </c>
      <c r="I200" s="2" t="s">
        <v>394</v>
      </c>
      <c r="J200" s="2" t="s">
        <v>395</v>
      </c>
      <c r="K200" s="2" t="s">
        <v>396</v>
      </c>
      <c r="L200" s="2" t="s">
        <v>397</v>
      </c>
      <c r="M200" s="2" t="s">
        <v>1619</v>
      </c>
      <c r="N200" s="2" t="s">
        <v>1619</v>
      </c>
      <c r="O200" s="2" t="s">
        <v>1619</v>
      </c>
      <c r="P200" s="2" t="s">
        <v>1619</v>
      </c>
      <c r="Q200" s="2" t="s">
        <v>1619</v>
      </c>
      <c r="R200" s="2" t="str">
        <f>VLOOKUP(F200,[2]Sheet3!$B$5:$D$250,2,0)</f>
        <v>Mathematical Physics I</v>
      </c>
      <c r="S200" s="2" t="str">
        <f>VLOOKUP(G200,[2]Sheet3!$B$5:$D$250,2,0)</f>
        <v>Mechanics</v>
      </c>
      <c r="T200" s="2" t="str">
        <f>VLOOKUP(H200,[2]Sheet3!$B$5:$D$250,2,0)</f>
        <v>Classical Mechanics</v>
      </c>
      <c r="U200" s="2" t="str">
        <f>VLOOKUP(I200,[2]Sheet3!$B$5:$D$250,2,0)</f>
        <v>Modern Physics &amp; Relativity</v>
      </c>
      <c r="V200" s="6" t="str">
        <f>VLOOKUP(J200,[2]Sheet3!$B$5:$D$250,2,0)</f>
        <v>Numerical Methods and Computer Programming</v>
      </c>
      <c r="W200" s="2" t="str">
        <f>VLOOKUP(K200,[2]Sheet3!$B$5:$D$250,2,0)</f>
        <v>Physics Laboratory –V  Modern Physics</v>
      </c>
      <c r="X200" s="2" t="str">
        <f>VLOOKUP(L200,[2]Sheet3!$B$5:$D$250,2,0)</f>
        <v>Computational Laboratory – I (Fortran, C etc)</v>
      </c>
      <c r="Y200" s="2" t="s">
        <v>1619</v>
      </c>
      <c r="Z200" s="2" t="s">
        <v>1619</v>
      </c>
      <c r="AA200" s="2" t="s">
        <v>1619</v>
      </c>
      <c r="AB200" s="2" t="s">
        <v>1619</v>
      </c>
      <c r="AC200" s="2" t="s">
        <v>1619</v>
      </c>
      <c r="AH200" s="7"/>
    </row>
    <row r="201" spans="1:34" x14ac:dyDescent="0.25">
      <c r="A201" s="2">
        <v>199</v>
      </c>
      <c r="B201" s="2" t="s">
        <v>443</v>
      </c>
      <c r="C201" s="2" t="s">
        <v>444</v>
      </c>
      <c r="D201" s="2" t="s">
        <v>390</v>
      </c>
      <c r="E201" s="2" t="s">
        <v>340</v>
      </c>
      <c r="F201" s="2" t="s">
        <v>391</v>
      </c>
      <c r="G201" s="2" t="s">
        <v>392</v>
      </c>
      <c r="H201" s="2" t="s">
        <v>393</v>
      </c>
      <c r="I201" s="2" t="s">
        <v>394</v>
      </c>
      <c r="J201" s="2" t="s">
        <v>395</v>
      </c>
      <c r="K201" s="2" t="s">
        <v>396</v>
      </c>
      <c r="L201" s="2" t="s">
        <v>397</v>
      </c>
      <c r="M201" s="2" t="s">
        <v>309</v>
      </c>
      <c r="N201" s="2" t="s">
        <v>1619</v>
      </c>
      <c r="O201" s="2" t="s">
        <v>1619</v>
      </c>
      <c r="P201" s="2" t="s">
        <v>1619</v>
      </c>
      <c r="Q201" s="2" t="s">
        <v>1619</v>
      </c>
      <c r="R201" s="2" t="str">
        <f>VLOOKUP(F201,[2]Sheet3!$B$5:$D$250,2,0)</f>
        <v>Mathematical Physics I</v>
      </c>
      <c r="S201" s="2" t="str">
        <f>VLOOKUP(G201,[2]Sheet3!$B$5:$D$250,2,0)</f>
        <v>Mechanics</v>
      </c>
      <c r="T201" s="2" t="str">
        <f>VLOOKUP(H201,[2]Sheet3!$B$5:$D$250,2,0)</f>
        <v>Classical Mechanics</v>
      </c>
      <c r="U201" s="2" t="str">
        <f>VLOOKUP(I201,[2]Sheet3!$B$5:$D$250,2,0)</f>
        <v>Modern Physics &amp; Relativity</v>
      </c>
      <c r="V201" s="6" t="str">
        <f>VLOOKUP(J201,[2]Sheet3!$B$5:$D$250,2,0)</f>
        <v>Numerical Methods and Computer Programming</v>
      </c>
      <c r="W201" s="2" t="str">
        <f>VLOOKUP(K201,[2]Sheet3!$B$5:$D$250,2,0)</f>
        <v>Physics Laboratory –V  Modern Physics</v>
      </c>
      <c r="X201" s="2" t="str">
        <f>VLOOKUP(L201,[2]Sheet3!$B$5:$D$250,2,0)</f>
        <v>Computational Laboratory – I (Fortran, C etc)</v>
      </c>
      <c r="Y201" s="2" t="str">
        <f>VLOOKUP(M201,[2]Sheet3!$B$5:$D$250,2,0)</f>
        <v>Mathematics III</v>
      </c>
      <c r="Z201" s="2" t="s">
        <v>1619</v>
      </c>
      <c r="AA201" s="2" t="s">
        <v>1619</v>
      </c>
      <c r="AB201" s="2" t="s">
        <v>1619</v>
      </c>
      <c r="AC201" s="2" t="s">
        <v>1619</v>
      </c>
      <c r="AH201" s="7"/>
    </row>
    <row r="202" spans="1:34" x14ac:dyDescent="0.25">
      <c r="A202" s="2">
        <v>200</v>
      </c>
      <c r="B202" s="2" t="s">
        <v>445</v>
      </c>
      <c r="C202" s="2" t="s">
        <v>446</v>
      </c>
      <c r="D202" s="2" t="s">
        <v>390</v>
      </c>
      <c r="E202" s="2" t="s">
        <v>340</v>
      </c>
      <c r="F202" s="2" t="s">
        <v>391</v>
      </c>
      <c r="G202" s="2" t="s">
        <v>392</v>
      </c>
      <c r="H202" s="2" t="s">
        <v>393</v>
      </c>
      <c r="I202" s="2" t="s">
        <v>394</v>
      </c>
      <c r="J202" s="2" t="s">
        <v>395</v>
      </c>
      <c r="K202" s="2" t="s">
        <v>396</v>
      </c>
      <c r="L202" s="2" t="s">
        <v>397</v>
      </c>
      <c r="M202" s="2" t="s">
        <v>1619</v>
      </c>
      <c r="N202" s="2" t="s">
        <v>1619</v>
      </c>
      <c r="O202" s="2" t="s">
        <v>1619</v>
      </c>
      <c r="P202" s="2" t="s">
        <v>1619</v>
      </c>
      <c r="Q202" s="2" t="s">
        <v>1619</v>
      </c>
      <c r="R202" s="2" t="str">
        <f>VLOOKUP(F202,[2]Sheet3!$B$5:$D$250,2,0)</f>
        <v>Mathematical Physics I</v>
      </c>
      <c r="S202" s="2" t="str">
        <f>VLOOKUP(G202,[2]Sheet3!$B$5:$D$250,2,0)</f>
        <v>Mechanics</v>
      </c>
      <c r="T202" s="2" t="str">
        <f>VLOOKUP(H202,[2]Sheet3!$B$5:$D$250,2,0)</f>
        <v>Classical Mechanics</v>
      </c>
      <c r="U202" s="2" t="str">
        <f>VLOOKUP(I202,[2]Sheet3!$B$5:$D$250,2,0)</f>
        <v>Modern Physics &amp; Relativity</v>
      </c>
      <c r="V202" s="6" t="str">
        <f>VLOOKUP(J202,[2]Sheet3!$B$5:$D$250,2,0)</f>
        <v>Numerical Methods and Computer Programming</v>
      </c>
      <c r="W202" s="2" t="str">
        <f>VLOOKUP(K202,[2]Sheet3!$B$5:$D$250,2,0)</f>
        <v>Physics Laboratory –V  Modern Physics</v>
      </c>
      <c r="X202" s="2" t="str">
        <f>VLOOKUP(L202,[2]Sheet3!$B$5:$D$250,2,0)</f>
        <v>Computational Laboratory – I (Fortran, C etc)</v>
      </c>
      <c r="Y202" s="2" t="s">
        <v>1619</v>
      </c>
      <c r="Z202" s="2" t="s">
        <v>1619</v>
      </c>
      <c r="AA202" s="2" t="s">
        <v>1619</v>
      </c>
      <c r="AB202" s="2" t="s">
        <v>1619</v>
      </c>
      <c r="AC202" s="2" t="s">
        <v>1619</v>
      </c>
      <c r="AH202" s="7"/>
    </row>
    <row r="203" spans="1:34" x14ac:dyDescent="0.25">
      <c r="A203" s="2">
        <v>201</v>
      </c>
      <c r="B203" s="2" t="s">
        <v>447</v>
      </c>
      <c r="C203" s="2" t="s">
        <v>448</v>
      </c>
      <c r="D203" s="2" t="s">
        <v>390</v>
      </c>
      <c r="E203" s="2" t="s">
        <v>340</v>
      </c>
      <c r="F203" s="2" t="s">
        <v>391</v>
      </c>
      <c r="G203" s="2" t="s">
        <v>392</v>
      </c>
      <c r="H203" s="2" t="s">
        <v>393</v>
      </c>
      <c r="I203" s="2" t="s">
        <v>394</v>
      </c>
      <c r="J203" s="2" t="s">
        <v>395</v>
      </c>
      <c r="K203" s="2" t="s">
        <v>396</v>
      </c>
      <c r="L203" s="2" t="s">
        <v>397</v>
      </c>
      <c r="M203" s="2" t="s">
        <v>266</v>
      </c>
      <c r="N203" s="2" t="s">
        <v>309</v>
      </c>
      <c r="O203" s="2" t="s">
        <v>1619</v>
      </c>
      <c r="P203" s="2" t="s">
        <v>1619</v>
      </c>
      <c r="Q203" s="2" t="s">
        <v>1619</v>
      </c>
      <c r="R203" s="2" t="str">
        <f>VLOOKUP(F203,[2]Sheet3!$B$5:$D$250,2,0)</f>
        <v>Mathematical Physics I</v>
      </c>
      <c r="S203" s="2" t="str">
        <f>VLOOKUP(G203,[2]Sheet3!$B$5:$D$250,2,0)</f>
        <v>Mechanics</v>
      </c>
      <c r="T203" s="2" t="str">
        <f>VLOOKUP(H203,[2]Sheet3!$B$5:$D$250,2,0)</f>
        <v>Classical Mechanics</v>
      </c>
      <c r="U203" s="2" t="str">
        <f>VLOOKUP(I203,[2]Sheet3!$B$5:$D$250,2,0)</f>
        <v>Modern Physics &amp; Relativity</v>
      </c>
      <c r="V203" s="6" t="str">
        <f>VLOOKUP(J203,[2]Sheet3!$B$5:$D$250,2,0)</f>
        <v>Numerical Methods and Computer Programming</v>
      </c>
      <c r="W203" s="2" t="str">
        <f>VLOOKUP(K203,[2]Sheet3!$B$5:$D$250,2,0)</f>
        <v>Physics Laboratory –V  Modern Physics</v>
      </c>
      <c r="X203" s="2" t="str">
        <f>VLOOKUP(L203,[2]Sheet3!$B$5:$D$250,2,0)</f>
        <v>Computational Laboratory – I (Fortran, C etc)</v>
      </c>
      <c r="Y203" s="2" t="str">
        <f>VLOOKUP(M203,[2]Sheet3!$B$5:$D$250,2,0)</f>
        <v>Mathematics - I</v>
      </c>
      <c r="Z203" s="2" t="str">
        <f>VLOOKUP(N203,[2]Sheet3!$B$5:$D$250,2,0)</f>
        <v>Mathematics III</v>
      </c>
      <c r="AA203" s="2" t="s">
        <v>1619</v>
      </c>
      <c r="AB203" s="2" t="s">
        <v>1619</v>
      </c>
      <c r="AC203" s="2" t="s">
        <v>1619</v>
      </c>
      <c r="AH203" s="7"/>
    </row>
    <row r="204" spans="1:34" x14ac:dyDescent="0.25">
      <c r="A204" s="2">
        <v>202</v>
      </c>
      <c r="B204" s="2" t="s">
        <v>449</v>
      </c>
      <c r="C204" s="2" t="s">
        <v>450</v>
      </c>
      <c r="D204" s="2" t="s">
        <v>390</v>
      </c>
      <c r="E204" s="2" t="s">
        <v>340</v>
      </c>
      <c r="F204" s="2" t="s">
        <v>391</v>
      </c>
      <c r="G204" s="2" t="s">
        <v>392</v>
      </c>
      <c r="H204" s="2" t="s">
        <v>393</v>
      </c>
      <c r="I204" s="2" t="s">
        <v>394</v>
      </c>
      <c r="J204" s="2" t="s">
        <v>395</v>
      </c>
      <c r="K204" s="2" t="s">
        <v>396</v>
      </c>
      <c r="L204" s="2" t="s">
        <v>397</v>
      </c>
      <c r="M204" s="2" t="s">
        <v>324</v>
      </c>
      <c r="N204" s="2" t="s">
        <v>63</v>
      </c>
      <c r="O204" s="2" t="s">
        <v>1619</v>
      </c>
      <c r="P204" s="2" t="s">
        <v>1619</v>
      </c>
      <c r="Q204" s="2" t="s">
        <v>1619</v>
      </c>
      <c r="R204" s="2" t="str">
        <f>VLOOKUP(F204,[2]Sheet3!$B$5:$D$250,2,0)</f>
        <v>Mathematical Physics I</v>
      </c>
      <c r="S204" s="2" t="str">
        <f>VLOOKUP(G204,[2]Sheet3!$B$5:$D$250,2,0)</f>
        <v>Mechanics</v>
      </c>
      <c r="T204" s="2" t="str">
        <f>VLOOKUP(H204,[2]Sheet3!$B$5:$D$250,2,0)</f>
        <v>Classical Mechanics</v>
      </c>
      <c r="U204" s="2" t="str">
        <f>VLOOKUP(I204,[2]Sheet3!$B$5:$D$250,2,0)</f>
        <v>Modern Physics &amp; Relativity</v>
      </c>
      <c r="V204" s="6" t="str">
        <f>VLOOKUP(J204,[2]Sheet3!$B$5:$D$250,2,0)</f>
        <v>Numerical Methods and Computer Programming</v>
      </c>
      <c r="W204" s="2" t="str">
        <f>VLOOKUP(K204,[2]Sheet3!$B$5:$D$250,2,0)</f>
        <v>Physics Laboratory –V  Modern Physics</v>
      </c>
      <c r="X204" s="2" t="str">
        <f>VLOOKUP(L204,[2]Sheet3!$B$5:$D$250,2,0)</f>
        <v>Computational Laboratory – I (Fortran, C etc)</v>
      </c>
      <c r="Y204" s="2" t="str">
        <f>VLOOKUP(M204,[2]Sheet3!$B$5:$D$250,2,0)</f>
        <v>Basic Tamil Level - I</v>
      </c>
      <c r="Z204" s="2" t="str">
        <f>VLOOKUP(N204,[2]Sheet3!$B$5:$D$250,2,0)</f>
        <v>Physics of Arts</v>
      </c>
      <c r="AA204" s="2" t="s">
        <v>1619</v>
      </c>
      <c r="AB204" s="2" t="s">
        <v>1619</v>
      </c>
      <c r="AC204" s="2" t="s">
        <v>1619</v>
      </c>
      <c r="AH204" s="7"/>
    </row>
    <row r="205" spans="1:34" x14ac:dyDescent="0.25">
      <c r="A205" s="2">
        <v>203</v>
      </c>
      <c r="B205" s="2" t="s">
        <v>451</v>
      </c>
      <c r="C205" s="2" t="s">
        <v>452</v>
      </c>
      <c r="D205" s="2" t="s">
        <v>390</v>
      </c>
      <c r="E205" s="2" t="s">
        <v>340</v>
      </c>
      <c r="F205" s="2" t="s">
        <v>391</v>
      </c>
      <c r="G205" s="2" t="s">
        <v>392</v>
      </c>
      <c r="H205" s="2" t="s">
        <v>393</v>
      </c>
      <c r="I205" s="2" t="s">
        <v>394</v>
      </c>
      <c r="J205" s="2" t="s">
        <v>395</v>
      </c>
      <c r="K205" s="2" t="s">
        <v>396</v>
      </c>
      <c r="L205" s="2" t="s">
        <v>397</v>
      </c>
      <c r="M205" s="2" t="s">
        <v>60</v>
      </c>
      <c r="N205" s="2" t="s">
        <v>1619</v>
      </c>
      <c r="O205" s="2" t="s">
        <v>1619</v>
      </c>
      <c r="P205" s="2" t="s">
        <v>1619</v>
      </c>
      <c r="Q205" s="2" t="s">
        <v>1619</v>
      </c>
      <c r="R205" s="2" t="str">
        <f>VLOOKUP(F205,[2]Sheet3!$B$5:$D$250,2,0)</f>
        <v>Mathematical Physics I</v>
      </c>
      <c r="S205" s="2" t="str">
        <f>VLOOKUP(G205,[2]Sheet3!$B$5:$D$250,2,0)</f>
        <v>Mechanics</v>
      </c>
      <c r="T205" s="2" t="str">
        <f>VLOOKUP(H205,[2]Sheet3!$B$5:$D$250,2,0)</f>
        <v>Classical Mechanics</v>
      </c>
      <c r="U205" s="2" t="str">
        <f>VLOOKUP(I205,[2]Sheet3!$B$5:$D$250,2,0)</f>
        <v>Modern Physics &amp; Relativity</v>
      </c>
      <c r="V205" s="6" t="str">
        <f>VLOOKUP(J205,[2]Sheet3!$B$5:$D$250,2,0)</f>
        <v>Numerical Methods and Computer Programming</v>
      </c>
      <c r="W205" s="2" t="str">
        <f>VLOOKUP(K205,[2]Sheet3!$B$5:$D$250,2,0)</f>
        <v>Physics Laboratory –V  Modern Physics</v>
      </c>
      <c r="X205" s="2" t="str">
        <f>VLOOKUP(L205,[2]Sheet3!$B$5:$D$250,2,0)</f>
        <v>Computational Laboratory – I (Fortran, C etc)</v>
      </c>
      <c r="Y205" s="2" t="str">
        <f>VLOOKUP(M205,[2]Sheet3!$B$5:$D$250,2,0)</f>
        <v>Basic Hindi Level -I</v>
      </c>
      <c r="Z205" s="2" t="s">
        <v>1619</v>
      </c>
      <c r="AA205" s="2" t="s">
        <v>1619</v>
      </c>
      <c r="AB205" s="2" t="s">
        <v>1619</v>
      </c>
      <c r="AC205" s="2" t="s">
        <v>1619</v>
      </c>
      <c r="AH205" s="7"/>
    </row>
    <row r="206" spans="1:34" x14ac:dyDescent="0.25">
      <c r="A206" s="2">
        <v>204</v>
      </c>
      <c r="B206" s="2" t="s">
        <v>453</v>
      </c>
      <c r="C206" s="2" t="s">
        <v>454</v>
      </c>
      <c r="D206" s="2" t="s">
        <v>390</v>
      </c>
      <c r="E206" s="2" t="s">
        <v>340</v>
      </c>
      <c r="F206" s="2" t="s">
        <v>391</v>
      </c>
      <c r="G206" s="2" t="s">
        <v>392</v>
      </c>
      <c r="H206" s="2" t="s">
        <v>393</v>
      </c>
      <c r="I206" s="2" t="s">
        <v>394</v>
      </c>
      <c r="J206" s="2" t="s">
        <v>395</v>
      </c>
      <c r="K206" s="2" t="s">
        <v>396</v>
      </c>
      <c r="L206" s="2" t="s">
        <v>397</v>
      </c>
      <c r="M206" s="2" t="s">
        <v>309</v>
      </c>
      <c r="N206" s="2" t="s">
        <v>1619</v>
      </c>
      <c r="O206" s="2" t="s">
        <v>1619</v>
      </c>
      <c r="P206" s="2" t="s">
        <v>1619</v>
      </c>
      <c r="Q206" s="2" t="s">
        <v>1619</v>
      </c>
      <c r="R206" s="2" t="str">
        <f>VLOOKUP(F206,[2]Sheet3!$B$5:$D$250,2,0)</f>
        <v>Mathematical Physics I</v>
      </c>
      <c r="S206" s="2" t="str">
        <f>VLOOKUP(G206,[2]Sheet3!$B$5:$D$250,2,0)</f>
        <v>Mechanics</v>
      </c>
      <c r="T206" s="2" t="str">
        <f>VLOOKUP(H206,[2]Sheet3!$B$5:$D$250,2,0)</f>
        <v>Classical Mechanics</v>
      </c>
      <c r="U206" s="2" t="str">
        <f>VLOOKUP(I206,[2]Sheet3!$B$5:$D$250,2,0)</f>
        <v>Modern Physics &amp; Relativity</v>
      </c>
      <c r="V206" s="6" t="str">
        <f>VLOOKUP(J206,[2]Sheet3!$B$5:$D$250,2,0)</f>
        <v>Numerical Methods and Computer Programming</v>
      </c>
      <c r="W206" s="2" t="str">
        <f>VLOOKUP(K206,[2]Sheet3!$B$5:$D$250,2,0)</f>
        <v>Physics Laboratory –V  Modern Physics</v>
      </c>
      <c r="X206" s="2" t="str">
        <f>VLOOKUP(L206,[2]Sheet3!$B$5:$D$250,2,0)</f>
        <v>Computational Laboratory – I (Fortran, C etc)</v>
      </c>
      <c r="Y206" s="2" t="str">
        <f>VLOOKUP(M206,[2]Sheet3!$B$5:$D$250,2,0)</f>
        <v>Mathematics III</v>
      </c>
      <c r="Z206" s="2" t="s">
        <v>1619</v>
      </c>
      <c r="AA206" s="2" t="s">
        <v>1619</v>
      </c>
      <c r="AB206" s="2" t="s">
        <v>1619</v>
      </c>
      <c r="AC206" s="2" t="s">
        <v>1619</v>
      </c>
      <c r="AH206" s="7"/>
    </row>
    <row r="207" spans="1:34" x14ac:dyDescent="0.25">
      <c r="A207" s="2">
        <v>205</v>
      </c>
      <c r="B207" s="2" t="s">
        <v>455</v>
      </c>
      <c r="C207" s="2" t="s">
        <v>456</v>
      </c>
      <c r="D207" s="2" t="s">
        <v>390</v>
      </c>
      <c r="E207" s="2" t="s">
        <v>340</v>
      </c>
      <c r="F207" s="2" t="s">
        <v>391</v>
      </c>
      <c r="G207" s="2" t="s">
        <v>392</v>
      </c>
      <c r="H207" s="2" t="s">
        <v>393</v>
      </c>
      <c r="I207" s="2" t="s">
        <v>394</v>
      </c>
      <c r="J207" s="2" t="s">
        <v>395</v>
      </c>
      <c r="K207" s="2" t="s">
        <v>396</v>
      </c>
      <c r="L207" s="2" t="s">
        <v>397</v>
      </c>
      <c r="M207" s="2" t="s">
        <v>1619</v>
      </c>
      <c r="N207" s="2" t="s">
        <v>1619</v>
      </c>
      <c r="O207" s="2" t="s">
        <v>1619</v>
      </c>
      <c r="P207" s="2" t="s">
        <v>1619</v>
      </c>
      <c r="Q207" s="2" t="s">
        <v>1619</v>
      </c>
      <c r="R207" s="2" t="str">
        <f>VLOOKUP(F207,[2]Sheet3!$B$5:$D$250,2,0)</f>
        <v>Mathematical Physics I</v>
      </c>
      <c r="S207" s="2" t="str">
        <f>VLOOKUP(G207,[2]Sheet3!$B$5:$D$250,2,0)</f>
        <v>Mechanics</v>
      </c>
      <c r="T207" s="2" t="str">
        <f>VLOOKUP(H207,[2]Sheet3!$B$5:$D$250,2,0)</f>
        <v>Classical Mechanics</v>
      </c>
      <c r="U207" s="2" t="str">
        <f>VLOOKUP(I207,[2]Sheet3!$B$5:$D$250,2,0)</f>
        <v>Modern Physics &amp; Relativity</v>
      </c>
      <c r="V207" s="6" t="str">
        <f>VLOOKUP(J207,[2]Sheet3!$B$5:$D$250,2,0)</f>
        <v>Numerical Methods and Computer Programming</v>
      </c>
      <c r="W207" s="2" t="str">
        <f>VLOOKUP(K207,[2]Sheet3!$B$5:$D$250,2,0)</f>
        <v>Physics Laboratory –V  Modern Physics</v>
      </c>
      <c r="X207" s="2" t="str">
        <f>VLOOKUP(L207,[2]Sheet3!$B$5:$D$250,2,0)</f>
        <v>Computational Laboratory – I (Fortran, C etc)</v>
      </c>
      <c r="Y207" s="2" t="s">
        <v>1619</v>
      </c>
      <c r="Z207" s="2" t="s">
        <v>1619</v>
      </c>
      <c r="AA207" s="2" t="s">
        <v>1619</v>
      </c>
      <c r="AB207" s="2" t="s">
        <v>1619</v>
      </c>
      <c r="AC207" s="2" t="s">
        <v>1619</v>
      </c>
      <c r="AH207" s="7"/>
    </row>
    <row r="208" spans="1:34" x14ac:dyDescent="0.25">
      <c r="A208" s="2">
        <v>206</v>
      </c>
      <c r="B208" s="2" t="s">
        <v>457</v>
      </c>
      <c r="C208" s="2" t="s">
        <v>458</v>
      </c>
      <c r="D208" s="2" t="s">
        <v>390</v>
      </c>
      <c r="E208" s="2" t="s">
        <v>340</v>
      </c>
      <c r="F208" s="2" t="s">
        <v>391</v>
      </c>
      <c r="G208" s="2" t="s">
        <v>392</v>
      </c>
      <c r="H208" s="2" t="s">
        <v>393</v>
      </c>
      <c r="I208" s="2" t="s">
        <v>394</v>
      </c>
      <c r="J208" s="2" t="s">
        <v>395</v>
      </c>
      <c r="K208" s="2" t="s">
        <v>396</v>
      </c>
      <c r="L208" s="2" t="s">
        <v>397</v>
      </c>
      <c r="M208" s="2" t="s">
        <v>1619</v>
      </c>
      <c r="N208" s="2" t="s">
        <v>1619</v>
      </c>
      <c r="O208" s="2" t="s">
        <v>1619</v>
      </c>
      <c r="P208" s="2" t="s">
        <v>1619</v>
      </c>
      <c r="Q208" s="2" t="s">
        <v>1619</v>
      </c>
      <c r="R208" s="2" t="str">
        <f>VLOOKUP(F208,[2]Sheet3!$B$5:$D$250,2,0)</f>
        <v>Mathematical Physics I</v>
      </c>
      <c r="S208" s="2" t="str">
        <f>VLOOKUP(G208,[2]Sheet3!$B$5:$D$250,2,0)</f>
        <v>Mechanics</v>
      </c>
      <c r="T208" s="2" t="str">
        <f>VLOOKUP(H208,[2]Sheet3!$B$5:$D$250,2,0)</f>
        <v>Classical Mechanics</v>
      </c>
      <c r="U208" s="2" t="str">
        <f>VLOOKUP(I208,[2]Sheet3!$B$5:$D$250,2,0)</f>
        <v>Modern Physics &amp; Relativity</v>
      </c>
      <c r="V208" s="6" t="str">
        <f>VLOOKUP(J208,[2]Sheet3!$B$5:$D$250,2,0)</f>
        <v>Numerical Methods and Computer Programming</v>
      </c>
      <c r="W208" s="2" t="str">
        <f>VLOOKUP(K208,[2]Sheet3!$B$5:$D$250,2,0)</f>
        <v>Physics Laboratory –V  Modern Physics</v>
      </c>
      <c r="X208" s="2" t="str">
        <f>VLOOKUP(L208,[2]Sheet3!$B$5:$D$250,2,0)</f>
        <v>Computational Laboratory – I (Fortran, C etc)</v>
      </c>
      <c r="Y208" s="2" t="s">
        <v>1619</v>
      </c>
      <c r="Z208" s="2" t="s">
        <v>1619</v>
      </c>
      <c r="AA208" s="2" t="s">
        <v>1619</v>
      </c>
      <c r="AB208" s="2" t="s">
        <v>1619</v>
      </c>
      <c r="AC208" s="2" t="s">
        <v>1619</v>
      </c>
      <c r="AH208" s="7"/>
    </row>
    <row r="209" spans="1:34" x14ac:dyDescent="0.25">
      <c r="A209" s="2">
        <v>207</v>
      </c>
      <c r="B209" s="2" t="s">
        <v>459</v>
      </c>
      <c r="C209" s="2" t="s">
        <v>460</v>
      </c>
      <c r="D209" s="2" t="s">
        <v>461</v>
      </c>
      <c r="E209" s="2" t="s">
        <v>340</v>
      </c>
      <c r="F209" s="2" t="s">
        <v>462</v>
      </c>
      <c r="G209" s="2" t="s">
        <v>463</v>
      </c>
      <c r="H209" s="2" t="s">
        <v>464</v>
      </c>
      <c r="I209" s="2" t="s">
        <v>465</v>
      </c>
      <c r="J209" s="2" t="s">
        <v>466</v>
      </c>
      <c r="K209" s="2" t="s">
        <v>304</v>
      </c>
      <c r="L209" s="2" t="s">
        <v>42</v>
      </c>
      <c r="M209" s="2" t="s">
        <v>266</v>
      </c>
      <c r="N209" s="2" t="s">
        <v>1619</v>
      </c>
      <c r="O209" s="2" t="s">
        <v>1619</v>
      </c>
      <c r="P209" s="2" t="s">
        <v>1619</v>
      </c>
      <c r="Q209" s="2" t="s">
        <v>1619</v>
      </c>
      <c r="R209" s="2" t="str">
        <f>VLOOKUP(F209,[2]Sheet3!$B$5:$D$250,2,0)</f>
        <v>Inorganic Chemistry I</v>
      </c>
      <c r="S209" s="2" t="str">
        <f>VLOOKUP(G209,[2]Sheet3!$B$5:$D$250,2,0)</f>
        <v>Organic Chemistry I</v>
      </c>
      <c r="T209" s="2" t="str">
        <f>VLOOKUP(H209,[2]Sheet3!$B$5:$D$250,2,0)</f>
        <v>Physical Chemistry I</v>
      </c>
      <c r="U209" s="2" t="str">
        <f>VLOOKUP(I209,[2]Sheet3!$B$5:$D$250,2,0)</f>
        <v>Analytical Chemistry : Instrumental Method of Analysis</v>
      </c>
      <c r="V209" s="6" t="str">
        <f>VLOOKUP(J209,[2]Sheet3!$B$5:$D$250,2,0)</f>
        <v>Analytical and Inorganic Chemistry Laboratory</v>
      </c>
      <c r="W209" s="2" t="str">
        <f>VLOOKUP(K209,[2]Sheet3!$B$5:$D$250,2,0)</f>
        <v>Pharmaceutical Chemistry</v>
      </c>
      <c r="X209" s="2" t="str">
        <f>VLOOKUP(L209,[2]Sheet3!$B$5:$D$250,2,0)</f>
        <v>Advanced Tamil Level - I</v>
      </c>
      <c r="Y209" s="2" t="str">
        <f>VLOOKUP(M209,[2]Sheet3!$B$5:$D$250,2,0)</f>
        <v>Mathematics - I</v>
      </c>
      <c r="Z209" s="2" t="s">
        <v>1619</v>
      </c>
      <c r="AA209" s="2" t="s">
        <v>1619</v>
      </c>
      <c r="AB209" s="2" t="s">
        <v>1619</v>
      </c>
      <c r="AC209" s="2" t="s">
        <v>1619</v>
      </c>
      <c r="AH209" s="7"/>
    </row>
    <row r="210" spans="1:34" x14ac:dyDescent="0.25">
      <c r="A210" s="2">
        <v>208</v>
      </c>
      <c r="B210" s="2" t="s">
        <v>467</v>
      </c>
      <c r="C210" s="2" t="s">
        <v>468</v>
      </c>
      <c r="D210" s="2" t="s">
        <v>461</v>
      </c>
      <c r="E210" s="2" t="s">
        <v>340</v>
      </c>
      <c r="F210" s="2" t="s">
        <v>462</v>
      </c>
      <c r="G210" s="2" t="s">
        <v>463</v>
      </c>
      <c r="H210" s="2" t="s">
        <v>464</v>
      </c>
      <c r="I210" s="2" t="s">
        <v>465</v>
      </c>
      <c r="J210" s="2" t="s">
        <v>466</v>
      </c>
      <c r="K210" s="2" t="s">
        <v>304</v>
      </c>
      <c r="L210" s="2" t="s">
        <v>60</v>
      </c>
      <c r="M210" s="2" t="s">
        <v>1619</v>
      </c>
      <c r="N210" s="2" t="s">
        <v>1619</v>
      </c>
      <c r="O210" s="2" t="s">
        <v>1619</v>
      </c>
      <c r="P210" s="2" t="s">
        <v>1619</v>
      </c>
      <c r="Q210" s="2" t="s">
        <v>1619</v>
      </c>
      <c r="R210" s="2" t="str">
        <f>VLOOKUP(F210,[2]Sheet3!$B$5:$D$250,2,0)</f>
        <v>Inorganic Chemistry I</v>
      </c>
      <c r="S210" s="2" t="str">
        <f>VLOOKUP(G210,[2]Sheet3!$B$5:$D$250,2,0)</f>
        <v>Organic Chemistry I</v>
      </c>
      <c r="T210" s="2" t="str">
        <f>VLOOKUP(H210,[2]Sheet3!$B$5:$D$250,2,0)</f>
        <v>Physical Chemistry I</v>
      </c>
      <c r="U210" s="2" t="str">
        <f>VLOOKUP(I210,[2]Sheet3!$B$5:$D$250,2,0)</f>
        <v>Analytical Chemistry : Instrumental Method of Analysis</v>
      </c>
      <c r="V210" s="6" t="str">
        <f>VLOOKUP(J210,[2]Sheet3!$B$5:$D$250,2,0)</f>
        <v>Analytical and Inorganic Chemistry Laboratory</v>
      </c>
      <c r="W210" s="2" t="str">
        <f>VLOOKUP(K210,[2]Sheet3!$B$5:$D$250,2,0)</f>
        <v>Pharmaceutical Chemistry</v>
      </c>
      <c r="X210" s="2" t="str">
        <f>VLOOKUP(L210,[2]Sheet3!$B$5:$D$250,2,0)</f>
        <v>Basic Hindi Level -I</v>
      </c>
      <c r="Y210" s="2" t="s">
        <v>1619</v>
      </c>
      <c r="Z210" s="2" t="s">
        <v>1619</v>
      </c>
      <c r="AA210" s="2" t="s">
        <v>1619</v>
      </c>
      <c r="AB210" s="2" t="s">
        <v>1619</v>
      </c>
      <c r="AC210" s="2" t="s">
        <v>1619</v>
      </c>
      <c r="AH210" s="7"/>
    </row>
    <row r="211" spans="1:34" x14ac:dyDescent="0.25">
      <c r="A211" s="2">
        <v>209</v>
      </c>
      <c r="B211" s="2" t="s">
        <v>469</v>
      </c>
      <c r="C211" s="2" t="s">
        <v>470</v>
      </c>
      <c r="D211" s="2" t="s">
        <v>339</v>
      </c>
      <c r="E211" s="2" t="s">
        <v>340</v>
      </c>
      <c r="F211" s="2" t="s">
        <v>38</v>
      </c>
      <c r="G211" s="2" t="s">
        <v>39</v>
      </c>
      <c r="H211" s="2" t="s">
        <v>341</v>
      </c>
      <c r="I211" s="2" t="s">
        <v>342</v>
      </c>
      <c r="J211" s="2" t="s">
        <v>60</v>
      </c>
      <c r="K211" s="2" t="s">
        <v>1619</v>
      </c>
      <c r="L211" s="2" t="s">
        <v>1619</v>
      </c>
      <c r="M211" s="2" t="s">
        <v>1619</v>
      </c>
      <c r="N211" s="2" t="s">
        <v>1619</v>
      </c>
      <c r="O211" s="2" t="s">
        <v>1619</v>
      </c>
      <c r="P211" s="2" t="s">
        <v>1619</v>
      </c>
      <c r="Q211" s="2" t="s">
        <v>1619</v>
      </c>
      <c r="R211" s="2" t="str">
        <f>VLOOKUP(F211,[2]Sheet3!$B$5:$D$250,2,0)</f>
        <v>Analysis I</v>
      </c>
      <c r="S211" s="2" t="str">
        <f>VLOOKUP(G211,[2]Sheet3!$B$5:$D$250,2,0)</f>
        <v>Linear Algebra I</v>
      </c>
      <c r="T211" s="2" t="str">
        <f>VLOOKUP(H211,[2]Sheet3!$B$5:$D$250,2,0)</f>
        <v>Discrete Mathematics</v>
      </c>
      <c r="U211" s="2" t="str">
        <f>VLOOKUP(I211,[2]Sheet3!$B$5:$D$250,2,0)</f>
        <v>Algebra I (Elementary Number Theory and Group Theory)</v>
      </c>
      <c r="V211" s="6" t="str">
        <f>VLOOKUP(J211,[2]Sheet3!$B$5:$D$250,2,0)</f>
        <v>Basic Hindi Level -I</v>
      </c>
      <c r="W211" s="2" t="s">
        <v>1619</v>
      </c>
      <c r="X211" s="2" t="s">
        <v>1619</v>
      </c>
      <c r="Y211" s="2" t="s">
        <v>1619</v>
      </c>
      <c r="Z211" s="2" t="s">
        <v>1619</v>
      </c>
      <c r="AA211" s="2" t="s">
        <v>1619</v>
      </c>
      <c r="AB211" s="2" t="s">
        <v>1619</v>
      </c>
      <c r="AC211" s="2" t="s">
        <v>1619</v>
      </c>
      <c r="AH211" s="7"/>
    </row>
    <row r="212" spans="1:34" x14ac:dyDescent="0.25">
      <c r="A212" s="2">
        <v>210</v>
      </c>
      <c r="B212" s="2" t="s">
        <v>471</v>
      </c>
      <c r="C212" s="2" t="s">
        <v>472</v>
      </c>
      <c r="D212" s="2" t="s">
        <v>461</v>
      </c>
      <c r="E212" s="2" t="s">
        <v>340</v>
      </c>
      <c r="F212" s="2" t="s">
        <v>462</v>
      </c>
      <c r="G212" s="2" t="s">
        <v>463</v>
      </c>
      <c r="H212" s="2" t="s">
        <v>464</v>
      </c>
      <c r="I212" s="2" t="s">
        <v>465</v>
      </c>
      <c r="J212" s="2" t="s">
        <v>466</v>
      </c>
      <c r="K212" s="2" t="s">
        <v>473</v>
      </c>
      <c r="L212" s="2" t="s">
        <v>1619</v>
      </c>
      <c r="M212" s="2" t="s">
        <v>1619</v>
      </c>
      <c r="N212" s="2" t="s">
        <v>1619</v>
      </c>
      <c r="O212" s="2" t="s">
        <v>1619</v>
      </c>
      <c r="P212" s="2" t="s">
        <v>1619</v>
      </c>
      <c r="Q212" s="2" t="s">
        <v>1619</v>
      </c>
      <c r="R212" s="2" t="str">
        <f>VLOOKUP(F212,[2]Sheet3!$B$5:$D$250,2,0)</f>
        <v>Inorganic Chemistry I</v>
      </c>
      <c r="S212" s="2" t="str">
        <f>VLOOKUP(G212,[2]Sheet3!$B$5:$D$250,2,0)</f>
        <v>Organic Chemistry I</v>
      </c>
      <c r="T212" s="2" t="str">
        <f>VLOOKUP(H212,[2]Sheet3!$B$5:$D$250,2,0)</f>
        <v>Physical Chemistry I</v>
      </c>
      <c r="U212" s="2" t="str">
        <f>VLOOKUP(I212,[2]Sheet3!$B$5:$D$250,2,0)</f>
        <v>Analytical Chemistry : Instrumental Method of Analysis</v>
      </c>
      <c r="V212" s="6" t="str">
        <f>VLOOKUP(J212,[2]Sheet3!$B$5:$D$250,2,0)</f>
        <v>Analytical and Inorganic Chemistry Laboratory</v>
      </c>
      <c r="W212" s="2" t="str">
        <f>VLOOKUP(K212,[2]Sheet3!$B$5:$D$250,2,0)</f>
        <v>Introduction to Nanoscience and Organic Nanomaterials</v>
      </c>
      <c r="X212" s="2" t="s">
        <v>1619</v>
      </c>
      <c r="Y212" s="2" t="s">
        <v>1619</v>
      </c>
      <c r="Z212" s="2" t="s">
        <v>1619</v>
      </c>
      <c r="AA212" s="2" t="s">
        <v>1619</v>
      </c>
      <c r="AB212" s="2" t="s">
        <v>1619</v>
      </c>
      <c r="AC212" s="2" t="s">
        <v>1619</v>
      </c>
      <c r="AH212" s="7"/>
    </row>
    <row r="213" spans="1:34" x14ac:dyDescent="0.25">
      <c r="A213" s="2">
        <v>211</v>
      </c>
      <c r="B213" s="2" t="s">
        <v>474</v>
      </c>
      <c r="C213" s="2" t="s">
        <v>475</v>
      </c>
      <c r="D213" s="2" t="s">
        <v>461</v>
      </c>
      <c r="E213" s="2" t="s">
        <v>340</v>
      </c>
      <c r="F213" s="2" t="s">
        <v>462</v>
      </c>
      <c r="G213" s="2" t="s">
        <v>463</v>
      </c>
      <c r="H213" s="2" t="s">
        <v>464</v>
      </c>
      <c r="I213" s="2" t="s">
        <v>465</v>
      </c>
      <c r="J213" s="2" t="s">
        <v>466</v>
      </c>
      <c r="K213" s="2" t="s">
        <v>304</v>
      </c>
      <c r="L213" s="2" t="s">
        <v>42</v>
      </c>
      <c r="M213" s="2" t="s">
        <v>1619</v>
      </c>
      <c r="N213" s="2" t="s">
        <v>1619</v>
      </c>
      <c r="O213" s="2" t="s">
        <v>1619</v>
      </c>
      <c r="P213" s="2" t="s">
        <v>1619</v>
      </c>
      <c r="Q213" s="2" t="s">
        <v>1619</v>
      </c>
      <c r="R213" s="2" t="str">
        <f>VLOOKUP(F213,[2]Sheet3!$B$5:$D$250,2,0)</f>
        <v>Inorganic Chemistry I</v>
      </c>
      <c r="S213" s="2" t="str">
        <f>VLOOKUP(G213,[2]Sheet3!$B$5:$D$250,2,0)</f>
        <v>Organic Chemistry I</v>
      </c>
      <c r="T213" s="2" t="str">
        <f>VLOOKUP(H213,[2]Sheet3!$B$5:$D$250,2,0)</f>
        <v>Physical Chemistry I</v>
      </c>
      <c r="U213" s="2" t="str">
        <f>VLOOKUP(I213,[2]Sheet3!$B$5:$D$250,2,0)</f>
        <v>Analytical Chemistry : Instrumental Method of Analysis</v>
      </c>
      <c r="V213" s="6" t="str">
        <f>VLOOKUP(J213,[2]Sheet3!$B$5:$D$250,2,0)</f>
        <v>Analytical and Inorganic Chemistry Laboratory</v>
      </c>
      <c r="W213" s="2" t="str">
        <f>VLOOKUP(K213,[2]Sheet3!$B$5:$D$250,2,0)</f>
        <v>Pharmaceutical Chemistry</v>
      </c>
      <c r="X213" s="2" t="str">
        <f>VLOOKUP(L213,[2]Sheet3!$B$5:$D$250,2,0)</f>
        <v>Advanced Tamil Level - I</v>
      </c>
      <c r="Y213" s="2" t="s">
        <v>1619</v>
      </c>
      <c r="Z213" s="2" t="s">
        <v>1619</v>
      </c>
      <c r="AA213" s="2" t="s">
        <v>1619</v>
      </c>
      <c r="AB213" s="2" t="s">
        <v>1619</v>
      </c>
      <c r="AC213" s="2" t="s">
        <v>1619</v>
      </c>
      <c r="AH213" s="7"/>
    </row>
    <row r="214" spans="1:34" x14ac:dyDescent="0.25">
      <c r="A214" s="2">
        <v>212</v>
      </c>
      <c r="B214" s="2" t="s">
        <v>476</v>
      </c>
      <c r="C214" s="2" t="s">
        <v>477</v>
      </c>
      <c r="D214" s="2" t="s">
        <v>390</v>
      </c>
      <c r="E214" s="2" t="s">
        <v>340</v>
      </c>
      <c r="F214" s="2" t="s">
        <v>391</v>
      </c>
      <c r="G214" s="2" t="s">
        <v>392</v>
      </c>
      <c r="H214" s="2" t="s">
        <v>393</v>
      </c>
      <c r="I214" s="2" t="s">
        <v>394</v>
      </c>
      <c r="J214" s="2" t="s">
        <v>395</v>
      </c>
      <c r="K214" s="2" t="s">
        <v>396</v>
      </c>
      <c r="L214" s="2" t="s">
        <v>397</v>
      </c>
      <c r="M214" s="2" t="s">
        <v>1619</v>
      </c>
      <c r="N214" s="2" t="s">
        <v>1619</v>
      </c>
      <c r="O214" s="2" t="s">
        <v>1619</v>
      </c>
      <c r="P214" s="2" t="s">
        <v>1619</v>
      </c>
      <c r="Q214" s="2" t="s">
        <v>1619</v>
      </c>
      <c r="R214" s="2" t="str">
        <f>VLOOKUP(F214,[2]Sheet3!$B$5:$D$250,2,0)</f>
        <v>Mathematical Physics I</v>
      </c>
      <c r="S214" s="2" t="str">
        <f>VLOOKUP(G214,[2]Sheet3!$B$5:$D$250,2,0)</f>
        <v>Mechanics</v>
      </c>
      <c r="T214" s="2" t="str">
        <f>VLOOKUP(H214,[2]Sheet3!$B$5:$D$250,2,0)</f>
        <v>Classical Mechanics</v>
      </c>
      <c r="U214" s="2" t="str">
        <f>VLOOKUP(I214,[2]Sheet3!$B$5:$D$250,2,0)</f>
        <v>Modern Physics &amp; Relativity</v>
      </c>
      <c r="V214" s="6" t="str">
        <f>VLOOKUP(J214,[2]Sheet3!$B$5:$D$250,2,0)</f>
        <v>Numerical Methods and Computer Programming</v>
      </c>
      <c r="W214" s="2" t="str">
        <f>VLOOKUP(K214,[2]Sheet3!$B$5:$D$250,2,0)</f>
        <v>Physics Laboratory –V  Modern Physics</v>
      </c>
      <c r="X214" s="2" t="str">
        <f>VLOOKUP(L214,[2]Sheet3!$B$5:$D$250,2,0)</f>
        <v>Computational Laboratory – I (Fortran, C etc)</v>
      </c>
      <c r="Y214" s="2" t="s">
        <v>1619</v>
      </c>
      <c r="Z214" s="2" t="s">
        <v>1619</v>
      </c>
      <c r="AA214" s="2" t="s">
        <v>1619</v>
      </c>
      <c r="AB214" s="2" t="s">
        <v>1619</v>
      </c>
      <c r="AC214" s="2" t="s">
        <v>1619</v>
      </c>
      <c r="AH214" s="7"/>
    </row>
    <row r="215" spans="1:34" x14ac:dyDescent="0.25">
      <c r="A215" s="2">
        <v>213</v>
      </c>
      <c r="B215" s="2" t="s">
        <v>478</v>
      </c>
      <c r="C215" s="2" t="s">
        <v>479</v>
      </c>
      <c r="D215" s="2" t="s">
        <v>390</v>
      </c>
      <c r="E215" s="2" t="s">
        <v>340</v>
      </c>
      <c r="F215" s="2" t="s">
        <v>391</v>
      </c>
      <c r="G215" s="2" t="s">
        <v>392</v>
      </c>
      <c r="H215" s="2" t="s">
        <v>393</v>
      </c>
      <c r="I215" s="2" t="s">
        <v>394</v>
      </c>
      <c r="J215" s="2" t="s">
        <v>395</v>
      </c>
      <c r="K215" s="2" t="s">
        <v>396</v>
      </c>
      <c r="L215" s="2" t="s">
        <v>397</v>
      </c>
      <c r="M215" s="2" t="s">
        <v>1619</v>
      </c>
      <c r="N215" s="2" t="s">
        <v>1619</v>
      </c>
      <c r="O215" s="2" t="s">
        <v>1619</v>
      </c>
      <c r="P215" s="2" t="s">
        <v>1619</v>
      </c>
      <c r="Q215" s="2" t="s">
        <v>1619</v>
      </c>
      <c r="R215" s="2" t="str">
        <f>VLOOKUP(F215,[2]Sheet3!$B$5:$D$250,2,0)</f>
        <v>Mathematical Physics I</v>
      </c>
      <c r="S215" s="2" t="str">
        <f>VLOOKUP(G215,[2]Sheet3!$B$5:$D$250,2,0)</f>
        <v>Mechanics</v>
      </c>
      <c r="T215" s="2" t="str">
        <f>VLOOKUP(H215,[2]Sheet3!$B$5:$D$250,2,0)</f>
        <v>Classical Mechanics</v>
      </c>
      <c r="U215" s="2" t="str">
        <f>VLOOKUP(I215,[2]Sheet3!$B$5:$D$250,2,0)</f>
        <v>Modern Physics &amp; Relativity</v>
      </c>
      <c r="V215" s="6" t="str">
        <f>VLOOKUP(J215,[2]Sheet3!$B$5:$D$250,2,0)</f>
        <v>Numerical Methods and Computer Programming</v>
      </c>
      <c r="W215" s="2" t="str">
        <f>VLOOKUP(K215,[2]Sheet3!$B$5:$D$250,2,0)</f>
        <v>Physics Laboratory –V  Modern Physics</v>
      </c>
      <c r="X215" s="2" t="str">
        <f>VLOOKUP(L215,[2]Sheet3!$B$5:$D$250,2,0)</f>
        <v>Computational Laboratory – I (Fortran, C etc)</v>
      </c>
      <c r="Y215" s="2" t="s">
        <v>1619</v>
      </c>
      <c r="Z215" s="2" t="s">
        <v>1619</v>
      </c>
      <c r="AA215" s="2" t="s">
        <v>1619</v>
      </c>
      <c r="AB215" s="2" t="s">
        <v>1619</v>
      </c>
      <c r="AC215" s="2" t="s">
        <v>1619</v>
      </c>
      <c r="AH215" s="7"/>
    </row>
    <row r="216" spans="1:34" x14ac:dyDescent="0.25">
      <c r="A216" s="2">
        <v>214</v>
      </c>
      <c r="B216" s="2" t="s">
        <v>480</v>
      </c>
      <c r="C216" s="2" t="s">
        <v>481</v>
      </c>
      <c r="D216" s="2" t="s">
        <v>461</v>
      </c>
      <c r="E216" s="2" t="s">
        <v>340</v>
      </c>
      <c r="F216" s="2" t="s">
        <v>462</v>
      </c>
      <c r="G216" s="2" t="s">
        <v>463</v>
      </c>
      <c r="H216" s="2" t="s">
        <v>464</v>
      </c>
      <c r="I216" s="2" t="s">
        <v>465</v>
      </c>
      <c r="J216" s="2" t="s">
        <v>466</v>
      </c>
      <c r="K216" s="2" t="s">
        <v>304</v>
      </c>
      <c r="L216" s="2" t="s">
        <v>42</v>
      </c>
      <c r="M216" s="2" t="s">
        <v>349</v>
      </c>
      <c r="N216" s="2" t="s">
        <v>266</v>
      </c>
      <c r="O216" s="2" t="s">
        <v>1619</v>
      </c>
      <c r="P216" s="2" t="s">
        <v>1619</v>
      </c>
      <c r="Q216" s="2" t="s">
        <v>1619</v>
      </c>
      <c r="R216" s="2" t="str">
        <f>VLOOKUP(F216,[2]Sheet3!$B$5:$D$250,2,0)</f>
        <v>Inorganic Chemistry I</v>
      </c>
      <c r="S216" s="2" t="str">
        <f>VLOOKUP(G216,[2]Sheet3!$B$5:$D$250,2,0)</f>
        <v>Organic Chemistry I</v>
      </c>
      <c r="T216" s="2" t="str">
        <f>VLOOKUP(H216,[2]Sheet3!$B$5:$D$250,2,0)</f>
        <v>Physical Chemistry I</v>
      </c>
      <c r="U216" s="2" t="str">
        <f>VLOOKUP(I216,[2]Sheet3!$B$5:$D$250,2,0)</f>
        <v>Analytical Chemistry : Instrumental Method of Analysis</v>
      </c>
      <c r="V216" s="6" t="str">
        <f>VLOOKUP(J216,[2]Sheet3!$B$5:$D$250,2,0)</f>
        <v>Analytical and Inorganic Chemistry Laboratory</v>
      </c>
      <c r="W216" s="2" t="str">
        <f>VLOOKUP(K216,[2]Sheet3!$B$5:$D$250,2,0)</f>
        <v>Pharmaceutical Chemistry</v>
      </c>
      <c r="X216" s="2" t="str">
        <f>VLOOKUP(L216,[2]Sheet3!$B$5:$D$250,2,0)</f>
        <v>Advanced Tamil Level - I</v>
      </c>
      <c r="Y216" s="2" t="str">
        <f>VLOOKUP(M216,[2]Sheet3!$B$5:$D$250,2,0)</f>
        <v>English for Integrated Sciences - I</v>
      </c>
      <c r="Z216" s="2" t="str">
        <f>VLOOKUP(N216,[2]Sheet3!$B$5:$D$250,2,0)</f>
        <v>Mathematics - I</v>
      </c>
      <c r="AA216" s="2" t="s">
        <v>1619</v>
      </c>
      <c r="AB216" s="2" t="s">
        <v>1619</v>
      </c>
      <c r="AC216" s="2" t="s">
        <v>1619</v>
      </c>
      <c r="AH216" s="7"/>
    </row>
    <row r="217" spans="1:34" x14ac:dyDescent="0.25">
      <c r="A217" s="2">
        <v>215</v>
      </c>
      <c r="B217" s="2" t="s">
        <v>482</v>
      </c>
      <c r="C217" s="2" t="s">
        <v>483</v>
      </c>
      <c r="D217" s="2" t="s">
        <v>461</v>
      </c>
      <c r="E217" s="2" t="s">
        <v>340</v>
      </c>
      <c r="F217" s="2" t="s">
        <v>462</v>
      </c>
      <c r="G217" s="2" t="s">
        <v>463</v>
      </c>
      <c r="H217" s="2" t="s">
        <v>464</v>
      </c>
      <c r="I217" s="2" t="s">
        <v>465</v>
      </c>
      <c r="J217" s="2" t="s">
        <v>466</v>
      </c>
      <c r="K217" s="2" t="s">
        <v>304</v>
      </c>
      <c r="L217" s="2" t="s">
        <v>1619</v>
      </c>
      <c r="M217" s="2" t="s">
        <v>1619</v>
      </c>
      <c r="N217" s="2" t="s">
        <v>1619</v>
      </c>
      <c r="O217" s="2" t="s">
        <v>1619</v>
      </c>
      <c r="P217" s="2" t="s">
        <v>1619</v>
      </c>
      <c r="Q217" s="2" t="s">
        <v>1619</v>
      </c>
      <c r="R217" s="2" t="str">
        <f>VLOOKUP(F217,[2]Sheet3!$B$5:$D$250,2,0)</f>
        <v>Inorganic Chemistry I</v>
      </c>
      <c r="S217" s="2" t="str">
        <f>VLOOKUP(G217,[2]Sheet3!$B$5:$D$250,2,0)</f>
        <v>Organic Chemistry I</v>
      </c>
      <c r="T217" s="2" t="str">
        <f>VLOOKUP(H217,[2]Sheet3!$B$5:$D$250,2,0)</f>
        <v>Physical Chemistry I</v>
      </c>
      <c r="U217" s="2" t="str">
        <f>VLOOKUP(I217,[2]Sheet3!$B$5:$D$250,2,0)</f>
        <v>Analytical Chemistry : Instrumental Method of Analysis</v>
      </c>
      <c r="V217" s="6" t="str">
        <f>VLOOKUP(J217,[2]Sheet3!$B$5:$D$250,2,0)</f>
        <v>Analytical and Inorganic Chemistry Laboratory</v>
      </c>
      <c r="W217" s="2" t="str">
        <f>VLOOKUP(K217,[2]Sheet3!$B$5:$D$250,2,0)</f>
        <v>Pharmaceutical Chemistry</v>
      </c>
      <c r="X217" s="2" t="s">
        <v>1619</v>
      </c>
      <c r="Y217" s="2" t="s">
        <v>1619</v>
      </c>
      <c r="Z217" s="2" t="s">
        <v>1619</v>
      </c>
      <c r="AA217" s="2" t="s">
        <v>1619</v>
      </c>
      <c r="AB217" s="2" t="s">
        <v>1619</v>
      </c>
      <c r="AC217" s="2" t="s">
        <v>1619</v>
      </c>
      <c r="AH217" s="7"/>
    </row>
    <row r="218" spans="1:34" x14ac:dyDescent="0.25">
      <c r="A218" s="2">
        <v>216</v>
      </c>
      <c r="B218" s="2" t="s">
        <v>484</v>
      </c>
      <c r="C218" s="2" t="s">
        <v>485</v>
      </c>
      <c r="D218" s="2" t="s">
        <v>461</v>
      </c>
      <c r="E218" s="2" t="s">
        <v>340</v>
      </c>
      <c r="F218" s="2" t="s">
        <v>462</v>
      </c>
      <c r="G218" s="2" t="s">
        <v>463</v>
      </c>
      <c r="H218" s="2" t="s">
        <v>464</v>
      </c>
      <c r="I218" s="2" t="s">
        <v>465</v>
      </c>
      <c r="J218" s="2" t="s">
        <v>466</v>
      </c>
      <c r="K218" s="2" t="s">
        <v>473</v>
      </c>
      <c r="L218" s="2" t="s">
        <v>60</v>
      </c>
      <c r="M218" s="2" t="s">
        <v>1619</v>
      </c>
      <c r="N218" s="2" t="s">
        <v>1619</v>
      </c>
      <c r="O218" s="2" t="s">
        <v>1619</v>
      </c>
      <c r="P218" s="2" t="s">
        <v>1619</v>
      </c>
      <c r="Q218" s="2" t="s">
        <v>1619</v>
      </c>
      <c r="R218" s="2" t="str">
        <f>VLOOKUP(F218,[2]Sheet3!$B$5:$D$250,2,0)</f>
        <v>Inorganic Chemistry I</v>
      </c>
      <c r="S218" s="2" t="str">
        <f>VLOOKUP(G218,[2]Sheet3!$B$5:$D$250,2,0)</f>
        <v>Organic Chemistry I</v>
      </c>
      <c r="T218" s="2" t="str">
        <f>VLOOKUP(H218,[2]Sheet3!$B$5:$D$250,2,0)</f>
        <v>Physical Chemistry I</v>
      </c>
      <c r="U218" s="2" t="str">
        <f>VLOOKUP(I218,[2]Sheet3!$B$5:$D$250,2,0)</f>
        <v>Analytical Chemistry : Instrumental Method of Analysis</v>
      </c>
      <c r="V218" s="6" t="str">
        <f>VLOOKUP(J218,[2]Sheet3!$B$5:$D$250,2,0)</f>
        <v>Analytical and Inorganic Chemistry Laboratory</v>
      </c>
      <c r="W218" s="2" t="str">
        <f>VLOOKUP(K218,[2]Sheet3!$B$5:$D$250,2,0)</f>
        <v>Introduction to Nanoscience and Organic Nanomaterials</v>
      </c>
      <c r="X218" s="2" t="str">
        <f>VLOOKUP(L218,[2]Sheet3!$B$5:$D$250,2,0)</f>
        <v>Basic Hindi Level -I</v>
      </c>
      <c r="Y218" s="2" t="s">
        <v>1619</v>
      </c>
      <c r="Z218" s="2" t="s">
        <v>1619</v>
      </c>
      <c r="AA218" s="2" t="s">
        <v>1619</v>
      </c>
      <c r="AB218" s="2" t="s">
        <v>1619</v>
      </c>
      <c r="AC218" s="2" t="s">
        <v>1619</v>
      </c>
      <c r="AH218" s="7"/>
    </row>
    <row r="219" spans="1:34" x14ac:dyDescent="0.25">
      <c r="A219" s="2">
        <v>217</v>
      </c>
      <c r="B219" s="2" t="s">
        <v>486</v>
      </c>
      <c r="C219" s="2" t="s">
        <v>487</v>
      </c>
      <c r="D219" s="2" t="s">
        <v>461</v>
      </c>
      <c r="E219" s="2" t="s">
        <v>340</v>
      </c>
      <c r="F219" s="2" t="s">
        <v>462</v>
      </c>
      <c r="G219" s="2" t="s">
        <v>463</v>
      </c>
      <c r="H219" s="2" t="s">
        <v>464</v>
      </c>
      <c r="I219" s="2" t="s">
        <v>465</v>
      </c>
      <c r="J219" s="2" t="s">
        <v>466</v>
      </c>
      <c r="K219" s="2" t="s">
        <v>304</v>
      </c>
      <c r="L219" s="2" t="s">
        <v>42</v>
      </c>
      <c r="M219" s="2" t="s">
        <v>1619</v>
      </c>
      <c r="N219" s="2" t="s">
        <v>1619</v>
      </c>
      <c r="O219" s="2" t="s">
        <v>1619</v>
      </c>
      <c r="P219" s="2" t="s">
        <v>1619</v>
      </c>
      <c r="Q219" s="2" t="s">
        <v>1619</v>
      </c>
      <c r="R219" s="2" t="str">
        <f>VLOOKUP(F219,[2]Sheet3!$B$5:$D$250,2,0)</f>
        <v>Inorganic Chemistry I</v>
      </c>
      <c r="S219" s="2" t="str">
        <f>VLOOKUP(G219,[2]Sheet3!$B$5:$D$250,2,0)</f>
        <v>Organic Chemistry I</v>
      </c>
      <c r="T219" s="2" t="str">
        <f>VLOOKUP(H219,[2]Sheet3!$B$5:$D$250,2,0)</f>
        <v>Physical Chemistry I</v>
      </c>
      <c r="U219" s="2" t="str">
        <f>VLOOKUP(I219,[2]Sheet3!$B$5:$D$250,2,0)</f>
        <v>Analytical Chemistry : Instrumental Method of Analysis</v>
      </c>
      <c r="V219" s="6" t="str">
        <f>VLOOKUP(J219,[2]Sheet3!$B$5:$D$250,2,0)</f>
        <v>Analytical and Inorganic Chemistry Laboratory</v>
      </c>
      <c r="W219" s="2" t="str">
        <f>VLOOKUP(K219,[2]Sheet3!$B$5:$D$250,2,0)</f>
        <v>Pharmaceutical Chemistry</v>
      </c>
      <c r="X219" s="2" t="str">
        <f>VLOOKUP(L219,[2]Sheet3!$B$5:$D$250,2,0)</f>
        <v>Advanced Tamil Level - I</v>
      </c>
      <c r="Y219" s="2" t="s">
        <v>1619</v>
      </c>
      <c r="Z219" s="2" t="s">
        <v>1619</v>
      </c>
      <c r="AA219" s="2" t="s">
        <v>1619</v>
      </c>
      <c r="AB219" s="2" t="s">
        <v>1619</v>
      </c>
      <c r="AC219" s="2" t="s">
        <v>1619</v>
      </c>
      <c r="AH219" s="7"/>
    </row>
    <row r="220" spans="1:34" x14ac:dyDescent="0.25">
      <c r="A220" s="2">
        <v>218</v>
      </c>
      <c r="B220" s="2" t="s">
        <v>488</v>
      </c>
      <c r="C220" s="2" t="s">
        <v>489</v>
      </c>
      <c r="D220" s="2" t="s">
        <v>461</v>
      </c>
      <c r="E220" s="2" t="s">
        <v>340</v>
      </c>
      <c r="F220" s="2" t="s">
        <v>462</v>
      </c>
      <c r="G220" s="2" t="s">
        <v>463</v>
      </c>
      <c r="H220" s="2" t="s">
        <v>464</v>
      </c>
      <c r="I220" s="2" t="s">
        <v>465</v>
      </c>
      <c r="J220" s="2" t="s">
        <v>466</v>
      </c>
      <c r="K220" s="2" t="s">
        <v>304</v>
      </c>
      <c r="L220" s="2" t="s">
        <v>42</v>
      </c>
      <c r="M220" s="2" t="s">
        <v>266</v>
      </c>
      <c r="N220" s="2" t="s">
        <v>1619</v>
      </c>
      <c r="O220" s="2" t="s">
        <v>1619</v>
      </c>
      <c r="P220" s="2" t="s">
        <v>1619</v>
      </c>
      <c r="Q220" s="2" t="s">
        <v>1619</v>
      </c>
      <c r="R220" s="2" t="str">
        <f>VLOOKUP(F220,[2]Sheet3!$B$5:$D$250,2,0)</f>
        <v>Inorganic Chemistry I</v>
      </c>
      <c r="S220" s="2" t="str">
        <f>VLOOKUP(G220,[2]Sheet3!$B$5:$D$250,2,0)</f>
        <v>Organic Chemistry I</v>
      </c>
      <c r="T220" s="2" t="str">
        <f>VLOOKUP(H220,[2]Sheet3!$B$5:$D$250,2,0)</f>
        <v>Physical Chemistry I</v>
      </c>
      <c r="U220" s="2" t="str">
        <f>VLOOKUP(I220,[2]Sheet3!$B$5:$D$250,2,0)</f>
        <v>Analytical Chemistry : Instrumental Method of Analysis</v>
      </c>
      <c r="V220" s="6" t="str">
        <f>VLOOKUP(J220,[2]Sheet3!$B$5:$D$250,2,0)</f>
        <v>Analytical and Inorganic Chemistry Laboratory</v>
      </c>
      <c r="W220" s="2" t="str">
        <f>VLOOKUP(K220,[2]Sheet3!$B$5:$D$250,2,0)</f>
        <v>Pharmaceutical Chemistry</v>
      </c>
      <c r="X220" s="2" t="str">
        <f>VLOOKUP(L220,[2]Sheet3!$B$5:$D$250,2,0)</f>
        <v>Advanced Tamil Level - I</v>
      </c>
      <c r="Y220" s="2" t="str">
        <f>VLOOKUP(M220,[2]Sheet3!$B$5:$D$250,2,0)</f>
        <v>Mathematics - I</v>
      </c>
      <c r="Z220" s="2" t="s">
        <v>1619</v>
      </c>
      <c r="AA220" s="2" t="s">
        <v>1619</v>
      </c>
      <c r="AB220" s="2" t="s">
        <v>1619</v>
      </c>
      <c r="AC220" s="2" t="s">
        <v>1619</v>
      </c>
      <c r="AH220" s="7"/>
    </row>
    <row r="221" spans="1:34" x14ac:dyDescent="0.25">
      <c r="A221" s="2">
        <v>219</v>
      </c>
      <c r="B221" s="2" t="s">
        <v>490</v>
      </c>
      <c r="C221" s="2" t="s">
        <v>491</v>
      </c>
      <c r="D221" s="2" t="s">
        <v>461</v>
      </c>
      <c r="E221" s="2" t="s">
        <v>340</v>
      </c>
      <c r="F221" s="2" t="s">
        <v>462</v>
      </c>
      <c r="G221" s="2" t="s">
        <v>463</v>
      </c>
      <c r="H221" s="2" t="s">
        <v>464</v>
      </c>
      <c r="I221" s="2" t="s">
        <v>465</v>
      </c>
      <c r="J221" s="2" t="s">
        <v>466</v>
      </c>
      <c r="K221" s="2" t="s">
        <v>304</v>
      </c>
      <c r="L221" s="2" t="s">
        <v>42</v>
      </c>
      <c r="M221" s="2" t="s">
        <v>349</v>
      </c>
      <c r="N221" s="2" t="s">
        <v>266</v>
      </c>
      <c r="O221" s="2" t="s">
        <v>1619</v>
      </c>
      <c r="P221" s="2" t="s">
        <v>1619</v>
      </c>
      <c r="Q221" s="2" t="s">
        <v>1619</v>
      </c>
      <c r="R221" s="2" t="str">
        <f>VLOOKUP(F221,[2]Sheet3!$B$5:$D$250,2,0)</f>
        <v>Inorganic Chemistry I</v>
      </c>
      <c r="S221" s="2" t="str">
        <f>VLOOKUP(G221,[2]Sheet3!$B$5:$D$250,2,0)</f>
        <v>Organic Chemistry I</v>
      </c>
      <c r="T221" s="2" t="str">
        <f>VLOOKUP(H221,[2]Sheet3!$B$5:$D$250,2,0)</f>
        <v>Physical Chemistry I</v>
      </c>
      <c r="U221" s="2" t="str">
        <f>VLOOKUP(I221,[2]Sheet3!$B$5:$D$250,2,0)</f>
        <v>Analytical Chemistry : Instrumental Method of Analysis</v>
      </c>
      <c r="V221" s="6" t="str">
        <f>VLOOKUP(J221,[2]Sheet3!$B$5:$D$250,2,0)</f>
        <v>Analytical and Inorganic Chemistry Laboratory</v>
      </c>
      <c r="W221" s="2" t="str">
        <f>VLOOKUP(K221,[2]Sheet3!$B$5:$D$250,2,0)</f>
        <v>Pharmaceutical Chemistry</v>
      </c>
      <c r="X221" s="2" t="str">
        <f>VLOOKUP(L221,[2]Sheet3!$B$5:$D$250,2,0)</f>
        <v>Advanced Tamil Level - I</v>
      </c>
      <c r="Y221" s="2" t="str">
        <f>VLOOKUP(M221,[2]Sheet3!$B$5:$D$250,2,0)</f>
        <v>English for Integrated Sciences - I</v>
      </c>
      <c r="Z221" s="2" t="str">
        <f>VLOOKUP(N221,[2]Sheet3!$B$5:$D$250,2,0)</f>
        <v>Mathematics - I</v>
      </c>
      <c r="AA221" s="2" t="s">
        <v>1619</v>
      </c>
      <c r="AB221" s="2" t="s">
        <v>1619</v>
      </c>
      <c r="AC221" s="2" t="s">
        <v>1619</v>
      </c>
      <c r="AH221" s="7"/>
    </row>
    <row r="222" spans="1:34" x14ac:dyDescent="0.25">
      <c r="A222" s="2">
        <v>220</v>
      </c>
      <c r="B222" s="2" t="s">
        <v>492</v>
      </c>
      <c r="C222" s="2" t="s">
        <v>493</v>
      </c>
      <c r="D222" s="2" t="s">
        <v>461</v>
      </c>
      <c r="E222" s="2" t="s">
        <v>340</v>
      </c>
      <c r="F222" s="2" t="s">
        <v>462</v>
      </c>
      <c r="G222" s="2" t="s">
        <v>463</v>
      </c>
      <c r="H222" s="2" t="s">
        <v>464</v>
      </c>
      <c r="I222" s="2" t="s">
        <v>465</v>
      </c>
      <c r="J222" s="2" t="s">
        <v>466</v>
      </c>
      <c r="K222" s="2" t="s">
        <v>304</v>
      </c>
      <c r="L222" s="2" t="s">
        <v>60</v>
      </c>
      <c r="M222" s="2" t="s">
        <v>1619</v>
      </c>
      <c r="N222" s="2" t="s">
        <v>1619</v>
      </c>
      <c r="O222" s="2" t="s">
        <v>1619</v>
      </c>
      <c r="P222" s="2" t="s">
        <v>1619</v>
      </c>
      <c r="Q222" s="2" t="s">
        <v>1619</v>
      </c>
      <c r="R222" s="2" t="str">
        <f>VLOOKUP(F222,[2]Sheet3!$B$5:$D$250,2,0)</f>
        <v>Inorganic Chemistry I</v>
      </c>
      <c r="S222" s="2" t="str">
        <f>VLOOKUP(G222,[2]Sheet3!$B$5:$D$250,2,0)</f>
        <v>Organic Chemistry I</v>
      </c>
      <c r="T222" s="2" t="str">
        <f>VLOOKUP(H222,[2]Sheet3!$B$5:$D$250,2,0)</f>
        <v>Physical Chemistry I</v>
      </c>
      <c r="U222" s="2" t="str">
        <f>VLOOKUP(I222,[2]Sheet3!$B$5:$D$250,2,0)</f>
        <v>Analytical Chemistry : Instrumental Method of Analysis</v>
      </c>
      <c r="V222" s="6" t="str">
        <f>VLOOKUP(J222,[2]Sheet3!$B$5:$D$250,2,0)</f>
        <v>Analytical and Inorganic Chemistry Laboratory</v>
      </c>
      <c r="W222" s="2" t="str">
        <f>VLOOKUP(K222,[2]Sheet3!$B$5:$D$250,2,0)</f>
        <v>Pharmaceutical Chemistry</v>
      </c>
      <c r="X222" s="2" t="str">
        <f>VLOOKUP(L222,[2]Sheet3!$B$5:$D$250,2,0)</f>
        <v>Basic Hindi Level -I</v>
      </c>
      <c r="Y222" s="2" t="s">
        <v>1619</v>
      </c>
      <c r="Z222" s="2" t="s">
        <v>1619</v>
      </c>
      <c r="AA222" s="2" t="s">
        <v>1619</v>
      </c>
      <c r="AB222" s="2" t="s">
        <v>1619</v>
      </c>
      <c r="AC222" s="2" t="s">
        <v>1619</v>
      </c>
      <c r="AH222" s="7"/>
    </row>
    <row r="223" spans="1:34" x14ac:dyDescent="0.25">
      <c r="A223" s="2">
        <v>221</v>
      </c>
      <c r="B223" s="2" t="s">
        <v>494</v>
      </c>
      <c r="C223" s="2" t="s">
        <v>495</v>
      </c>
      <c r="D223" s="2" t="s">
        <v>461</v>
      </c>
      <c r="E223" s="2" t="s">
        <v>340</v>
      </c>
      <c r="F223" s="2" t="s">
        <v>462</v>
      </c>
      <c r="G223" s="2" t="s">
        <v>463</v>
      </c>
      <c r="H223" s="2" t="s">
        <v>464</v>
      </c>
      <c r="I223" s="2" t="s">
        <v>465</v>
      </c>
      <c r="J223" s="2" t="s">
        <v>466</v>
      </c>
      <c r="K223" s="2" t="s">
        <v>304</v>
      </c>
      <c r="L223" s="2" t="s">
        <v>1619</v>
      </c>
      <c r="M223" s="2" t="s">
        <v>1619</v>
      </c>
      <c r="N223" s="2" t="s">
        <v>1619</v>
      </c>
      <c r="O223" s="2" t="s">
        <v>1619</v>
      </c>
      <c r="P223" s="2" t="s">
        <v>1619</v>
      </c>
      <c r="Q223" s="2" t="s">
        <v>1619</v>
      </c>
      <c r="R223" s="2" t="str">
        <f>VLOOKUP(F223,[2]Sheet3!$B$5:$D$250,2,0)</f>
        <v>Inorganic Chemistry I</v>
      </c>
      <c r="S223" s="2" t="str">
        <f>VLOOKUP(G223,[2]Sheet3!$B$5:$D$250,2,0)</f>
        <v>Organic Chemistry I</v>
      </c>
      <c r="T223" s="2" t="str">
        <f>VLOOKUP(H223,[2]Sheet3!$B$5:$D$250,2,0)</f>
        <v>Physical Chemistry I</v>
      </c>
      <c r="U223" s="2" t="str">
        <f>VLOOKUP(I223,[2]Sheet3!$B$5:$D$250,2,0)</f>
        <v>Analytical Chemistry : Instrumental Method of Analysis</v>
      </c>
      <c r="V223" s="6" t="str">
        <f>VLOOKUP(J223,[2]Sheet3!$B$5:$D$250,2,0)</f>
        <v>Analytical and Inorganic Chemistry Laboratory</v>
      </c>
      <c r="W223" s="2" t="str">
        <f>VLOOKUP(K223,[2]Sheet3!$B$5:$D$250,2,0)</f>
        <v>Pharmaceutical Chemistry</v>
      </c>
      <c r="X223" s="2" t="s">
        <v>1619</v>
      </c>
      <c r="Y223" s="2" t="s">
        <v>1619</v>
      </c>
      <c r="Z223" s="2" t="s">
        <v>1619</v>
      </c>
      <c r="AA223" s="2" t="s">
        <v>1619</v>
      </c>
      <c r="AB223" s="2" t="s">
        <v>1619</v>
      </c>
      <c r="AC223" s="2" t="s">
        <v>1619</v>
      </c>
      <c r="AH223" s="7"/>
    </row>
    <row r="224" spans="1:34" x14ac:dyDescent="0.25">
      <c r="A224" s="2">
        <v>222</v>
      </c>
      <c r="B224" s="2" t="s">
        <v>496</v>
      </c>
      <c r="C224" s="2" t="s">
        <v>497</v>
      </c>
      <c r="D224" s="2" t="s">
        <v>461</v>
      </c>
      <c r="E224" s="2" t="s">
        <v>340</v>
      </c>
      <c r="F224" s="2" t="s">
        <v>462</v>
      </c>
      <c r="G224" s="2" t="s">
        <v>463</v>
      </c>
      <c r="H224" s="2" t="s">
        <v>464</v>
      </c>
      <c r="I224" s="2" t="s">
        <v>465</v>
      </c>
      <c r="J224" s="2" t="s">
        <v>466</v>
      </c>
      <c r="K224" s="2" t="s">
        <v>304</v>
      </c>
      <c r="L224" s="2" t="s">
        <v>1619</v>
      </c>
      <c r="M224" s="2" t="s">
        <v>1619</v>
      </c>
      <c r="N224" s="2" t="s">
        <v>1619</v>
      </c>
      <c r="O224" s="2" t="s">
        <v>1619</v>
      </c>
      <c r="P224" s="2" t="s">
        <v>1619</v>
      </c>
      <c r="Q224" s="2" t="s">
        <v>1619</v>
      </c>
      <c r="R224" s="2" t="str">
        <f>VLOOKUP(F224,[2]Sheet3!$B$5:$D$250,2,0)</f>
        <v>Inorganic Chemistry I</v>
      </c>
      <c r="S224" s="2" t="str">
        <f>VLOOKUP(G224,[2]Sheet3!$B$5:$D$250,2,0)</f>
        <v>Organic Chemistry I</v>
      </c>
      <c r="T224" s="2" t="str">
        <f>VLOOKUP(H224,[2]Sheet3!$B$5:$D$250,2,0)</f>
        <v>Physical Chemistry I</v>
      </c>
      <c r="U224" s="2" t="str">
        <f>VLOOKUP(I224,[2]Sheet3!$B$5:$D$250,2,0)</f>
        <v>Analytical Chemistry : Instrumental Method of Analysis</v>
      </c>
      <c r="V224" s="6" t="str">
        <f>VLOOKUP(J224,[2]Sheet3!$B$5:$D$250,2,0)</f>
        <v>Analytical and Inorganic Chemistry Laboratory</v>
      </c>
      <c r="W224" s="2" t="str">
        <f>VLOOKUP(K224,[2]Sheet3!$B$5:$D$250,2,0)</f>
        <v>Pharmaceutical Chemistry</v>
      </c>
      <c r="X224" s="2" t="s">
        <v>1619</v>
      </c>
      <c r="Y224" s="2" t="s">
        <v>1619</v>
      </c>
      <c r="Z224" s="2" t="s">
        <v>1619</v>
      </c>
      <c r="AA224" s="2" t="s">
        <v>1619</v>
      </c>
      <c r="AB224" s="2" t="s">
        <v>1619</v>
      </c>
      <c r="AC224" s="2" t="s">
        <v>1619</v>
      </c>
      <c r="AH224" s="7"/>
    </row>
    <row r="225" spans="1:34" x14ac:dyDescent="0.25">
      <c r="A225" s="2">
        <v>223</v>
      </c>
      <c r="B225" s="2" t="s">
        <v>498</v>
      </c>
      <c r="C225" s="2" t="s">
        <v>499</v>
      </c>
      <c r="D225" s="2" t="s">
        <v>461</v>
      </c>
      <c r="E225" s="2" t="s">
        <v>340</v>
      </c>
      <c r="F225" s="2" t="s">
        <v>462</v>
      </c>
      <c r="G225" s="2" t="s">
        <v>463</v>
      </c>
      <c r="H225" s="2" t="s">
        <v>464</v>
      </c>
      <c r="I225" s="2" t="s">
        <v>465</v>
      </c>
      <c r="J225" s="2" t="s">
        <v>466</v>
      </c>
      <c r="K225" s="2" t="s">
        <v>304</v>
      </c>
      <c r="L225" s="2" t="s">
        <v>42</v>
      </c>
      <c r="M225" s="2" t="s">
        <v>1619</v>
      </c>
      <c r="N225" s="2" t="s">
        <v>1619</v>
      </c>
      <c r="O225" s="2" t="s">
        <v>1619</v>
      </c>
      <c r="P225" s="2" t="s">
        <v>1619</v>
      </c>
      <c r="Q225" s="2" t="s">
        <v>1619</v>
      </c>
      <c r="R225" s="2" t="str">
        <f>VLOOKUP(F225,[2]Sheet3!$B$5:$D$250,2,0)</f>
        <v>Inorganic Chemistry I</v>
      </c>
      <c r="S225" s="2" t="str">
        <f>VLOOKUP(G225,[2]Sheet3!$B$5:$D$250,2,0)</f>
        <v>Organic Chemistry I</v>
      </c>
      <c r="T225" s="2" t="str">
        <f>VLOOKUP(H225,[2]Sheet3!$B$5:$D$250,2,0)</f>
        <v>Physical Chemistry I</v>
      </c>
      <c r="U225" s="2" t="str">
        <f>VLOOKUP(I225,[2]Sheet3!$B$5:$D$250,2,0)</f>
        <v>Analytical Chemistry : Instrumental Method of Analysis</v>
      </c>
      <c r="V225" s="6" t="str">
        <f>VLOOKUP(J225,[2]Sheet3!$B$5:$D$250,2,0)</f>
        <v>Analytical and Inorganic Chemistry Laboratory</v>
      </c>
      <c r="W225" s="2" t="str">
        <f>VLOOKUP(K225,[2]Sheet3!$B$5:$D$250,2,0)</f>
        <v>Pharmaceutical Chemistry</v>
      </c>
      <c r="X225" s="2" t="str">
        <f>VLOOKUP(L225,[2]Sheet3!$B$5:$D$250,2,0)</f>
        <v>Advanced Tamil Level - I</v>
      </c>
      <c r="Y225" s="2" t="s">
        <v>1619</v>
      </c>
      <c r="Z225" s="2" t="s">
        <v>1619</v>
      </c>
      <c r="AA225" s="2" t="s">
        <v>1619</v>
      </c>
      <c r="AB225" s="2" t="s">
        <v>1619</v>
      </c>
      <c r="AC225" s="2" t="s">
        <v>1619</v>
      </c>
      <c r="AH225" s="7"/>
    </row>
    <row r="226" spans="1:34" x14ac:dyDescent="0.25">
      <c r="A226" s="2">
        <v>224</v>
      </c>
      <c r="B226" s="2" t="s">
        <v>500</v>
      </c>
      <c r="C226" s="2" t="s">
        <v>501</v>
      </c>
      <c r="D226" s="2" t="s">
        <v>390</v>
      </c>
      <c r="E226" s="2" t="s">
        <v>340</v>
      </c>
      <c r="F226" s="2" t="s">
        <v>391</v>
      </c>
      <c r="G226" s="2" t="s">
        <v>392</v>
      </c>
      <c r="H226" s="2" t="s">
        <v>393</v>
      </c>
      <c r="I226" s="2" t="s">
        <v>394</v>
      </c>
      <c r="J226" s="2" t="s">
        <v>395</v>
      </c>
      <c r="K226" s="2" t="s">
        <v>396</v>
      </c>
      <c r="L226" s="2" t="s">
        <v>397</v>
      </c>
      <c r="M226" s="2" t="s">
        <v>1619</v>
      </c>
      <c r="N226" s="2" t="s">
        <v>1619</v>
      </c>
      <c r="O226" s="2" t="s">
        <v>1619</v>
      </c>
      <c r="P226" s="2" t="s">
        <v>1619</v>
      </c>
      <c r="Q226" s="2" t="s">
        <v>1619</v>
      </c>
      <c r="R226" s="2" t="str">
        <f>VLOOKUP(F226,[2]Sheet3!$B$5:$D$250,2,0)</f>
        <v>Mathematical Physics I</v>
      </c>
      <c r="S226" s="2" t="str">
        <f>VLOOKUP(G226,[2]Sheet3!$B$5:$D$250,2,0)</f>
        <v>Mechanics</v>
      </c>
      <c r="T226" s="2" t="str">
        <f>VLOOKUP(H226,[2]Sheet3!$B$5:$D$250,2,0)</f>
        <v>Classical Mechanics</v>
      </c>
      <c r="U226" s="2" t="str">
        <f>VLOOKUP(I226,[2]Sheet3!$B$5:$D$250,2,0)</f>
        <v>Modern Physics &amp; Relativity</v>
      </c>
      <c r="V226" s="6" t="str">
        <f>VLOOKUP(J226,[2]Sheet3!$B$5:$D$250,2,0)</f>
        <v>Numerical Methods and Computer Programming</v>
      </c>
      <c r="W226" s="2" t="str">
        <f>VLOOKUP(K226,[2]Sheet3!$B$5:$D$250,2,0)</f>
        <v>Physics Laboratory –V  Modern Physics</v>
      </c>
      <c r="X226" s="2" t="str">
        <f>VLOOKUP(L226,[2]Sheet3!$B$5:$D$250,2,0)</f>
        <v>Computational Laboratory – I (Fortran, C etc)</v>
      </c>
      <c r="Y226" s="2" t="s">
        <v>1619</v>
      </c>
      <c r="Z226" s="2" t="s">
        <v>1619</v>
      </c>
      <c r="AA226" s="2" t="s">
        <v>1619</v>
      </c>
      <c r="AB226" s="2" t="s">
        <v>1619</v>
      </c>
      <c r="AC226" s="2" t="s">
        <v>1619</v>
      </c>
      <c r="AH226" s="7"/>
    </row>
    <row r="227" spans="1:34" x14ac:dyDescent="0.25">
      <c r="A227" s="2">
        <v>225</v>
      </c>
      <c r="B227" s="2" t="s">
        <v>502</v>
      </c>
      <c r="C227" s="2" t="s">
        <v>503</v>
      </c>
      <c r="D227" s="2" t="s">
        <v>461</v>
      </c>
      <c r="E227" s="2" t="s">
        <v>340</v>
      </c>
      <c r="F227" s="2" t="s">
        <v>462</v>
      </c>
      <c r="G227" s="2" t="s">
        <v>463</v>
      </c>
      <c r="H227" s="2" t="s">
        <v>464</v>
      </c>
      <c r="I227" s="2" t="s">
        <v>465</v>
      </c>
      <c r="J227" s="2" t="s">
        <v>466</v>
      </c>
      <c r="K227" s="2" t="s">
        <v>304</v>
      </c>
      <c r="L227" s="2" t="s">
        <v>42</v>
      </c>
      <c r="M227" s="2" t="s">
        <v>1619</v>
      </c>
      <c r="N227" s="2" t="s">
        <v>1619</v>
      </c>
      <c r="O227" s="2" t="s">
        <v>1619</v>
      </c>
      <c r="P227" s="2" t="s">
        <v>1619</v>
      </c>
      <c r="Q227" s="2" t="s">
        <v>1619</v>
      </c>
      <c r="R227" s="2" t="str">
        <f>VLOOKUP(F227,[2]Sheet3!$B$5:$D$250,2,0)</f>
        <v>Inorganic Chemistry I</v>
      </c>
      <c r="S227" s="2" t="str">
        <f>VLOOKUP(G227,[2]Sheet3!$B$5:$D$250,2,0)</f>
        <v>Organic Chemistry I</v>
      </c>
      <c r="T227" s="2" t="str">
        <f>VLOOKUP(H227,[2]Sheet3!$B$5:$D$250,2,0)</f>
        <v>Physical Chemistry I</v>
      </c>
      <c r="U227" s="2" t="str">
        <f>VLOOKUP(I227,[2]Sheet3!$B$5:$D$250,2,0)</f>
        <v>Analytical Chemistry : Instrumental Method of Analysis</v>
      </c>
      <c r="V227" s="6" t="str">
        <f>VLOOKUP(J227,[2]Sheet3!$B$5:$D$250,2,0)</f>
        <v>Analytical and Inorganic Chemistry Laboratory</v>
      </c>
      <c r="W227" s="2" t="str">
        <f>VLOOKUP(K227,[2]Sheet3!$B$5:$D$250,2,0)</f>
        <v>Pharmaceutical Chemistry</v>
      </c>
      <c r="X227" s="2" t="str">
        <f>VLOOKUP(L227,[2]Sheet3!$B$5:$D$250,2,0)</f>
        <v>Advanced Tamil Level - I</v>
      </c>
      <c r="Y227" s="2" t="s">
        <v>1619</v>
      </c>
      <c r="Z227" s="2" t="s">
        <v>1619</v>
      </c>
      <c r="AA227" s="2" t="s">
        <v>1619</v>
      </c>
      <c r="AB227" s="2" t="s">
        <v>1619</v>
      </c>
      <c r="AC227" s="2" t="s">
        <v>1619</v>
      </c>
      <c r="AH227" s="7"/>
    </row>
    <row r="228" spans="1:34" x14ac:dyDescent="0.25">
      <c r="A228" s="2">
        <v>226</v>
      </c>
      <c r="B228" s="2" t="s">
        <v>504</v>
      </c>
      <c r="C228" s="2" t="s">
        <v>505</v>
      </c>
      <c r="D228" s="2" t="s">
        <v>461</v>
      </c>
      <c r="E228" s="2" t="s">
        <v>340</v>
      </c>
      <c r="F228" s="2" t="s">
        <v>462</v>
      </c>
      <c r="G228" s="2" t="s">
        <v>463</v>
      </c>
      <c r="H228" s="2" t="s">
        <v>464</v>
      </c>
      <c r="I228" s="2" t="s">
        <v>465</v>
      </c>
      <c r="J228" s="2" t="s">
        <v>466</v>
      </c>
      <c r="K228" s="2" t="s">
        <v>473</v>
      </c>
      <c r="L228" s="2" t="s">
        <v>60</v>
      </c>
      <c r="M228" s="2" t="s">
        <v>309</v>
      </c>
      <c r="N228" s="2" t="s">
        <v>430</v>
      </c>
      <c r="O228" s="2" t="s">
        <v>1619</v>
      </c>
      <c r="P228" s="2" t="s">
        <v>1619</v>
      </c>
      <c r="Q228" s="2" t="s">
        <v>1619</v>
      </c>
      <c r="R228" s="2" t="str">
        <f>VLOOKUP(F228,[2]Sheet3!$B$5:$D$250,2,0)</f>
        <v>Inorganic Chemistry I</v>
      </c>
      <c r="S228" s="2" t="str">
        <f>VLOOKUP(G228,[2]Sheet3!$B$5:$D$250,2,0)</f>
        <v>Organic Chemistry I</v>
      </c>
      <c r="T228" s="2" t="str">
        <f>VLOOKUP(H228,[2]Sheet3!$B$5:$D$250,2,0)</f>
        <v>Physical Chemistry I</v>
      </c>
      <c r="U228" s="2" t="str">
        <f>VLOOKUP(I228,[2]Sheet3!$B$5:$D$250,2,0)</f>
        <v>Analytical Chemistry : Instrumental Method of Analysis</v>
      </c>
      <c r="V228" s="6" t="str">
        <f>VLOOKUP(J228,[2]Sheet3!$B$5:$D$250,2,0)</f>
        <v>Analytical and Inorganic Chemistry Laboratory</v>
      </c>
      <c r="W228" s="2" t="str">
        <f>VLOOKUP(K228,[2]Sheet3!$B$5:$D$250,2,0)</f>
        <v>Introduction to Nanoscience and Organic Nanomaterials</v>
      </c>
      <c r="X228" s="2" t="str">
        <f>VLOOKUP(L228,[2]Sheet3!$B$5:$D$250,2,0)</f>
        <v>Basic Hindi Level -I</v>
      </c>
      <c r="Y228" s="2" t="str">
        <f>VLOOKUP(M228,[2]Sheet3!$B$5:$D$250,2,0)</f>
        <v>Mathematics III</v>
      </c>
      <c r="Z228" s="2" t="str">
        <f>VLOOKUP(N228,[2]Sheet3!$B$5:$D$250,2,0)</f>
        <v>Biology III</v>
      </c>
      <c r="AA228" s="2" t="s">
        <v>1619</v>
      </c>
      <c r="AB228" s="2" t="s">
        <v>1619</v>
      </c>
      <c r="AC228" s="2" t="s">
        <v>1619</v>
      </c>
      <c r="AH228" s="7"/>
    </row>
    <row r="229" spans="1:34" x14ac:dyDescent="0.25">
      <c r="A229" s="2">
        <v>227</v>
      </c>
      <c r="B229" s="2" t="s">
        <v>506</v>
      </c>
      <c r="C229" s="2" t="s">
        <v>507</v>
      </c>
      <c r="D229" s="2" t="s">
        <v>390</v>
      </c>
      <c r="E229" s="2" t="s">
        <v>340</v>
      </c>
      <c r="F229" s="2" t="s">
        <v>391</v>
      </c>
      <c r="G229" s="2" t="s">
        <v>392</v>
      </c>
      <c r="H229" s="2" t="s">
        <v>393</v>
      </c>
      <c r="I229" s="2" t="s">
        <v>394</v>
      </c>
      <c r="J229" s="2" t="s">
        <v>395</v>
      </c>
      <c r="K229" s="2" t="s">
        <v>396</v>
      </c>
      <c r="L229" s="2" t="s">
        <v>397</v>
      </c>
      <c r="M229" s="2" t="s">
        <v>191</v>
      </c>
      <c r="N229" s="2" t="s">
        <v>1619</v>
      </c>
      <c r="O229" s="2" t="s">
        <v>1619</v>
      </c>
      <c r="P229" s="2" t="s">
        <v>1619</v>
      </c>
      <c r="Q229" s="2" t="s">
        <v>1619</v>
      </c>
      <c r="R229" s="2" t="str">
        <f>VLOOKUP(F229,[2]Sheet3!$B$5:$D$250,2,0)</f>
        <v>Mathematical Physics I</v>
      </c>
      <c r="S229" s="2" t="str">
        <f>VLOOKUP(G229,[2]Sheet3!$B$5:$D$250,2,0)</f>
        <v>Mechanics</v>
      </c>
      <c r="T229" s="2" t="str">
        <f>VLOOKUP(H229,[2]Sheet3!$B$5:$D$250,2,0)</f>
        <v>Classical Mechanics</v>
      </c>
      <c r="U229" s="2" t="str">
        <f>VLOOKUP(I229,[2]Sheet3!$B$5:$D$250,2,0)</f>
        <v>Modern Physics &amp; Relativity</v>
      </c>
      <c r="V229" s="6" t="str">
        <f>VLOOKUP(J229,[2]Sheet3!$B$5:$D$250,2,0)</f>
        <v>Numerical Methods and Computer Programming</v>
      </c>
      <c r="W229" s="2" t="str">
        <f>VLOOKUP(K229,[2]Sheet3!$B$5:$D$250,2,0)</f>
        <v>Physics Laboratory –V  Modern Physics</v>
      </c>
      <c r="X229" s="2" t="str">
        <f>VLOOKUP(L229,[2]Sheet3!$B$5:$D$250,2,0)</f>
        <v>Computational Laboratory – I (Fortran, C etc)</v>
      </c>
      <c r="Y229" s="2" t="str">
        <f>VLOOKUP(M229,[2]Sheet3!$B$5:$D$250,2,0)</f>
        <v>Basic Hindi Level - II</v>
      </c>
      <c r="Z229" s="2" t="s">
        <v>1619</v>
      </c>
      <c r="AA229" s="2" t="s">
        <v>1619</v>
      </c>
      <c r="AB229" s="2" t="s">
        <v>1619</v>
      </c>
      <c r="AC229" s="2" t="s">
        <v>1619</v>
      </c>
      <c r="AH229" s="7"/>
    </row>
    <row r="230" spans="1:34" x14ac:dyDescent="0.25">
      <c r="A230" s="2">
        <v>228</v>
      </c>
      <c r="B230" s="2" t="s">
        <v>508</v>
      </c>
      <c r="C230" s="2" t="s">
        <v>509</v>
      </c>
      <c r="D230" s="2" t="s">
        <v>390</v>
      </c>
      <c r="E230" s="2" t="s">
        <v>340</v>
      </c>
      <c r="F230" s="2" t="s">
        <v>391</v>
      </c>
      <c r="G230" s="2" t="s">
        <v>392</v>
      </c>
      <c r="H230" s="2" t="s">
        <v>393</v>
      </c>
      <c r="I230" s="2" t="s">
        <v>394</v>
      </c>
      <c r="J230" s="2" t="s">
        <v>395</v>
      </c>
      <c r="K230" s="2" t="s">
        <v>396</v>
      </c>
      <c r="L230" s="2" t="s">
        <v>397</v>
      </c>
      <c r="M230" s="2" t="s">
        <v>1619</v>
      </c>
      <c r="N230" s="2" t="s">
        <v>1619</v>
      </c>
      <c r="O230" s="2" t="s">
        <v>1619</v>
      </c>
      <c r="P230" s="2" t="s">
        <v>1619</v>
      </c>
      <c r="Q230" s="2" t="s">
        <v>1619</v>
      </c>
      <c r="R230" s="2" t="str">
        <f>VLOOKUP(F230,[2]Sheet3!$B$5:$D$250,2,0)</f>
        <v>Mathematical Physics I</v>
      </c>
      <c r="S230" s="2" t="str">
        <f>VLOOKUP(G230,[2]Sheet3!$B$5:$D$250,2,0)</f>
        <v>Mechanics</v>
      </c>
      <c r="T230" s="2" t="str">
        <f>VLOOKUP(H230,[2]Sheet3!$B$5:$D$250,2,0)</f>
        <v>Classical Mechanics</v>
      </c>
      <c r="U230" s="2" t="str">
        <f>VLOOKUP(I230,[2]Sheet3!$B$5:$D$250,2,0)</f>
        <v>Modern Physics &amp; Relativity</v>
      </c>
      <c r="V230" s="6" t="str">
        <f>VLOOKUP(J230,[2]Sheet3!$B$5:$D$250,2,0)</f>
        <v>Numerical Methods and Computer Programming</v>
      </c>
      <c r="W230" s="2" t="str">
        <f>VLOOKUP(K230,[2]Sheet3!$B$5:$D$250,2,0)</f>
        <v>Physics Laboratory –V  Modern Physics</v>
      </c>
      <c r="X230" s="2" t="str">
        <f>VLOOKUP(L230,[2]Sheet3!$B$5:$D$250,2,0)</f>
        <v>Computational Laboratory – I (Fortran, C etc)</v>
      </c>
      <c r="Y230" s="2" t="s">
        <v>1619</v>
      </c>
      <c r="Z230" s="2" t="s">
        <v>1619</v>
      </c>
      <c r="AA230" s="2" t="s">
        <v>1619</v>
      </c>
      <c r="AB230" s="2" t="s">
        <v>1619</v>
      </c>
      <c r="AC230" s="2" t="s">
        <v>1619</v>
      </c>
      <c r="AH230" s="7"/>
    </row>
    <row r="231" spans="1:34" x14ac:dyDescent="0.25">
      <c r="A231" s="2">
        <v>229</v>
      </c>
      <c r="B231" s="2" t="s">
        <v>510</v>
      </c>
      <c r="C231" s="2" t="s">
        <v>511</v>
      </c>
      <c r="D231" s="2" t="s">
        <v>461</v>
      </c>
      <c r="E231" s="2" t="s">
        <v>340</v>
      </c>
      <c r="F231" s="2" t="s">
        <v>462</v>
      </c>
      <c r="G231" s="2" t="s">
        <v>463</v>
      </c>
      <c r="H231" s="2" t="s">
        <v>464</v>
      </c>
      <c r="I231" s="2" t="s">
        <v>465</v>
      </c>
      <c r="J231" s="2" t="s">
        <v>466</v>
      </c>
      <c r="K231" s="2" t="s">
        <v>473</v>
      </c>
      <c r="L231" s="2" t="s">
        <v>1619</v>
      </c>
      <c r="M231" s="2" t="s">
        <v>1619</v>
      </c>
      <c r="N231" s="2" t="s">
        <v>1619</v>
      </c>
      <c r="O231" s="2" t="s">
        <v>1619</v>
      </c>
      <c r="P231" s="2" t="s">
        <v>1619</v>
      </c>
      <c r="Q231" s="2" t="s">
        <v>1619</v>
      </c>
      <c r="R231" s="2" t="str">
        <f>VLOOKUP(F231,[2]Sheet3!$B$5:$D$250,2,0)</f>
        <v>Inorganic Chemistry I</v>
      </c>
      <c r="S231" s="2" t="str">
        <f>VLOOKUP(G231,[2]Sheet3!$B$5:$D$250,2,0)</f>
        <v>Organic Chemistry I</v>
      </c>
      <c r="T231" s="2" t="str">
        <f>VLOOKUP(H231,[2]Sheet3!$B$5:$D$250,2,0)</f>
        <v>Physical Chemistry I</v>
      </c>
      <c r="U231" s="2" t="str">
        <f>VLOOKUP(I231,[2]Sheet3!$B$5:$D$250,2,0)</f>
        <v>Analytical Chemistry : Instrumental Method of Analysis</v>
      </c>
      <c r="V231" s="6" t="str">
        <f>VLOOKUP(J231,[2]Sheet3!$B$5:$D$250,2,0)</f>
        <v>Analytical and Inorganic Chemistry Laboratory</v>
      </c>
      <c r="W231" s="2" t="str">
        <f>VLOOKUP(K231,[2]Sheet3!$B$5:$D$250,2,0)</f>
        <v>Introduction to Nanoscience and Organic Nanomaterials</v>
      </c>
      <c r="X231" s="2" t="s">
        <v>1619</v>
      </c>
      <c r="Y231" s="2" t="s">
        <v>1619</v>
      </c>
      <c r="Z231" s="2" t="s">
        <v>1619</v>
      </c>
      <c r="AA231" s="2" t="s">
        <v>1619</v>
      </c>
      <c r="AB231" s="2" t="s">
        <v>1619</v>
      </c>
      <c r="AC231" s="2" t="s">
        <v>1619</v>
      </c>
      <c r="AH231" s="7"/>
    </row>
    <row r="232" spans="1:34" x14ac:dyDescent="0.25">
      <c r="A232" s="2">
        <v>230</v>
      </c>
      <c r="B232" s="2" t="s">
        <v>512</v>
      </c>
      <c r="C232" s="2" t="s">
        <v>513</v>
      </c>
      <c r="D232" s="2" t="s">
        <v>379</v>
      </c>
      <c r="E232" s="2" t="s">
        <v>340</v>
      </c>
      <c r="F232" s="2" t="s">
        <v>380</v>
      </c>
      <c r="G232" s="2" t="s">
        <v>381</v>
      </c>
      <c r="H232" s="2" t="s">
        <v>382</v>
      </c>
      <c r="I232" s="2" t="s">
        <v>383</v>
      </c>
      <c r="J232" s="2" t="s">
        <v>384</v>
      </c>
      <c r="K232" s="2" t="s">
        <v>385</v>
      </c>
      <c r="L232" s="2" t="s">
        <v>301</v>
      </c>
      <c r="M232" s="2" t="s">
        <v>349</v>
      </c>
      <c r="N232" s="2" t="s">
        <v>266</v>
      </c>
      <c r="O232" s="2" t="s">
        <v>309</v>
      </c>
      <c r="P232" s="2" t="s">
        <v>1619</v>
      </c>
      <c r="Q232" s="2" t="s">
        <v>1619</v>
      </c>
      <c r="R232" s="2" t="str">
        <f>VLOOKUP(F232,[2]Sheet3!$B$5:$D$250,2,0)</f>
        <v>Cell Biology</v>
      </c>
      <c r="S232" s="2" t="str">
        <f>VLOOKUP(G232,[2]Sheet3!$B$5:$D$250,2,0)</f>
        <v>Genetics</v>
      </c>
      <c r="T232" s="2" t="str">
        <f>VLOOKUP(H232,[2]Sheet3!$B$5:$D$250,2,0)</f>
        <v>Microbiology</v>
      </c>
      <c r="U232" s="2" t="str">
        <f>VLOOKUP(I232,[2]Sheet3!$B$5:$D$250,2,0)</f>
        <v>Biochemistry-I</v>
      </c>
      <c r="V232" s="6" t="str">
        <f>VLOOKUP(J232,[2]Sheet3!$B$5:$D$250,2,0)</f>
        <v>Microbiology Lab</v>
      </c>
      <c r="W232" s="2" t="str">
        <f>VLOOKUP(K232,[2]Sheet3!$B$5:$D$250,2,0)</f>
        <v>Biochemistry-I Lab</v>
      </c>
      <c r="X232" s="2" t="str">
        <f>VLOOKUP(L232,[2]Sheet3!$B$5:$D$250,2,0)</f>
        <v>Chemical Crop Protection and BioEngineering</v>
      </c>
      <c r="Y232" s="2" t="str">
        <f>VLOOKUP(M232,[2]Sheet3!$B$5:$D$250,2,0)</f>
        <v>English for Integrated Sciences - I</v>
      </c>
      <c r="Z232" s="2" t="str">
        <f>VLOOKUP(N232,[2]Sheet3!$B$5:$D$250,2,0)</f>
        <v>Mathematics - I</v>
      </c>
      <c r="AA232" s="2" t="str">
        <f>VLOOKUP(O232,[2]Sheet3!$B$5:$D$250,2,0)</f>
        <v>Mathematics III</v>
      </c>
      <c r="AB232" s="2" t="s">
        <v>1619</v>
      </c>
      <c r="AC232" s="2" t="s">
        <v>1619</v>
      </c>
      <c r="AH232" s="7"/>
    </row>
    <row r="233" spans="1:34" x14ac:dyDescent="0.25">
      <c r="A233" s="2">
        <v>231</v>
      </c>
      <c r="B233" s="2" t="s">
        <v>514</v>
      </c>
      <c r="C233" s="2" t="s">
        <v>515</v>
      </c>
      <c r="D233" s="2" t="s">
        <v>461</v>
      </c>
      <c r="E233" s="2" t="s">
        <v>340</v>
      </c>
      <c r="F233" s="2" t="s">
        <v>462</v>
      </c>
      <c r="G233" s="2" t="s">
        <v>463</v>
      </c>
      <c r="H233" s="2" t="s">
        <v>464</v>
      </c>
      <c r="I233" s="2" t="s">
        <v>465</v>
      </c>
      <c r="J233" s="2" t="s">
        <v>466</v>
      </c>
      <c r="K233" s="2" t="s">
        <v>473</v>
      </c>
      <c r="L233" s="2" t="s">
        <v>1619</v>
      </c>
      <c r="M233" s="2" t="s">
        <v>1619</v>
      </c>
      <c r="N233" s="2" t="s">
        <v>1619</v>
      </c>
      <c r="O233" s="2" t="s">
        <v>1619</v>
      </c>
      <c r="P233" s="2" t="s">
        <v>1619</v>
      </c>
      <c r="Q233" s="2" t="s">
        <v>1619</v>
      </c>
      <c r="R233" s="2" t="str">
        <f>VLOOKUP(F233,[2]Sheet3!$B$5:$D$250,2,0)</f>
        <v>Inorganic Chemistry I</v>
      </c>
      <c r="S233" s="2" t="str">
        <f>VLOOKUP(G233,[2]Sheet3!$B$5:$D$250,2,0)</f>
        <v>Organic Chemistry I</v>
      </c>
      <c r="T233" s="2" t="str">
        <f>VLOOKUP(H233,[2]Sheet3!$B$5:$D$250,2,0)</f>
        <v>Physical Chemistry I</v>
      </c>
      <c r="U233" s="2" t="str">
        <f>VLOOKUP(I233,[2]Sheet3!$B$5:$D$250,2,0)</f>
        <v>Analytical Chemistry : Instrumental Method of Analysis</v>
      </c>
      <c r="V233" s="6" t="str">
        <f>VLOOKUP(J233,[2]Sheet3!$B$5:$D$250,2,0)</f>
        <v>Analytical and Inorganic Chemistry Laboratory</v>
      </c>
      <c r="W233" s="2" t="str">
        <f>VLOOKUP(K233,[2]Sheet3!$B$5:$D$250,2,0)</f>
        <v>Introduction to Nanoscience and Organic Nanomaterials</v>
      </c>
      <c r="X233" s="2" t="s">
        <v>1619</v>
      </c>
      <c r="Y233" s="2" t="s">
        <v>1619</v>
      </c>
      <c r="Z233" s="2" t="s">
        <v>1619</v>
      </c>
      <c r="AA233" s="2" t="s">
        <v>1619</v>
      </c>
      <c r="AB233" s="2" t="s">
        <v>1619</v>
      </c>
      <c r="AC233" s="2" t="s">
        <v>1619</v>
      </c>
      <c r="AH233" s="7"/>
    </row>
    <row r="234" spans="1:34" x14ac:dyDescent="0.25">
      <c r="A234" s="2">
        <v>232</v>
      </c>
      <c r="B234" s="2" t="s">
        <v>516</v>
      </c>
      <c r="C234" s="2" t="s">
        <v>517</v>
      </c>
      <c r="D234" s="2" t="s">
        <v>379</v>
      </c>
      <c r="E234" s="2" t="s">
        <v>340</v>
      </c>
      <c r="F234" s="2" t="s">
        <v>380</v>
      </c>
      <c r="G234" s="2" t="s">
        <v>381</v>
      </c>
      <c r="H234" s="2" t="s">
        <v>382</v>
      </c>
      <c r="I234" s="2" t="s">
        <v>383</v>
      </c>
      <c r="J234" s="2" t="s">
        <v>384</v>
      </c>
      <c r="K234" s="2" t="s">
        <v>385</v>
      </c>
      <c r="L234" s="2" t="s">
        <v>301</v>
      </c>
      <c r="M234" s="2" t="s">
        <v>1619</v>
      </c>
      <c r="N234" s="2" t="s">
        <v>1619</v>
      </c>
      <c r="O234" s="2" t="s">
        <v>1619</v>
      </c>
      <c r="P234" s="2" t="s">
        <v>1619</v>
      </c>
      <c r="Q234" s="2" t="s">
        <v>1619</v>
      </c>
      <c r="R234" s="2" t="str">
        <f>VLOOKUP(F234,[2]Sheet3!$B$5:$D$250,2,0)</f>
        <v>Cell Biology</v>
      </c>
      <c r="S234" s="2" t="str">
        <f>VLOOKUP(G234,[2]Sheet3!$B$5:$D$250,2,0)</f>
        <v>Genetics</v>
      </c>
      <c r="T234" s="2" t="str">
        <f>VLOOKUP(H234,[2]Sheet3!$B$5:$D$250,2,0)</f>
        <v>Microbiology</v>
      </c>
      <c r="U234" s="2" t="str">
        <f>VLOOKUP(I234,[2]Sheet3!$B$5:$D$250,2,0)</f>
        <v>Biochemistry-I</v>
      </c>
      <c r="V234" s="6" t="str">
        <f>VLOOKUP(J234,[2]Sheet3!$B$5:$D$250,2,0)</f>
        <v>Microbiology Lab</v>
      </c>
      <c r="W234" s="2" t="str">
        <f>VLOOKUP(K234,[2]Sheet3!$B$5:$D$250,2,0)</f>
        <v>Biochemistry-I Lab</v>
      </c>
      <c r="X234" s="2" t="str">
        <f>VLOOKUP(L234,[2]Sheet3!$B$5:$D$250,2,0)</f>
        <v>Chemical Crop Protection and BioEngineering</v>
      </c>
      <c r="Y234" s="2" t="s">
        <v>1619</v>
      </c>
      <c r="Z234" s="2" t="s">
        <v>1619</v>
      </c>
      <c r="AA234" s="2" t="s">
        <v>1619</v>
      </c>
      <c r="AB234" s="2" t="s">
        <v>1619</v>
      </c>
      <c r="AC234" s="2" t="s">
        <v>1619</v>
      </c>
      <c r="AH234" s="7"/>
    </row>
    <row r="235" spans="1:34" x14ac:dyDescent="0.25">
      <c r="A235" s="2">
        <v>233</v>
      </c>
      <c r="B235" s="2" t="s">
        <v>518</v>
      </c>
      <c r="C235" s="2" t="s">
        <v>519</v>
      </c>
      <c r="D235" s="2" t="s">
        <v>461</v>
      </c>
      <c r="E235" s="2" t="s">
        <v>340</v>
      </c>
      <c r="F235" s="2" t="s">
        <v>462</v>
      </c>
      <c r="G235" s="2" t="s">
        <v>463</v>
      </c>
      <c r="H235" s="2" t="s">
        <v>464</v>
      </c>
      <c r="I235" s="2" t="s">
        <v>465</v>
      </c>
      <c r="J235" s="2" t="s">
        <v>466</v>
      </c>
      <c r="K235" s="2" t="s">
        <v>304</v>
      </c>
      <c r="L235" s="2" t="s">
        <v>42</v>
      </c>
      <c r="M235" s="2" t="s">
        <v>266</v>
      </c>
      <c r="N235" s="2" t="s">
        <v>520</v>
      </c>
      <c r="O235" s="2" t="s">
        <v>137</v>
      </c>
      <c r="P235" s="2" t="s">
        <v>1619</v>
      </c>
      <c r="Q235" s="2" t="s">
        <v>1619</v>
      </c>
      <c r="R235" s="2" t="str">
        <f>VLOOKUP(F235,[2]Sheet3!$B$5:$D$250,2,0)</f>
        <v>Inorganic Chemistry I</v>
      </c>
      <c r="S235" s="2" t="str">
        <f>VLOOKUP(G235,[2]Sheet3!$B$5:$D$250,2,0)</f>
        <v>Organic Chemistry I</v>
      </c>
      <c r="T235" s="2" t="str">
        <f>VLOOKUP(H235,[2]Sheet3!$B$5:$D$250,2,0)</f>
        <v>Physical Chemistry I</v>
      </c>
      <c r="U235" s="2" t="str">
        <f>VLOOKUP(I235,[2]Sheet3!$B$5:$D$250,2,0)</f>
        <v>Analytical Chemistry : Instrumental Method of Analysis</v>
      </c>
      <c r="V235" s="6" t="str">
        <f>VLOOKUP(J235,[2]Sheet3!$B$5:$D$250,2,0)</f>
        <v>Analytical and Inorganic Chemistry Laboratory</v>
      </c>
      <c r="W235" s="2" t="str">
        <f>VLOOKUP(K235,[2]Sheet3!$B$5:$D$250,2,0)</f>
        <v>Pharmaceutical Chemistry</v>
      </c>
      <c r="X235" s="2" t="str">
        <f>VLOOKUP(L235,[2]Sheet3!$B$5:$D$250,2,0)</f>
        <v>Advanced Tamil Level - I</v>
      </c>
      <c r="Y235" s="2" t="str">
        <f>VLOOKUP(M235,[2]Sheet3!$B$5:$D$250,2,0)</f>
        <v>Mathematics - I</v>
      </c>
      <c r="Z235" s="2" t="str">
        <f>VLOOKUP(N235,[2]Sheet3!$B$5:$D$250,2,0)</f>
        <v>General Chemistry III</v>
      </c>
      <c r="AA235" s="2" t="str">
        <f>VLOOKUP(O235,[2]Sheet3!$B$5:$D$250,2,0)</f>
        <v>Environmental Studies for Integrated Sciences - I</v>
      </c>
      <c r="AB235" s="2" t="s">
        <v>1619</v>
      </c>
      <c r="AC235" s="2" t="s">
        <v>1619</v>
      </c>
      <c r="AH235" s="7"/>
    </row>
    <row r="236" spans="1:34" x14ac:dyDescent="0.25">
      <c r="A236" s="2">
        <v>234</v>
      </c>
      <c r="B236" s="2" t="s">
        <v>521</v>
      </c>
      <c r="C236" s="2" t="s">
        <v>522</v>
      </c>
      <c r="D236" s="2" t="s">
        <v>379</v>
      </c>
      <c r="E236" s="2" t="s">
        <v>340</v>
      </c>
      <c r="F236" s="2" t="s">
        <v>380</v>
      </c>
      <c r="G236" s="2" t="s">
        <v>381</v>
      </c>
      <c r="H236" s="2" t="s">
        <v>382</v>
      </c>
      <c r="I236" s="2" t="s">
        <v>383</v>
      </c>
      <c r="J236" s="2" t="s">
        <v>384</v>
      </c>
      <c r="K236" s="2" t="s">
        <v>385</v>
      </c>
      <c r="L236" s="2" t="s">
        <v>301</v>
      </c>
      <c r="M236" s="2" t="s">
        <v>1619</v>
      </c>
      <c r="N236" s="2" t="s">
        <v>1619</v>
      </c>
      <c r="O236" s="2" t="s">
        <v>1619</v>
      </c>
      <c r="P236" s="2" t="s">
        <v>1619</v>
      </c>
      <c r="Q236" s="2" t="s">
        <v>1619</v>
      </c>
      <c r="R236" s="2" t="str">
        <f>VLOOKUP(F236,[2]Sheet3!$B$5:$D$250,2,0)</f>
        <v>Cell Biology</v>
      </c>
      <c r="S236" s="2" t="str">
        <f>VLOOKUP(G236,[2]Sheet3!$B$5:$D$250,2,0)</f>
        <v>Genetics</v>
      </c>
      <c r="T236" s="2" t="str">
        <f>VLOOKUP(H236,[2]Sheet3!$B$5:$D$250,2,0)</f>
        <v>Microbiology</v>
      </c>
      <c r="U236" s="2" t="str">
        <f>VLOOKUP(I236,[2]Sheet3!$B$5:$D$250,2,0)</f>
        <v>Biochemistry-I</v>
      </c>
      <c r="V236" s="6" t="str">
        <f>VLOOKUP(J236,[2]Sheet3!$B$5:$D$250,2,0)</f>
        <v>Microbiology Lab</v>
      </c>
      <c r="W236" s="2" t="str">
        <f>VLOOKUP(K236,[2]Sheet3!$B$5:$D$250,2,0)</f>
        <v>Biochemistry-I Lab</v>
      </c>
      <c r="X236" s="2" t="str">
        <f>VLOOKUP(L236,[2]Sheet3!$B$5:$D$250,2,0)</f>
        <v>Chemical Crop Protection and BioEngineering</v>
      </c>
      <c r="Y236" s="2" t="s">
        <v>1619</v>
      </c>
      <c r="Z236" s="2" t="s">
        <v>1619</v>
      </c>
      <c r="AA236" s="2" t="s">
        <v>1619</v>
      </c>
      <c r="AB236" s="2" t="s">
        <v>1619</v>
      </c>
      <c r="AC236" s="2" t="s">
        <v>1619</v>
      </c>
      <c r="AH236" s="7"/>
    </row>
    <row r="237" spans="1:34" x14ac:dyDescent="0.25">
      <c r="A237" s="2">
        <v>235</v>
      </c>
      <c r="B237" s="2" t="s">
        <v>523</v>
      </c>
      <c r="C237" s="2" t="s">
        <v>524</v>
      </c>
      <c r="D237" s="2" t="s">
        <v>379</v>
      </c>
      <c r="E237" s="2" t="s">
        <v>340</v>
      </c>
      <c r="F237" s="2" t="s">
        <v>380</v>
      </c>
      <c r="G237" s="2" t="s">
        <v>381</v>
      </c>
      <c r="H237" s="2" t="s">
        <v>382</v>
      </c>
      <c r="I237" s="2" t="s">
        <v>383</v>
      </c>
      <c r="J237" s="2" t="s">
        <v>384</v>
      </c>
      <c r="K237" s="2" t="s">
        <v>385</v>
      </c>
      <c r="L237" s="2" t="s">
        <v>304</v>
      </c>
      <c r="M237" s="2" t="s">
        <v>324</v>
      </c>
      <c r="N237" s="2" t="s">
        <v>1619</v>
      </c>
      <c r="O237" s="2" t="s">
        <v>1619</v>
      </c>
      <c r="P237" s="2" t="s">
        <v>1619</v>
      </c>
      <c r="Q237" s="2" t="s">
        <v>1619</v>
      </c>
      <c r="R237" s="2" t="str">
        <f>VLOOKUP(F237,[2]Sheet3!$B$5:$D$250,2,0)</f>
        <v>Cell Biology</v>
      </c>
      <c r="S237" s="2" t="str">
        <f>VLOOKUP(G237,[2]Sheet3!$B$5:$D$250,2,0)</f>
        <v>Genetics</v>
      </c>
      <c r="T237" s="2" t="str">
        <f>VLOOKUP(H237,[2]Sheet3!$B$5:$D$250,2,0)</f>
        <v>Microbiology</v>
      </c>
      <c r="U237" s="2" t="str">
        <f>VLOOKUP(I237,[2]Sheet3!$B$5:$D$250,2,0)</f>
        <v>Biochemistry-I</v>
      </c>
      <c r="V237" s="6" t="str">
        <f>VLOOKUP(J237,[2]Sheet3!$B$5:$D$250,2,0)</f>
        <v>Microbiology Lab</v>
      </c>
      <c r="W237" s="2" t="str">
        <f>VLOOKUP(K237,[2]Sheet3!$B$5:$D$250,2,0)</f>
        <v>Biochemistry-I Lab</v>
      </c>
      <c r="X237" s="2" t="str">
        <f>VLOOKUP(L237,[2]Sheet3!$B$5:$D$250,2,0)</f>
        <v>Pharmaceutical Chemistry</v>
      </c>
      <c r="Y237" s="2" t="str">
        <f>VLOOKUP(M237,[2]Sheet3!$B$5:$D$250,2,0)</f>
        <v>Basic Tamil Level - I</v>
      </c>
      <c r="Z237" s="2" t="s">
        <v>1619</v>
      </c>
      <c r="AA237" s="2" t="s">
        <v>1619</v>
      </c>
      <c r="AB237" s="2" t="s">
        <v>1619</v>
      </c>
      <c r="AC237" s="2" t="s">
        <v>1619</v>
      </c>
      <c r="AH237" s="7"/>
    </row>
    <row r="238" spans="1:34" x14ac:dyDescent="0.25">
      <c r="A238" s="2">
        <v>236</v>
      </c>
      <c r="B238" s="2" t="s">
        <v>525</v>
      </c>
      <c r="C238" s="2" t="s">
        <v>526</v>
      </c>
      <c r="D238" s="2" t="s">
        <v>379</v>
      </c>
      <c r="E238" s="2" t="s">
        <v>340</v>
      </c>
      <c r="F238" s="2" t="s">
        <v>380</v>
      </c>
      <c r="G238" s="2" t="s">
        <v>381</v>
      </c>
      <c r="H238" s="2" t="s">
        <v>382</v>
      </c>
      <c r="I238" s="2" t="s">
        <v>383</v>
      </c>
      <c r="J238" s="2" t="s">
        <v>384</v>
      </c>
      <c r="K238" s="2" t="s">
        <v>385</v>
      </c>
      <c r="L238" s="2" t="s">
        <v>301</v>
      </c>
      <c r="M238" s="2" t="s">
        <v>60</v>
      </c>
      <c r="N238" s="2" t="s">
        <v>1619</v>
      </c>
      <c r="O238" s="2" t="s">
        <v>1619</v>
      </c>
      <c r="P238" s="2" t="s">
        <v>1619</v>
      </c>
      <c r="Q238" s="2" t="s">
        <v>1619</v>
      </c>
      <c r="R238" s="2" t="str">
        <f>VLOOKUP(F238,[2]Sheet3!$B$5:$D$250,2,0)</f>
        <v>Cell Biology</v>
      </c>
      <c r="S238" s="2" t="str">
        <f>VLOOKUP(G238,[2]Sheet3!$B$5:$D$250,2,0)</f>
        <v>Genetics</v>
      </c>
      <c r="T238" s="2" t="str">
        <f>VLOOKUP(H238,[2]Sheet3!$B$5:$D$250,2,0)</f>
        <v>Microbiology</v>
      </c>
      <c r="U238" s="2" t="str">
        <f>VLOOKUP(I238,[2]Sheet3!$B$5:$D$250,2,0)</f>
        <v>Biochemistry-I</v>
      </c>
      <c r="V238" s="6" t="str">
        <f>VLOOKUP(J238,[2]Sheet3!$B$5:$D$250,2,0)</f>
        <v>Microbiology Lab</v>
      </c>
      <c r="W238" s="2" t="str">
        <f>VLOOKUP(K238,[2]Sheet3!$B$5:$D$250,2,0)</f>
        <v>Biochemistry-I Lab</v>
      </c>
      <c r="X238" s="2" t="str">
        <f>VLOOKUP(L238,[2]Sheet3!$B$5:$D$250,2,0)</f>
        <v>Chemical Crop Protection and BioEngineering</v>
      </c>
      <c r="Y238" s="2" t="str">
        <f>VLOOKUP(M238,[2]Sheet3!$B$5:$D$250,2,0)</f>
        <v>Basic Hindi Level -I</v>
      </c>
      <c r="Z238" s="2" t="s">
        <v>1619</v>
      </c>
      <c r="AA238" s="2" t="s">
        <v>1619</v>
      </c>
      <c r="AB238" s="2" t="s">
        <v>1619</v>
      </c>
      <c r="AC238" s="2" t="s">
        <v>1619</v>
      </c>
      <c r="AH238" s="7"/>
    </row>
    <row r="239" spans="1:34" x14ac:dyDescent="0.25">
      <c r="A239" s="2">
        <v>237</v>
      </c>
      <c r="B239" s="2" t="s">
        <v>527</v>
      </c>
      <c r="C239" s="2" t="s">
        <v>528</v>
      </c>
      <c r="D239" s="2" t="s">
        <v>379</v>
      </c>
      <c r="E239" s="2" t="s">
        <v>340</v>
      </c>
      <c r="F239" s="2" t="s">
        <v>380</v>
      </c>
      <c r="G239" s="2" t="s">
        <v>381</v>
      </c>
      <c r="H239" s="2" t="s">
        <v>382</v>
      </c>
      <c r="I239" s="2" t="s">
        <v>383</v>
      </c>
      <c r="J239" s="2" t="s">
        <v>384</v>
      </c>
      <c r="K239" s="2" t="s">
        <v>385</v>
      </c>
      <c r="L239" s="2" t="s">
        <v>301</v>
      </c>
      <c r="M239" s="2" t="s">
        <v>60</v>
      </c>
      <c r="N239" s="2" t="s">
        <v>1619</v>
      </c>
      <c r="O239" s="2" t="s">
        <v>1619</v>
      </c>
      <c r="P239" s="2" t="s">
        <v>1619</v>
      </c>
      <c r="Q239" s="2" t="s">
        <v>1619</v>
      </c>
      <c r="R239" s="2" t="str">
        <f>VLOOKUP(F239,[2]Sheet3!$B$5:$D$250,2,0)</f>
        <v>Cell Biology</v>
      </c>
      <c r="S239" s="2" t="str">
        <f>VLOOKUP(G239,[2]Sheet3!$B$5:$D$250,2,0)</f>
        <v>Genetics</v>
      </c>
      <c r="T239" s="2" t="str">
        <f>VLOOKUP(H239,[2]Sheet3!$B$5:$D$250,2,0)</f>
        <v>Microbiology</v>
      </c>
      <c r="U239" s="2" t="str">
        <f>VLOOKUP(I239,[2]Sheet3!$B$5:$D$250,2,0)</f>
        <v>Biochemistry-I</v>
      </c>
      <c r="V239" s="6" t="str">
        <f>VLOOKUP(J239,[2]Sheet3!$B$5:$D$250,2,0)</f>
        <v>Microbiology Lab</v>
      </c>
      <c r="W239" s="2" t="str">
        <f>VLOOKUP(K239,[2]Sheet3!$B$5:$D$250,2,0)</f>
        <v>Biochemistry-I Lab</v>
      </c>
      <c r="X239" s="2" t="str">
        <f>VLOOKUP(L239,[2]Sheet3!$B$5:$D$250,2,0)</f>
        <v>Chemical Crop Protection and BioEngineering</v>
      </c>
      <c r="Y239" s="2" t="str">
        <f>VLOOKUP(M239,[2]Sheet3!$B$5:$D$250,2,0)</f>
        <v>Basic Hindi Level -I</v>
      </c>
      <c r="Z239" s="2" t="s">
        <v>1619</v>
      </c>
      <c r="AA239" s="2" t="s">
        <v>1619</v>
      </c>
      <c r="AB239" s="2" t="s">
        <v>1619</v>
      </c>
      <c r="AC239" s="2" t="s">
        <v>1619</v>
      </c>
      <c r="AH239" s="7"/>
    </row>
    <row r="240" spans="1:34" x14ac:dyDescent="0.25">
      <c r="A240" s="2">
        <v>238</v>
      </c>
      <c r="B240" s="2" t="s">
        <v>529</v>
      </c>
      <c r="C240" s="2" t="s">
        <v>530</v>
      </c>
      <c r="D240" s="2" t="s">
        <v>379</v>
      </c>
      <c r="E240" s="2" t="s">
        <v>340</v>
      </c>
      <c r="F240" s="2" t="s">
        <v>380</v>
      </c>
      <c r="G240" s="2" t="s">
        <v>381</v>
      </c>
      <c r="H240" s="2" t="s">
        <v>382</v>
      </c>
      <c r="I240" s="2" t="s">
        <v>383</v>
      </c>
      <c r="J240" s="2" t="s">
        <v>384</v>
      </c>
      <c r="K240" s="2" t="s">
        <v>385</v>
      </c>
      <c r="L240" s="2" t="s">
        <v>301</v>
      </c>
      <c r="M240" s="2" t="s">
        <v>1619</v>
      </c>
      <c r="N240" s="2" t="s">
        <v>1619</v>
      </c>
      <c r="O240" s="2" t="s">
        <v>1619</v>
      </c>
      <c r="P240" s="2" t="s">
        <v>1619</v>
      </c>
      <c r="Q240" s="2" t="s">
        <v>1619</v>
      </c>
      <c r="R240" s="2" t="str">
        <f>VLOOKUP(F240,[2]Sheet3!$B$5:$D$250,2,0)</f>
        <v>Cell Biology</v>
      </c>
      <c r="S240" s="2" t="str">
        <f>VLOOKUP(G240,[2]Sheet3!$B$5:$D$250,2,0)</f>
        <v>Genetics</v>
      </c>
      <c r="T240" s="2" t="str">
        <f>VLOOKUP(H240,[2]Sheet3!$B$5:$D$250,2,0)</f>
        <v>Microbiology</v>
      </c>
      <c r="U240" s="2" t="str">
        <f>VLOOKUP(I240,[2]Sheet3!$B$5:$D$250,2,0)</f>
        <v>Biochemistry-I</v>
      </c>
      <c r="V240" s="6" t="str">
        <f>VLOOKUP(J240,[2]Sheet3!$B$5:$D$250,2,0)</f>
        <v>Microbiology Lab</v>
      </c>
      <c r="W240" s="2" t="str">
        <f>VLOOKUP(K240,[2]Sheet3!$B$5:$D$250,2,0)</f>
        <v>Biochemistry-I Lab</v>
      </c>
      <c r="X240" s="2" t="str">
        <f>VLOOKUP(L240,[2]Sheet3!$B$5:$D$250,2,0)</f>
        <v>Chemical Crop Protection and BioEngineering</v>
      </c>
      <c r="Y240" s="2" t="s">
        <v>1619</v>
      </c>
      <c r="Z240" s="2" t="s">
        <v>1619</v>
      </c>
      <c r="AA240" s="2" t="s">
        <v>1619</v>
      </c>
      <c r="AB240" s="2" t="s">
        <v>1619</v>
      </c>
      <c r="AC240" s="2" t="s">
        <v>1619</v>
      </c>
      <c r="AH240" s="7"/>
    </row>
    <row r="241" spans="1:34" x14ac:dyDescent="0.25">
      <c r="A241" s="2">
        <v>239</v>
      </c>
      <c r="B241" s="2" t="s">
        <v>531</v>
      </c>
      <c r="C241" s="2" t="s">
        <v>532</v>
      </c>
      <c r="D241" s="2" t="s">
        <v>379</v>
      </c>
      <c r="E241" s="2" t="s">
        <v>340</v>
      </c>
      <c r="F241" s="2" t="s">
        <v>380</v>
      </c>
      <c r="G241" s="2" t="s">
        <v>381</v>
      </c>
      <c r="H241" s="2" t="s">
        <v>382</v>
      </c>
      <c r="I241" s="2" t="s">
        <v>383</v>
      </c>
      <c r="J241" s="2" t="s">
        <v>384</v>
      </c>
      <c r="K241" s="2" t="s">
        <v>385</v>
      </c>
      <c r="L241" s="2" t="s">
        <v>301</v>
      </c>
      <c r="M241" s="2" t="s">
        <v>60</v>
      </c>
      <c r="N241" s="2" t="s">
        <v>1619</v>
      </c>
      <c r="O241" s="2" t="s">
        <v>1619</v>
      </c>
      <c r="P241" s="2" t="s">
        <v>1619</v>
      </c>
      <c r="Q241" s="2" t="s">
        <v>1619</v>
      </c>
      <c r="R241" s="2" t="str">
        <f>VLOOKUP(F241,[2]Sheet3!$B$5:$D$250,2,0)</f>
        <v>Cell Biology</v>
      </c>
      <c r="S241" s="2" t="str">
        <f>VLOOKUP(G241,[2]Sheet3!$B$5:$D$250,2,0)</f>
        <v>Genetics</v>
      </c>
      <c r="T241" s="2" t="str">
        <f>VLOOKUP(H241,[2]Sheet3!$B$5:$D$250,2,0)</f>
        <v>Microbiology</v>
      </c>
      <c r="U241" s="2" t="str">
        <f>VLOOKUP(I241,[2]Sheet3!$B$5:$D$250,2,0)</f>
        <v>Biochemistry-I</v>
      </c>
      <c r="V241" s="6" t="str">
        <f>VLOOKUP(J241,[2]Sheet3!$B$5:$D$250,2,0)</f>
        <v>Microbiology Lab</v>
      </c>
      <c r="W241" s="2" t="str">
        <f>VLOOKUP(K241,[2]Sheet3!$B$5:$D$250,2,0)</f>
        <v>Biochemistry-I Lab</v>
      </c>
      <c r="X241" s="2" t="str">
        <f>VLOOKUP(L241,[2]Sheet3!$B$5:$D$250,2,0)</f>
        <v>Chemical Crop Protection and BioEngineering</v>
      </c>
      <c r="Y241" s="2" t="str">
        <f>VLOOKUP(M241,[2]Sheet3!$B$5:$D$250,2,0)</f>
        <v>Basic Hindi Level -I</v>
      </c>
      <c r="Z241" s="2" t="s">
        <v>1619</v>
      </c>
      <c r="AA241" s="2" t="s">
        <v>1619</v>
      </c>
      <c r="AB241" s="2" t="s">
        <v>1619</v>
      </c>
      <c r="AC241" s="2" t="s">
        <v>1619</v>
      </c>
      <c r="AH241" s="7"/>
    </row>
    <row r="242" spans="1:34" x14ac:dyDescent="0.25">
      <c r="A242" s="2">
        <v>240</v>
      </c>
      <c r="B242" s="2" t="s">
        <v>533</v>
      </c>
      <c r="C242" s="2" t="s">
        <v>534</v>
      </c>
      <c r="D242" s="2" t="s">
        <v>379</v>
      </c>
      <c r="E242" s="2" t="s">
        <v>340</v>
      </c>
      <c r="F242" s="2" t="s">
        <v>380</v>
      </c>
      <c r="G242" s="2" t="s">
        <v>381</v>
      </c>
      <c r="H242" s="2" t="s">
        <v>382</v>
      </c>
      <c r="I242" s="2" t="s">
        <v>383</v>
      </c>
      <c r="J242" s="2" t="s">
        <v>384</v>
      </c>
      <c r="K242" s="2" t="s">
        <v>385</v>
      </c>
      <c r="L242" s="2" t="s">
        <v>301</v>
      </c>
      <c r="M242" s="2" t="s">
        <v>60</v>
      </c>
      <c r="N242" s="2" t="s">
        <v>1619</v>
      </c>
      <c r="O242" s="2" t="s">
        <v>1619</v>
      </c>
      <c r="P242" s="2" t="s">
        <v>1619</v>
      </c>
      <c r="Q242" s="2" t="s">
        <v>1619</v>
      </c>
      <c r="R242" s="2" t="str">
        <f>VLOOKUP(F242,[2]Sheet3!$B$5:$D$250,2,0)</f>
        <v>Cell Biology</v>
      </c>
      <c r="S242" s="2" t="str">
        <f>VLOOKUP(G242,[2]Sheet3!$B$5:$D$250,2,0)</f>
        <v>Genetics</v>
      </c>
      <c r="T242" s="2" t="str">
        <f>VLOOKUP(H242,[2]Sheet3!$B$5:$D$250,2,0)</f>
        <v>Microbiology</v>
      </c>
      <c r="U242" s="2" t="str">
        <f>VLOOKUP(I242,[2]Sheet3!$B$5:$D$250,2,0)</f>
        <v>Biochemistry-I</v>
      </c>
      <c r="V242" s="6" t="str">
        <f>VLOOKUP(J242,[2]Sheet3!$B$5:$D$250,2,0)</f>
        <v>Microbiology Lab</v>
      </c>
      <c r="W242" s="2" t="str">
        <f>VLOOKUP(K242,[2]Sheet3!$B$5:$D$250,2,0)</f>
        <v>Biochemistry-I Lab</v>
      </c>
      <c r="X242" s="2" t="str">
        <f>VLOOKUP(L242,[2]Sheet3!$B$5:$D$250,2,0)</f>
        <v>Chemical Crop Protection and BioEngineering</v>
      </c>
      <c r="Y242" s="2" t="str">
        <f>VLOOKUP(M242,[2]Sheet3!$B$5:$D$250,2,0)</f>
        <v>Basic Hindi Level -I</v>
      </c>
      <c r="Z242" s="2" t="s">
        <v>1619</v>
      </c>
      <c r="AA242" s="2" t="s">
        <v>1619</v>
      </c>
      <c r="AB242" s="2" t="s">
        <v>1619</v>
      </c>
      <c r="AC242" s="2" t="s">
        <v>1619</v>
      </c>
      <c r="AH242" s="7"/>
    </row>
    <row r="243" spans="1:34" x14ac:dyDescent="0.25">
      <c r="A243" s="2">
        <v>241</v>
      </c>
      <c r="B243" s="2" t="s">
        <v>535</v>
      </c>
      <c r="C243" s="2" t="s">
        <v>536</v>
      </c>
      <c r="D243" s="2" t="s">
        <v>379</v>
      </c>
      <c r="E243" s="2" t="s">
        <v>340</v>
      </c>
      <c r="F243" s="2" t="s">
        <v>380</v>
      </c>
      <c r="G243" s="2" t="s">
        <v>381</v>
      </c>
      <c r="H243" s="2" t="s">
        <v>382</v>
      </c>
      <c r="I243" s="2" t="s">
        <v>383</v>
      </c>
      <c r="J243" s="2" t="s">
        <v>384</v>
      </c>
      <c r="K243" s="2" t="s">
        <v>385</v>
      </c>
      <c r="L243" s="2" t="s">
        <v>191</v>
      </c>
      <c r="M243" s="2" t="s">
        <v>266</v>
      </c>
      <c r="N243" s="2" t="s">
        <v>1619</v>
      </c>
      <c r="O243" s="2" t="s">
        <v>1619</v>
      </c>
      <c r="P243" s="2" t="s">
        <v>1619</v>
      </c>
      <c r="Q243" s="2" t="s">
        <v>1619</v>
      </c>
      <c r="R243" s="2" t="str">
        <f>VLOOKUP(F243,[2]Sheet3!$B$5:$D$250,2,0)</f>
        <v>Cell Biology</v>
      </c>
      <c r="S243" s="2" t="str">
        <f>VLOOKUP(G243,[2]Sheet3!$B$5:$D$250,2,0)</f>
        <v>Genetics</v>
      </c>
      <c r="T243" s="2" t="str">
        <f>VLOOKUP(H243,[2]Sheet3!$B$5:$D$250,2,0)</f>
        <v>Microbiology</v>
      </c>
      <c r="U243" s="2" t="str">
        <f>VLOOKUP(I243,[2]Sheet3!$B$5:$D$250,2,0)</f>
        <v>Biochemistry-I</v>
      </c>
      <c r="V243" s="6" t="str">
        <f>VLOOKUP(J243,[2]Sheet3!$B$5:$D$250,2,0)</f>
        <v>Microbiology Lab</v>
      </c>
      <c r="W243" s="2" t="str">
        <f>VLOOKUP(K243,[2]Sheet3!$B$5:$D$250,2,0)</f>
        <v>Biochemistry-I Lab</v>
      </c>
      <c r="X243" s="2" t="str">
        <f>VLOOKUP(L243,[2]Sheet3!$B$5:$D$250,2,0)</f>
        <v>Basic Hindi Level - II</v>
      </c>
      <c r="Y243" s="2" t="str">
        <f>VLOOKUP(M243,[2]Sheet3!$B$5:$D$250,2,0)</f>
        <v>Mathematics - I</v>
      </c>
      <c r="Z243" s="2" t="s">
        <v>1619</v>
      </c>
      <c r="AA243" s="2" t="s">
        <v>1619</v>
      </c>
      <c r="AB243" s="2" t="s">
        <v>1619</v>
      </c>
      <c r="AC243" s="2" t="s">
        <v>1619</v>
      </c>
      <c r="AH243" s="7"/>
    </row>
    <row r="244" spans="1:34" x14ac:dyDescent="0.25">
      <c r="A244" s="2">
        <v>242</v>
      </c>
      <c r="B244" s="2" t="s">
        <v>537</v>
      </c>
      <c r="C244" s="2" t="s">
        <v>538</v>
      </c>
      <c r="D244" s="2" t="s">
        <v>379</v>
      </c>
      <c r="E244" s="2" t="s">
        <v>340</v>
      </c>
      <c r="F244" s="2" t="s">
        <v>380</v>
      </c>
      <c r="G244" s="2" t="s">
        <v>381</v>
      </c>
      <c r="H244" s="2" t="s">
        <v>382</v>
      </c>
      <c r="I244" s="2" t="s">
        <v>383</v>
      </c>
      <c r="J244" s="2" t="s">
        <v>384</v>
      </c>
      <c r="K244" s="2" t="s">
        <v>385</v>
      </c>
      <c r="L244" s="2" t="s">
        <v>301</v>
      </c>
      <c r="M244" s="2" t="s">
        <v>60</v>
      </c>
      <c r="N244" s="2" t="s">
        <v>1619</v>
      </c>
      <c r="O244" s="2" t="s">
        <v>1619</v>
      </c>
      <c r="P244" s="2" t="s">
        <v>1619</v>
      </c>
      <c r="Q244" s="2" t="s">
        <v>1619</v>
      </c>
      <c r="R244" s="2" t="str">
        <f>VLOOKUP(F244,[2]Sheet3!$B$5:$D$250,2,0)</f>
        <v>Cell Biology</v>
      </c>
      <c r="S244" s="2" t="str">
        <f>VLOOKUP(G244,[2]Sheet3!$B$5:$D$250,2,0)</f>
        <v>Genetics</v>
      </c>
      <c r="T244" s="2" t="str">
        <f>VLOOKUP(H244,[2]Sheet3!$B$5:$D$250,2,0)</f>
        <v>Microbiology</v>
      </c>
      <c r="U244" s="2" t="str">
        <f>VLOOKUP(I244,[2]Sheet3!$B$5:$D$250,2,0)</f>
        <v>Biochemistry-I</v>
      </c>
      <c r="V244" s="6" t="str">
        <f>VLOOKUP(J244,[2]Sheet3!$B$5:$D$250,2,0)</f>
        <v>Microbiology Lab</v>
      </c>
      <c r="W244" s="2" t="str">
        <f>VLOOKUP(K244,[2]Sheet3!$B$5:$D$250,2,0)</f>
        <v>Biochemistry-I Lab</v>
      </c>
      <c r="X244" s="2" t="str">
        <f>VLOOKUP(L244,[2]Sheet3!$B$5:$D$250,2,0)</f>
        <v>Chemical Crop Protection and BioEngineering</v>
      </c>
      <c r="Y244" s="2" t="str">
        <f>VLOOKUP(M244,[2]Sheet3!$B$5:$D$250,2,0)</f>
        <v>Basic Hindi Level -I</v>
      </c>
      <c r="Z244" s="2" t="s">
        <v>1619</v>
      </c>
      <c r="AA244" s="2" t="s">
        <v>1619</v>
      </c>
      <c r="AB244" s="2" t="s">
        <v>1619</v>
      </c>
      <c r="AC244" s="2" t="s">
        <v>1619</v>
      </c>
      <c r="AH244" s="7"/>
    </row>
    <row r="245" spans="1:34" x14ac:dyDescent="0.25">
      <c r="A245" s="2">
        <v>243</v>
      </c>
      <c r="B245" s="2" t="s">
        <v>539</v>
      </c>
      <c r="C245" s="2" t="s">
        <v>540</v>
      </c>
      <c r="D245" s="2" t="s">
        <v>379</v>
      </c>
      <c r="E245" s="2" t="s">
        <v>340</v>
      </c>
      <c r="F245" s="2" t="s">
        <v>380</v>
      </c>
      <c r="G245" s="2" t="s">
        <v>381</v>
      </c>
      <c r="H245" s="2" t="s">
        <v>382</v>
      </c>
      <c r="I245" s="2" t="s">
        <v>383</v>
      </c>
      <c r="J245" s="2" t="s">
        <v>384</v>
      </c>
      <c r="K245" s="2" t="s">
        <v>385</v>
      </c>
      <c r="L245" s="2" t="s">
        <v>301</v>
      </c>
      <c r="M245" s="2" t="s">
        <v>1619</v>
      </c>
      <c r="N245" s="2" t="s">
        <v>1619</v>
      </c>
      <c r="O245" s="2" t="s">
        <v>1619</v>
      </c>
      <c r="P245" s="2" t="s">
        <v>1619</v>
      </c>
      <c r="Q245" s="2" t="s">
        <v>1619</v>
      </c>
      <c r="R245" s="2" t="str">
        <f>VLOOKUP(F245,[2]Sheet3!$B$5:$D$250,2,0)</f>
        <v>Cell Biology</v>
      </c>
      <c r="S245" s="2" t="str">
        <f>VLOOKUP(G245,[2]Sheet3!$B$5:$D$250,2,0)</f>
        <v>Genetics</v>
      </c>
      <c r="T245" s="2" t="str">
        <f>VLOOKUP(H245,[2]Sheet3!$B$5:$D$250,2,0)</f>
        <v>Microbiology</v>
      </c>
      <c r="U245" s="2" t="str">
        <f>VLOOKUP(I245,[2]Sheet3!$B$5:$D$250,2,0)</f>
        <v>Biochemistry-I</v>
      </c>
      <c r="V245" s="6" t="str">
        <f>VLOOKUP(J245,[2]Sheet3!$B$5:$D$250,2,0)</f>
        <v>Microbiology Lab</v>
      </c>
      <c r="W245" s="2" t="str">
        <f>VLOOKUP(K245,[2]Sheet3!$B$5:$D$250,2,0)</f>
        <v>Biochemistry-I Lab</v>
      </c>
      <c r="X245" s="2" t="str">
        <f>VLOOKUP(L245,[2]Sheet3!$B$5:$D$250,2,0)</f>
        <v>Chemical Crop Protection and BioEngineering</v>
      </c>
      <c r="Y245" s="2" t="s">
        <v>1619</v>
      </c>
      <c r="Z245" s="2" t="s">
        <v>1619</v>
      </c>
      <c r="AA245" s="2" t="s">
        <v>1619</v>
      </c>
      <c r="AB245" s="2" t="s">
        <v>1619</v>
      </c>
      <c r="AC245" s="2" t="s">
        <v>1619</v>
      </c>
      <c r="AH245" s="7"/>
    </row>
    <row r="246" spans="1:34" x14ac:dyDescent="0.25">
      <c r="A246" s="2">
        <v>244</v>
      </c>
      <c r="B246" s="2" t="s">
        <v>541</v>
      </c>
      <c r="C246" s="2" t="s">
        <v>542</v>
      </c>
      <c r="D246" s="2" t="s">
        <v>379</v>
      </c>
      <c r="E246" s="2" t="s">
        <v>340</v>
      </c>
      <c r="F246" s="2" t="s">
        <v>380</v>
      </c>
      <c r="G246" s="2" t="s">
        <v>381</v>
      </c>
      <c r="H246" s="2" t="s">
        <v>382</v>
      </c>
      <c r="I246" s="2" t="s">
        <v>383</v>
      </c>
      <c r="J246" s="2" t="s">
        <v>384</v>
      </c>
      <c r="K246" s="2" t="s">
        <v>385</v>
      </c>
      <c r="L246" s="2" t="s">
        <v>301</v>
      </c>
      <c r="M246" s="2" t="s">
        <v>1619</v>
      </c>
      <c r="N246" s="2" t="s">
        <v>1619</v>
      </c>
      <c r="O246" s="2" t="s">
        <v>1619</v>
      </c>
      <c r="P246" s="2" t="s">
        <v>1619</v>
      </c>
      <c r="Q246" s="2" t="s">
        <v>1619</v>
      </c>
      <c r="R246" s="2" t="str">
        <f>VLOOKUP(F246,[2]Sheet3!$B$5:$D$250,2,0)</f>
        <v>Cell Biology</v>
      </c>
      <c r="S246" s="2" t="str">
        <f>VLOOKUP(G246,[2]Sheet3!$B$5:$D$250,2,0)</f>
        <v>Genetics</v>
      </c>
      <c r="T246" s="2" t="str">
        <f>VLOOKUP(H246,[2]Sheet3!$B$5:$D$250,2,0)</f>
        <v>Microbiology</v>
      </c>
      <c r="U246" s="2" t="str">
        <f>VLOOKUP(I246,[2]Sheet3!$B$5:$D$250,2,0)</f>
        <v>Biochemistry-I</v>
      </c>
      <c r="V246" s="6" t="str">
        <f>VLOOKUP(J246,[2]Sheet3!$B$5:$D$250,2,0)</f>
        <v>Microbiology Lab</v>
      </c>
      <c r="W246" s="2" t="str">
        <f>VLOOKUP(K246,[2]Sheet3!$B$5:$D$250,2,0)</f>
        <v>Biochemistry-I Lab</v>
      </c>
      <c r="X246" s="2" t="str">
        <f>VLOOKUP(L246,[2]Sheet3!$B$5:$D$250,2,0)</f>
        <v>Chemical Crop Protection and BioEngineering</v>
      </c>
      <c r="Y246" s="2" t="s">
        <v>1619</v>
      </c>
      <c r="Z246" s="2" t="s">
        <v>1619</v>
      </c>
      <c r="AA246" s="2" t="s">
        <v>1619</v>
      </c>
      <c r="AB246" s="2" t="s">
        <v>1619</v>
      </c>
      <c r="AC246" s="2" t="s">
        <v>1619</v>
      </c>
      <c r="AH246" s="7"/>
    </row>
    <row r="247" spans="1:34" x14ac:dyDescent="0.25">
      <c r="A247" s="2">
        <v>245</v>
      </c>
      <c r="B247" s="2" t="s">
        <v>543</v>
      </c>
      <c r="C247" s="2" t="s">
        <v>544</v>
      </c>
      <c r="D247" s="2" t="s">
        <v>379</v>
      </c>
      <c r="E247" s="2" t="s">
        <v>340</v>
      </c>
      <c r="F247" s="2" t="s">
        <v>380</v>
      </c>
      <c r="G247" s="2" t="s">
        <v>381</v>
      </c>
      <c r="H247" s="2" t="s">
        <v>382</v>
      </c>
      <c r="I247" s="2" t="s">
        <v>383</v>
      </c>
      <c r="J247" s="2" t="s">
        <v>384</v>
      </c>
      <c r="K247" s="2" t="s">
        <v>385</v>
      </c>
      <c r="L247" s="2" t="s">
        <v>301</v>
      </c>
      <c r="M247" s="2" t="s">
        <v>1619</v>
      </c>
      <c r="N247" s="2" t="s">
        <v>1619</v>
      </c>
      <c r="O247" s="2" t="s">
        <v>1619</v>
      </c>
      <c r="P247" s="2" t="s">
        <v>1619</v>
      </c>
      <c r="Q247" s="2" t="s">
        <v>1619</v>
      </c>
      <c r="R247" s="2" t="str">
        <f>VLOOKUP(F247,[2]Sheet3!$B$5:$D$250,2,0)</f>
        <v>Cell Biology</v>
      </c>
      <c r="S247" s="2" t="str">
        <f>VLOOKUP(G247,[2]Sheet3!$B$5:$D$250,2,0)</f>
        <v>Genetics</v>
      </c>
      <c r="T247" s="2" t="str">
        <f>VLOOKUP(H247,[2]Sheet3!$B$5:$D$250,2,0)</f>
        <v>Microbiology</v>
      </c>
      <c r="U247" s="2" t="str">
        <f>VLOOKUP(I247,[2]Sheet3!$B$5:$D$250,2,0)</f>
        <v>Biochemistry-I</v>
      </c>
      <c r="V247" s="6" t="str">
        <f>VLOOKUP(J247,[2]Sheet3!$B$5:$D$250,2,0)</f>
        <v>Microbiology Lab</v>
      </c>
      <c r="W247" s="2" t="str">
        <f>VLOOKUP(K247,[2]Sheet3!$B$5:$D$250,2,0)</f>
        <v>Biochemistry-I Lab</v>
      </c>
      <c r="X247" s="2" t="str">
        <f>VLOOKUP(L247,[2]Sheet3!$B$5:$D$250,2,0)</f>
        <v>Chemical Crop Protection and BioEngineering</v>
      </c>
      <c r="Y247" s="2" t="s">
        <v>1619</v>
      </c>
      <c r="Z247" s="2" t="s">
        <v>1619</v>
      </c>
      <c r="AA247" s="2" t="s">
        <v>1619</v>
      </c>
      <c r="AB247" s="2" t="s">
        <v>1619</v>
      </c>
      <c r="AC247" s="2" t="s">
        <v>1619</v>
      </c>
      <c r="AH247" s="7"/>
    </row>
    <row r="248" spans="1:34" x14ac:dyDescent="0.25">
      <c r="A248" s="2">
        <v>246</v>
      </c>
      <c r="B248" s="2" t="s">
        <v>545</v>
      </c>
      <c r="C248" s="2" t="s">
        <v>546</v>
      </c>
      <c r="D248" s="2" t="s">
        <v>379</v>
      </c>
      <c r="E248" s="2" t="s">
        <v>340</v>
      </c>
      <c r="F248" s="2" t="s">
        <v>380</v>
      </c>
      <c r="G248" s="2" t="s">
        <v>381</v>
      </c>
      <c r="H248" s="2" t="s">
        <v>382</v>
      </c>
      <c r="I248" s="2" t="s">
        <v>383</v>
      </c>
      <c r="J248" s="2" t="s">
        <v>384</v>
      </c>
      <c r="K248" s="2" t="s">
        <v>385</v>
      </c>
      <c r="L248" s="2" t="s">
        <v>301</v>
      </c>
      <c r="M248" s="2" t="s">
        <v>324</v>
      </c>
      <c r="N248" s="2" t="s">
        <v>1619</v>
      </c>
      <c r="O248" s="2" t="s">
        <v>1619</v>
      </c>
      <c r="P248" s="2" t="s">
        <v>1619</v>
      </c>
      <c r="Q248" s="2" t="s">
        <v>1619</v>
      </c>
      <c r="R248" s="2" t="str">
        <f>VLOOKUP(F248,[2]Sheet3!$B$5:$D$250,2,0)</f>
        <v>Cell Biology</v>
      </c>
      <c r="S248" s="2" t="str">
        <f>VLOOKUP(G248,[2]Sheet3!$B$5:$D$250,2,0)</f>
        <v>Genetics</v>
      </c>
      <c r="T248" s="2" t="str">
        <f>VLOOKUP(H248,[2]Sheet3!$B$5:$D$250,2,0)</f>
        <v>Microbiology</v>
      </c>
      <c r="U248" s="2" t="str">
        <f>VLOOKUP(I248,[2]Sheet3!$B$5:$D$250,2,0)</f>
        <v>Biochemistry-I</v>
      </c>
      <c r="V248" s="6" t="str">
        <f>VLOOKUP(J248,[2]Sheet3!$B$5:$D$250,2,0)</f>
        <v>Microbiology Lab</v>
      </c>
      <c r="W248" s="2" t="str">
        <f>VLOOKUP(K248,[2]Sheet3!$B$5:$D$250,2,0)</f>
        <v>Biochemistry-I Lab</v>
      </c>
      <c r="X248" s="2" t="str">
        <f>VLOOKUP(L248,[2]Sheet3!$B$5:$D$250,2,0)</f>
        <v>Chemical Crop Protection and BioEngineering</v>
      </c>
      <c r="Y248" s="2" t="str">
        <f>VLOOKUP(M248,[2]Sheet3!$B$5:$D$250,2,0)</f>
        <v>Basic Tamil Level - I</v>
      </c>
      <c r="Z248" s="2" t="s">
        <v>1619</v>
      </c>
      <c r="AA248" s="2" t="s">
        <v>1619</v>
      </c>
      <c r="AB248" s="2" t="s">
        <v>1619</v>
      </c>
      <c r="AC248" s="2" t="s">
        <v>1619</v>
      </c>
      <c r="AH248" s="7"/>
    </row>
    <row r="249" spans="1:34" x14ac:dyDescent="0.25">
      <c r="A249" s="2">
        <v>247</v>
      </c>
      <c r="B249" s="2" t="s">
        <v>547</v>
      </c>
      <c r="C249" s="2" t="s">
        <v>548</v>
      </c>
      <c r="D249" s="2" t="s">
        <v>379</v>
      </c>
      <c r="E249" s="2" t="s">
        <v>340</v>
      </c>
      <c r="F249" s="2" t="s">
        <v>380</v>
      </c>
      <c r="G249" s="2" t="s">
        <v>381</v>
      </c>
      <c r="H249" s="2" t="s">
        <v>382</v>
      </c>
      <c r="I249" s="2" t="s">
        <v>383</v>
      </c>
      <c r="J249" s="2" t="s">
        <v>384</v>
      </c>
      <c r="K249" s="2" t="s">
        <v>385</v>
      </c>
      <c r="L249" s="2" t="s">
        <v>304</v>
      </c>
      <c r="M249" s="2" t="s">
        <v>60</v>
      </c>
      <c r="N249" s="2" t="s">
        <v>1619</v>
      </c>
      <c r="O249" s="2" t="s">
        <v>1619</v>
      </c>
      <c r="P249" s="2" t="s">
        <v>1619</v>
      </c>
      <c r="Q249" s="2" t="s">
        <v>1619</v>
      </c>
      <c r="R249" s="2" t="str">
        <f>VLOOKUP(F249,[2]Sheet3!$B$5:$D$250,2,0)</f>
        <v>Cell Biology</v>
      </c>
      <c r="S249" s="2" t="str">
        <f>VLOOKUP(G249,[2]Sheet3!$B$5:$D$250,2,0)</f>
        <v>Genetics</v>
      </c>
      <c r="T249" s="2" t="str">
        <f>VLOOKUP(H249,[2]Sheet3!$B$5:$D$250,2,0)</f>
        <v>Microbiology</v>
      </c>
      <c r="U249" s="2" t="str">
        <f>VLOOKUP(I249,[2]Sheet3!$B$5:$D$250,2,0)</f>
        <v>Biochemistry-I</v>
      </c>
      <c r="V249" s="6" t="str">
        <f>VLOOKUP(J249,[2]Sheet3!$B$5:$D$250,2,0)</f>
        <v>Microbiology Lab</v>
      </c>
      <c r="W249" s="2" t="str">
        <f>VLOOKUP(K249,[2]Sheet3!$B$5:$D$250,2,0)</f>
        <v>Biochemistry-I Lab</v>
      </c>
      <c r="X249" s="2" t="str">
        <f>VLOOKUP(L249,[2]Sheet3!$B$5:$D$250,2,0)</f>
        <v>Pharmaceutical Chemistry</v>
      </c>
      <c r="Y249" s="2" t="str">
        <f>VLOOKUP(M249,[2]Sheet3!$B$5:$D$250,2,0)</f>
        <v>Basic Hindi Level -I</v>
      </c>
      <c r="Z249" s="2" t="s">
        <v>1619</v>
      </c>
      <c r="AA249" s="2" t="s">
        <v>1619</v>
      </c>
      <c r="AB249" s="2" t="s">
        <v>1619</v>
      </c>
      <c r="AC249" s="2" t="s">
        <v>1619</v>
      </c>
      <c r="AH249" s="7"/>
    </row>
    <row r="250" spans="1:34" x14ac:dyDescent="0.25">
      <c r="A250" s="2">
        <v>248</v>
      </c>
      <c r="B250" s="2" t="s">
        <v>549</v>
      </c>
      <c r="C250" s="2" t="s">
        <v>550</v>
      </c>
      <c r="D250" s="2" t="s">
        <v>379</v>
      </c>
      <c r="E250" s="2" t="s">
        <v>340</v>
      </c>
      <c r="F250" s="2" t="s">
        <v>380</v>
      </c>
      <c r="G250" s="2" t="s">
        <v>381</v>
      </c>
      <c r="H250" s="2" t="s">
        <v>382</v>
      </c>
      <c r="I250" s="2" t="s">
        <v>383</v>
      </c>
      <c r="J250" s="2" t="s">
        <v>384</v>
      </c>
      <c r="K250" s="2" t="s">
        <v>385</v>
      </c>
      <c r="L250" s="2" t="s">
        <v>301</v>
      </c>
      <c r="M250" s="2" t="s">
        <v>1619</v>
      </c>
      <c r="N250" s="2" t="s">
        <v>1619</v>
      </c>
      <c r="O250" s="2" t="s">
        <v>1619</v>
      </c>
      <c r="P250" s="2" t="s">
        <v>1619</v>
      </c>
      <c r="Q250" s="2" t="s">
        <v>1619</v>
      </c>
      <c r="R250" s="2" t="str">
        <f>VLOOKUP(F250,[2]Sheet3!$B$5:$D$250,2,0)</f>
        <v>Cell Biology</v>
      </c>
      <c r="S250" s="2" t="str">
        <f>VLOOKUP(G250,[2]Sheet3!$B$5:$D$250,2,0)</f>
        <v>Genetics</v>
      </c>
      <c r="T250" s="2" t="str">
        <f>VLOOKUP(H250,[2]Sheet3!$B$5:$D$250,2,0)</f>
        <v>Microbiology</v>
      </c>
      <c r="U250" s="2" t="str">
        <f>VLOOKUP(I250,[2]Sheet3!$B$5:$D$250,2,0)</f>
        <v>Biochemistry-I</v>
      </c>
      <c r="V250" s="6" t="str">
        <f>VLOOKUP(J250,[2]Sheet3!$B$5:$D$250,2,0)</f>
        <v>Microbiology Lab</v>
      </c>
      <c r="W250" s="2" t="str">
        <f>VLOOKUP(K250,[2]Sheet3!$B$5:$D$250,2,0)</f>
        <v>Biochemistry-I Lab</v>
      </c>
      <c r="X250" s="2" t="str">
        <f>VLOOKUP(L250,[2]Sheet3!$B$5:$D$250,2,0)</f>
        <v>Chemical Crop Protection and BioEngineering</v>
      </c>
      <c r="Y250" s="2" t="s">
        <v>1619</v>
      </c>
      <c r="Z250" s="2" t="s">
        <v>1619</v>
      </c>
      <c r="AA250" s="2" t="s">
        <v>1619</v>
      </c>
      <c r="AB250" s="2" t="s">
        <v>1619</v>
      </c>
      <c r="AC250" s="2" t="s">
        <v>1619</v>
      </c>
      <c r="AH250" s="7"/>
    </row>
    <row r="251" spans="1:34" x14ac:dyDescent="0.25">
      <c r="A251" s="2">
        <v>249</v>
      </c>
      <c r="B251" s="2" t="s">
        <v>551</v>
      </c>
      <c r="C251" s="2" t="s">
        <v>552</v>
      </c>
      <c r="D251" s="2" t="s">
        <v>379</v>
      </c>
      <c r="E251" s="2" t="s">
        <v>340</v>
      </c>
      <c r="F251" s="2" t="s">
        <v>380</v>
      </c>
      <c r="G251" s="2" t="s">
        <v>381</v>
      </c>
      <c r="H251" s="2" t="s">
        <v>382</v>
      </c>
      <c r="I251" s="2" t="s">
        <v>383</v>
      </c>
      <c r="J251" s="2" t="s">
        <v>384</v>
      </c>
      <c r="K251" s="2" t="s">
        <v>385</v>
      </c>
      <c r="L251" s="2" t="s">
        <v>301</v>
      </c>
      <c r="M251" s="2" t="s">
        <v>430</v>
      </c>
      <c r="N251" s="2" t="s">
        <v>309</v>
      </c>
      <c r="O251" s="2" t="s">
        <v>1619</v>
      </c>
      <c r="P251" s="2" t="s">
        <v>1619</v>
      </c>
      <c r="Q251" s="2" t="s">
        <v>1619</v>
      </c>
      <c r="R251" s="2" t="str">
        <f>VLOOKUP(F251,[2]Sheet3!$B$5:$D$250,2,0)</f>
        <v>Cell Biology</v>
      </c>
      <c r="S251" s="2" t="str">
        <f>VLOOKUP(G251,[2]Sheet3!$B$5:$D$250,2,0)</f>
        <v>Genetics</v>
      </c>
      <c r="T251" s="2" t="str">
        <f>VLOOKUP(H251,[2]Sheet3!$B$5:$D$250,2,0)</f>
        <v>Microbiology</v>
      </c>
      <c r="U251" s="2" t="str">
        <f>VLOOKUP(I251,[2]Sheet3!$B$5:$D$250,2,0)</f>
        <v>Biochemistry-I</v>
      </c>
      <c r="V251" s="6" t="str">
        <f>VLOOKUP(J251,[2]Sheet3!$B$5:$D$250,2,0)</f>
        <v>Microbiology Lab</v>
      </c>
      <c r="W251" s="2" t="str">
        <f>VLOOKUP(K251,[2]Sheet3!$B$5:$D$250,2,0)</f>
        <v>Biochemistry-I Lab</v>
      </c>
      <c r="X251" s="2" t="str">
        <f>VLOOKUP(L251,[2]Sheet3!$B$5:$D$250,2,0)</f>
        <v>Chemical Crop Protection and BioEngineering</v>
      </c>
      <c r="Y251" s="2" t="str">
        <f>VLOOKUP(M251,[2]Sheet3!$B$5:$D$250,2,0)</f>
        <v>Biology III</v>
      </c>
      <c r="Z251" s="2" t="str">
        <f>VLOOKUP(N251,[2]Sheet3!$B$5:$D$250,2,0)</f>
        <v>Mathematics III</v>
      </c>
      <c r="AA251" s="2" t="s">
        <v>1619</v>
      </c>
      <c r="AB251" s="2" t="s">
        <v>1619</v>
      </c>
      <c r="AC251" s="2" t="s">
        <v>1619</v>
      </c>
      <c r="AH251" s="7"/>
    </row>
    <row r="252" spans="1:34" x14ac:dyDescent="0.25">
      <c r="A252" s="2">
        <v>250</v>
      </c>
      <c r="B252" s="2" t="s">
        <v>553</v>
      </c>
      <c r="C252" s="2" t="s">
        <v>554</v>
      </c>
      <c r="D252" s="2" t="s">
        <v>379</v>
      </c>
      <c r="E252" s="2" t="s">
        <v>340</v>
      </c>
      <c r="F252" s="2" t="s">
        <v>380</v>
      </c>
      <c r="G252" s="2" t="s">
        <v>381</v>
      </c>
      <c r="H252" s="2" t="s">
        <v>382</v>
      </c>
      <c r="I252" s="2" t="s">
        <v>383</v>
      </c>
      <c r="J252" s="2" t="s">
        <v>384</v>
      </c>
      <c r="K252" s="2" t="s">
        <v>385</v>
      </c>
      <c r="L252" s="2" t="s">
        <v>301</v>
      </c>
      <c r="M252" s="2" t="s">
        <v>309</v>
      </c>
      <c r="N252" s="2" t="s">
        <v>1619</v>
      </c>
      <c r="O252" s="2" t="s">
        <v>1619</v>
      </c>
      <c r="P252" s="2" t="s">
        <v>1619</v>
      </c>
      <c r="Q252" s="2" t="s">
        <v>1619</v>
      </c>
      <c r="R252" s="2" t="str">
        <f>VLOOKUP(F252,[2]Sheet3!$B$5:$D$250,2,0)</f>
        <v>Cell Biology</v>
      </c>
      <c r="S252" s="2" t="str">
        <f>VLOOKUP(G252,[2]Sheet3!$B$5:$D$250,2,0)</f>
        <v>Genetics</v>
      </c>
      <c r="T252" s="2" t="str">
        <f>VLOOKUP(H252,[2]Sheet3!$B$5:$D$250,2,0)</f>
        <v>Microbiology</v>
      </c>
      <c r="U252" s="2" t="str">
        <f>VLOOKUP(I252,[2]Sheet3!$B$5:$D$250,2,0)</f>
        <v>Biochemistry-I</v>
      </c>
      <c r="V252" s="6" t="str">
        <f>VLOOKUP(J252,[2]Sheet3!$B$5:$D$250,2,0)</f>
        <v>Microbiology Lab</v>
      </c>
      <c r="W252" s="2" t="str">
        <f>VLOOKUP(K252,[2]Sheet3!$B$5:$D$250,2,0)</f>
        <v>Biochemistry-I Lab</v>
      </c>
      <c r="X252" s="2" t="str">
        <f>VLOOKUP(L252,[2]Sheet3!$B$5:$D$250,2,0)</f>
        <v>Chemical Crop Protection and BioEngineering</v>
      </c>
      <c r="Y252" s="2" t="str">
        <f>VLOOKUP(M252,[2]Sheet3!$B$5:$D$250,2,0)</f>
        <v>Mathematics III</v>
      </c>
      <c r="Z252" s="2" t="s">
        <v>1619</v>
      </c>
      <c r="AA252" s="2" t="s">
        <v>1619</v>
      </c>
      <c r="AB252" s="2" t="s">
        <v>1619</v>
      </c>
      <c r="AC252" s="2" t="s">
        <v>1619</v>
      </c>
      <c r="AH252" s="7"/>
    </row>
    <row r="253" spans="1:34" x14ac:dyDescent="0.25">
      <c r="A253" s="2">
        <v>251</v>
      </c>
      <c r="B253" s="2" t="s">
        <v>555</v>
      </c>
      <c r="C253" s="2" t="s">
        <v>556</v>
      </c>
      <c r="D253" s="2" t="s">
        <v>379</v>
      </c>
      <c r="E253" s="2" t="s">
        <v>340</v>
      </c>
      <c r="F253" s="2" t="s">
        <v>380</v>
      </c>
      <c r="G253" s="2" t="s">
        <v>381</v>
      </c>
      <c r="H253" s="2" t="s">
        <v>382</v>
      </c>
      <c r="I253" s="2" t="s">
        <v>383</v>
      </c>
      <c r="J253" s="2" t="s">
        <v>384</v>
      </c>
      <c r="K253" s="2" t="s">
        <v>385</v>
      </c>
      <c r="L253" s="2" t="s">
        <v>301</v>
      </c>
      <c r="M253" s="2" t="s">
        <v>324</v>
      </c>
      <c r="N253" s="2" t="s">
        <v>1619</v>
      </c>
      <c r="O253" s="2" t="s">
        <v>1619</v>
      </c>
      <c r="P253" s="2" t="s">
        <v>1619</v>
      </c>
      <c r="Q253" s="2" t="s">
        <v>1619</v>
      </c>
      <c r="R253" s="2" t="str">
        <f>VLOOKUP(F253,[2]Sheet3!$B$5:$D$250,2,0)</f>
        <v>Cell Biology</v>
      </c>
      <c r="S253" s="2" t="str">
        <f>VLOOKUP(G253,[2]Sheet3!$B$5:$D$250,2,0)</f>
        <v>Genetics</v>
      </c>
      <c r="T253" s="2" t="str">
        <f>VLOOKUP(H253,[2]Sheet3!$B$5:$D$250,2,0)</f>
        <v>Microbiology</v>
      </c>
      <c r="U253" s="2" t="str">
        <f>VLOOKUP(I253,[2]Sheet3!$B$5:$D$250,2,0)</f>
        <v>Biochemistry-I</v>
      </c>
      <c r="V253" s="6" t="str">
        <f>VLOOKUP(J253,[2]Sheet3!$B$5:$D$250,2,0)</f>
        <v>Microbiology Lab</v>
      </c>
      <c r="W253" s="2" t="str">
        <f>VLOOKUP(K253,[2]Sheet3!$B$5:$D$250,2,0)</f>
        <v>Biochemistry-I Lab</v>
      </c>
      <c r="X253" s="2" t="str">
        <f>VLOOKUP(L253,[2]Sheet3!$B$5:$D$250,2,0)</f>
        <v>Chemical Crop Protection and BioEngineering</v>
      </c>
      <c r="Y253" s="2" t="str">
        <f>VLOOKUP(M253,[2]Sheet3!$B$5:$D$250,2,0)</f>
        <v>Basic Tamil Level - I</v>
      </c>
      <c r="Z253" s="2" t="s">
        <v>1619</v>
      </c>
      <c r="AA253" s="2" t="s">
        <v>1619</v>
      </c>
      <c r="AB253" s="2" t="s">
        <v>1619</v>
      </c>
      <c r="AC253" s="2" t="s">
        <v>1619</v>
      </c>
      <c r="AH253" s="7"/>
    </row>
    <row r="254" spans="1:34" x14ac:dyDescent="0.25">
      <c r="A254" s="2">
        <v>252</v>
      </c>
      <c r="B254" s="2" t="s">
        <v>557</v>
      </c>
      <c r="C254" s="2" t="s">
        <v>558</v>
      </c>
      <c r="D254" s="2" t="s">
        <v>379</v>
      </c>
      <c r="E254" s="2" t="s">
        <v>340</v>
      </c>
      <c r="F254" s="2" t="s">
        <v>380</v>
      </c>
      <c r="G254" s="2" t="s">
        <v>381</v>
      </c>
      <c r="H254" s="2" t="s">
        <v>382</v>
      </c>
      <c r="I254" s="2" t="s">
        <v>383</v>
      </c>
      <c r="J254" s="2" t="s">
        <v>384</v>
      </c>
      <c r="K254" s="2" t="s">
        <v>385</v>
      </c>
      <c r="L254" s="2" t="s">
        <v>296</v>
      </c>
      <c r="M254" s="2" t="s">
        <v>94</v>
      </c>
      <c r="N254" s="2" t="s">
        <v>1619</v>
      </c>
      <c r="O254" s="2" t="s">
        <v>1619</v>
      </c>
      <c r="P254" s="2" t="s">
        <v>1619</v>
      </c>
      <c r="Q254" s="2" t="s">
        <v>1619</v>
      </c>
      <c r="R254" s="2" t="str">
        <f>VLOOKUP(F254,[2]Sheet3!$B$5:$D$250,2,0)</f>
        <v>Cell Biology</v>
      </c>
      <c r="S254" s="2" t="str">
        <f>VLOOKUP(G254,[2]Sheet3!$B$5:$D$250,2,0)</f>
        <v>Genetics</v>
      </c>
      <c r="T254" s="2" t="str">
        <f>VLOOKUP(H254,[2]Sheet3!$B$5:$D$250,2,0)</f>
        <v>Microbiology</v>
      </c>
      <c r="U254" s="2" t="str">
        <f>VLOOKUP(I254,[2]Sheet3!$B$5:$D$250,2,0)</f>
        <v>Biochemistry-I</v>
      </c>
      <c r="V254" s="6" t="str">
        <f>VLOOKUP(J254,[2]Sheet3!$B$5:$D$250,2,0)</f>
        <v>Microbiology Lab</v>
      </c>
      <c r="W254" s="2" t="str">
        <f>VLOOKUP(K254,[2]Sheet3!$B$5:$D$250,2,0)</f>
        <v>Biochemistry-I Lab</v>
      </c>
      <c r="X254" s="2" t="str">
        <f>VLOOKUP(L254,[2]Sheet3!$B$5:$D$250,2,0)</f>
        <v>Advanced Genomic Technology</v>
      </c>
      <c r="Y254" s="2" t="str">
        <f>VLOOKUP(M254,[2]Sheet3!$B$5:$D$250,2,0)</f>
        <v>Advanced Hindi Level – I</v>
      </c>
      <c r="Z254" s="2" t="s">
        <v>1619</v>
      </c>
      <c r="AA254" s="2" t="s">
        <v>1619</v>
      </c>
      <c r="AB254" s="2" t="s">
        <v>1619</v>
      </c>
      <c r="AC254" s="2" t="s">
        <v>1619</v>
      </c>
      <c r="AH254" s="7"/>
    </row>
    <row r="255" spans="1:34" x14ac:dyDescent="0.25">
      <c r="A255" s="2">
        <v>253</v>
      </c>
      <c r="B255" s="2" t="s">
        <v>559</v>
      </c>
      <c r="C255" s="2" t="s">
        <v>560</v>
      </c>
      <c r="D255" s="2" t="s">
        <v>379</v>
      </c>
      <c r="E255" s="2" t="s">
        <v>340</v>
      </c>
      <c r="F255" s="2" t="s">
        <v>380</v>
      </c>
      <c r="G255" s="2" t="s">
        <v>381</v>
      </c>
      <c r="H255" s="2" t="s">
        <v>382</v>
      </c>
      <c r="I255" s="2" t="s">
        <v>383</v>
      </c>
      <c r="J255" s="2" t="s">
        <v>384</v>
      </c>
      <c r="K255" s="2" t="s">
        <v>385</v>
      </c>
      <c r="L255" s="2" t="s">
        <v>301</v>
      </c>
      <c r="M255" s="2" t="s">
        <v>1619</v>
      </c>
      <c r="N255" s="2" t="s">
        <v>1619</v>
      </c>
      <c r="O255" s="2" t="s">
        <v>1619</v>
      </c>
      <c r="P255" s="2" t="s">
        <v>1619</v>
      </c>
      <c r="Q255" s="2" t="s">
        <v>1619</v>
      </c>
      <c r="R255" s="2" t="str">
        <f>VLOOKUP(F255,[2]Sheet3!$B$5:$D$250,2,0)</f>
        <v>Cell Biology</v>
      </c>
      <c r="S255" s="2" t="str">
        <f>VLOOKUP(G255,[2]Sheet3!$B$5:$D$250,2,0)</f>
        <v>Genetics</v>
      </c>
      <c r="T255" s="2" t="str">
        <f>VLOOKUP(H255,[2]Sheet3!$B$5:$D$250,2,0)</f>
        <v>Microbiology</v>
      </c>
      <c r="U255" s="2" t="str">
        <f>VLOOKUP(I255,[2]Sheet3!$B$5:$D$250,2,0)</f>
        <v>Biochemistry-I</v>
      </c>
      <c r="V255" s="6" t="str">
        <f>VLOOKUP(J255,[2]Sheet3!$B$5:$D$250,2,0)</f>
        <v>Microbiology Lab</v>
      </c>
      <c r="W255" s="2" t="str">
        <f>VLOOKUP(K255,[2]Sheet3!$B$5:$D$250,2,0)</f>
        <v>Biochemistry-I Lab</v>
      </c>
      <c r="X255" s="2" t="str">
        <f>VLOOKUP(L255,[2]Sheet3!$B$5:$D$250,2,0)</f>
        <v>Chemical Crop Protection and BioEngineering</v>
      </c>
      <c r="Y255" s="2" t="s">
        <v>1619</v>
      </c>
      <c r="Z255" s="2" t="s">
        <v>1619</v>
      </c>
      <c r="AA255" s="2" t="s">
        <v>1619</v>
      </c>
      <c r="AB255" s="2" t="s">
        <v>1619</v>
      </c>
      <c r="AC255" s="2" t="s">
        <v>1619</v>
      </c>
      <c r="AH255" s="7"/>
    </row>
    <row r="256" spans="1:34" x14ac:dyDescent="0.25">
      <c r="A256" s="2">
        <v>254</v>
      </c>
      <c r="B256" s="2" t="s">
        <v>561</v>
      </c>
      <c r="C256" s="2" t="s">
        <v>562</v>
      </c>
      <c r="D256" s="2" t="s">
        <v>379</v>
      </c>
      <c r="E256" s="2" t="s">
        <v>340</v>
      </c>
      <c r="F256" s="2" t="s">
        <v>380</v>
      </c>
      <c r="G256" s="2" t="s">
        <v>381</v>
      </c>
      <c r="H256" s="2" t="s">
        <v>382</v>
      </c>
      <c r="I256" s="2" t="s">
        <v>383</v>
      </c>
      <c r="J256" s="2" t="s">
        <v>384</v>
      </c>
      <c r="K256" s="2" t="s">
        <v>385</v>
      </c>
      <c r="L256" s="2" t="s">
        <v>301</v>
      </c>
      <c r="M256" s="2" t="s">
        <v>349</v>
      </c>
      <c r="N256" s="2" t="s">
        <v>309</v>
      </c>
      <c r="O256" s="2" t="s">
        <v>1619</v>
      </c>
      <c r="P256" s="2" t="s">
        <v>1619</v>
      </c>
      <c r="Q256" s="2" t="s">
        <v>1619</v>
      </c>
      <c r="R256" s="2" t="str">
        <f>VLOOKUP(F256,[2]Sheet3!$B$5:$D$250,2,0)</f>
        <v>Cell Biology</v>
      </c>
      <c r="S256" s="2" t="str">
        <f>VLOOKUP(G256,[2]Sheet3!$B$5:$D$250,2,0)</f>
        <v>Genetics</v>
      </c>
      <c r="T256" s="2" t="str">
        <f>VLOOKUP(H256,[2]Sheet3!$B$5:$D$250,2,0)</f>
        <v>Microbiology</v>
      </c>
      <c r="U256" s="2" t="str">
        <f>VLOOKUP(I256,[2]Sheet3!$B$5:$D$250,2,0)</f>
        <v>Biochemistry-I</v>
      </c>
      <c r="V256" s="6" t="str">
        <f>VLOOKUP(J256,[2]Sheet3!$B$5:$D$250,2,0)</f>
        <v>Microbiology Lab</v>
      </c>
      <c r="W256" s="2" t="str">
        <f>VLOOKUP(K256,[2]Sheet3!$B$5:$D$250,2,0)</f>
        <v>Biochemistry-I Lab</v>
      </c>
      <c r="X256" s="2" t="str">
        <f>VLOOKUP(L256,[2]Sheet3!$B$5:$D$250,2,0)</f>
        <v>Chemical Crop Protection and BioEngineering</v>
      </c>
      <c r="Y256" s="2" t="str">
        <f>VLOOKUP(M256,[2]Sheet3!$B$5:$D$250,2,0)</f>
        <v>English for Integrated Sciences - I</v>
      </c>
      <c r="Z256" s="2" t="str">
        <f>VLOOKUP(N256,[2]Sheet3!$B$5:$D$250,2,0)</f>
        <v>Mathematics III</v>
      </c>
      <c r="AA256" s="2" t="s">
        <v>1619</v>
      </c>
      <c r="AB256" s="2" t="s">
        <v>1619</v>
      </c>
      <c r="AC256" s="2" t="s">
        <v>1619</v>
      </c>
      <c r="AH256" s="7"/>
    </row>
    <row r="257" spans="1:34" x14ac:dyDescent="0.25">
      <c r="A257" s="2">
        <v>255</v>
      </c>
      <c r="B257" s="2" t="s">
        <v>563</v>
      </c>
      <c r="C257" s="2" t="s">
        <v>564</v>
      </c>
      <c r="D257" s="2" t="s">
        <v>379</v>
      </c>
      <c r="E257" s="2" t="s">
        <v>340</v>
      </c>
      <c r="F257" s="2" t="s">
        <v>380</v>
      </c>
      <c r="G257" s="2" t="s">
        <v>381</v>
      </c>
      <c r="H257" s="2" t="s">
        <v>382</v>
      </c>
      <c r="I257" s="2" t="s">
        <v>383</v>
      </c>
      <c r="J257" s="2" t="s">
        <v>384</v>
      </c>
      <c r="K257" s="2" t="s">
        <v>385</v>
      </c>
      <c r="L257" s="2" t="s">
        <v>301</v>
      </c>
      <c r="M257" s="2" t="s">
        <v>1619</v>
      </c>
      <c r="N257" s="2" t="s">
        <v>1619</v>
      </c>
      <c r="O257" s="2" t="s">
        <v>1619</v>
      </c>
      <c r="P257" s="2" t="s">
        <v>1619</v>
      </c>
      <c r="Q257" s="2" t="s">
        <v>1619</v>
      </c>
      <c r="R257" s="2" t="str">
        <f>VLOOKUP(F257,[2]Sheet3!$B$5:$D$250,2,0)</f>
        <v>Cell Biology</v>
      </c>
      <c r="S257" s="2" t="str">
        <f>VLOOKUP(G257,[2]Sheet3!$B$5:$D$250,2,0)</f>
        <v>Genetics</v>
      </c>
      <c r="T257" s="2" t="str">
        <f>VLOOKUP(H257,[2]Sheet3!$B$5:$D$250,2,0)</f>
        <v>Microbiology</v>
      </c>
      <c r="U257" s="2" t="str">
        <f>VLOOKUP(I257,[2]Sheet3!$B$5:$D$250,2,0)</f>
        <v>Biochemistry-I</v>
      </c>
      <c r="V257" s="6" t="str">
        <f>VLOOKUP(J257,[2]Sheet3!$B$5:$D$250,2,0)</f>
        <v>Microbiology Lab</v>
      </c>
      <c r="W257" s="2" t="str">
        <f>VLOOKUP(K257,[2]Sheet3!$B$5:$D$250,2,0)</f>
        <v>Biochemistry-I Lab</v>
      </c>
      <c r="X257" s="2" t="str">
        <f>VLOOKUP(L257,[2]Sheet3!$B$5:$D$250,2,0)</f>
        <v>Chemical Crop Protection and BioEngineering</v>
      </c>
      <c r="Y257" s="2" t="s">
        <v>1619</v>
      </c>
      <c r="Z257" s="2" t="s">
        <v>1619</v>
      </c>
      <c r="AA257" s="2" t="s">
        <v>1619</v>
      </c>
      <c r="AB257" s="2" t="s">
        <v>1619</v>
      </c>
      <c r="AC257" s="2" t="s">
        <v>1619</v>
      </c>
      <c r="AH257" s="7"/>
    </row>
    <row r="258" spans="1:34" x14ac:dyDescent="0.25">
      <c r="A258" s="2">
        <v>256</v>
      </c>
      <c r="B258" s="2" t="s">
        <v>565</v>
      </c>
      <c r="C258" s="2" t="s">
        <v>566</v>
      </c>
      <c r="D258" s="2" t="s">
        <v>379</v>
      </c>
      <c r="E258" s="2" t="s">
        <v>340</v>
      </c>
      <c r="F258" s="2" t="s">
        <v>380</v>
      </c>
      <c r="G258" s="2" t="s">
        <v>381</v>
      </c>
      <c r="H258" s="2" t="s">
        <v>382</v>
      </c>
      <c r="I258" s="2" t="s">
        <v>383</v>
      </c>
      <c r="J258" s="2" t="s">
        <v>384</v>
      </c>
      <c r="K258" s="2" t="s">
        <v>385</v>
      </c>
      <c r="L258" s="2" t="s">
        <v>301</v>
      </c>
      <c r="M258" s="2" t="s">
        <v>309</v>
      </c>
      <c r="N258" s="2" t="s">
        <v>1619</v>
      </c>
      <c r="O258" s="2" t="s">
        <v>1619</v>
      </c>
      <c r="P258" s="2" t="s">
        <v>1619</v>
      </c>
      <c r="Q258" s="2" t="s">
        <v>1619</v>
      </c>
      <c r="R258" s="2" t="str">
        <f>VLOOKUP(F258,[2]Sheet3!$B$5:$D$250,2,0)</f>
        <v>Cell Biology</v>
      </c>
      <c r="S258" s="2" t="str">
        <f>VLOOKUP(G258,[2]Sheet3!$B$5:$D$250,2,0)</f>
        <v>Genetics</v>
      </c>
      <c r="T258" s="2" t="str">
        <f>VLOOKUP(H258,[2]Sheet3!$B$5:$D$250,2,0)</f>
        <v>Microbiology</v>
      </c>
      <c r="U258" s="2" t="str">
        <f>VLOOKUP(I258,[2]Sheet3!$B$5:$D$250,2,0)</f>
        <v>Biochemistry-I</v>
      </c>
      <c r="V258" s="6" t="str">
        <f>VLOOKUP(J258,[2]Sheet3!$B$5:$D$250,2,0)</f>
        <v>Microbiology Lab</v>
      </c>
      <c r="W258" s="2" t="str">
        <f>VLOOKUP(K258,[2]Sheet3!$B$5:$D$250,2,0)</f>
        <v>Biochemistry-I Lab</v>
      </c>
      <c r="X258" s="2" t="str">
        <f>VLOOKUP(L258,[2]Sheet3!$B$5:$D$250,2,0)</f>
        <v>Chemical Crop Protection and BioEngineering</v>
      </c>
      <c r="Y258" s="2" t="str">
        <f>VLOOKUP(M258,[2]Sheet3!$B$5:$D$250,2,0)</f>
        <v>Mathematics III</v>
      </c>
      <c r="Z258" s="2" t="s">
        <v>1619</v>
      </c>
      <c r="AA258" s="2" t="s">
        <v>1619</v>
      </c>
      <c r="AB258" s="2" t="s">
        <v>1619</v>
      </c>
      <c r="AC258" s="2" t="s">
        <v>1619</v>
      </c>
      <c r="AH258" s="7"/>
    </row>
    <row r="259" spans="1:34" x14ac:dyDescent="0.25">
      <c r="A259" s="2">
        <v>257</v>
      </c>
      <c r="B259" s="2" t="s">
        <v>567</v>
      </c>
      <c r="C259" s="2" t="s">
        <v>568</v>
      </c>
      <c r="D259" s="2" t="s">
        <v>379</v>
      </c>
      <c r="E259" s="2" t="s">
        <v>340</v>
      </c>
      <c r="F259" s="2" t="s">
        <v>380</v>
      </c>
      <c r="G259" s="2" t="s">
        <v>381</v>
      </c>
      <c r="H259" s="2" t="s">
        <v>382</v>
      </c>
      <c r="I259" s="2" t="s">
        <v>383</v>
      </c>
      <c r="J259" s="2" t="s">
        <v>384</v>
      </c>
      <c r="K259" s="2" t="s">
        <v>385</v>
      </c>
      <c r="L259" s="2" t="s">
        <v>301</v>
      </c>
      <c r="M259" s="2" t="s">
        <v>60</v>
      </c>
      <c r="N259" s="2" t="s">
        <v>1619</v>
      </c>
      <c r="O259" s="2" t="s">
        <v>1619</v>
      </c>
      <c r="P259" s="2" t="s">
        <v>1619</v>
      </c>
      <c r="Q259" s="2" t="s">
        <v>1619</v>
      </c>
      <c r="R259" s="2" t="str">
        <f>VLOOKUP(F259,[2]Sheet3!$B$5:$D$250,2,0)</f>
        <v>Cell Biology</v>
      </c>
      <c r="S259" s="2" t="str">
        <f>VLOOKUP(G259,[2]Sheet3!$B$5:$D$250,2,0)</f>
        <v>Genetics</v>
      </c>
      <c r="T259" s="2" t="str">
        <f>VLOOKUP(H259,[2]Sheet3!$B$5:$D$250,2,0)</f>
        <v>Microbiology</v>
      </c>
      <c r="U259" s="2" t="str">
        <f>VLOOKUP(I259,[2]Sheet3!$B$5:$D$250,2,0)</f>
        <v>Biochemistry-I</v>
      </c>
      <c r="V259" s="6" t="str">
        <f>VLOOKUP(J259,[2]Sheet3!$B$5:$D$250,2,0)</f>
        <v>Microbiology Lab</v>
      </c>
      <c r="W259" s="2" t="str">
        <f>VLOOKUP(K259,[2]Sheet3!$B$5:$D$250,2,0)</f>
        <v>Biochemistry-I Lab</v>
      </c>
      <c r="X259" s="2" t="str">
        <f>VLOOKUP(L259,[2]Sheet3!$B$5:$D$250,2,0)</f>
        <v>Chemical Crop Protection and BioEngineering</v>
      </c>
      <c r="Y259" s="2" t="str">
        <f>VLOOKUP(M259,[2]Sheet3!$B$5:$D$250,2,0)</f>
        <v>Basic Hindi Level -I</v>
      </c>
      <c r="Z259" s="2" t="s">
        <v>1619</v>
      </c>
      <c r="AA259" s="2" t="s">
        <v>1619</v>
      </c>
      <c r="AB259" s="2" t="s">
        <v>1619</v>
      </c>
      <c r="AC259" s="2" t="s">
        <v>1619</v>
      </c>
      <c r="AH259" s="7"/>
    </row>
    <row r="260" spans="1:34" x14ac:dyDescent="0.25">
      <c r="A260" s="2">
        <v>258</v>
      </c>
      <c r="B260" s="2" t="s">
        <v>569</v>
      </c>
      <c r="C260" s="2" t="s">
        <v>570</v>
      </c>
      <c r="D260" s="2" t="s">
        <v>379</v>
      </c>
      <c r="E260" s="2" t="s">
        <v>340</v>
      </c>
      <c r="F260" s="2" t="s">
        <v>380</v>
      </c>
      <c r="G260" s="2" t="s">
        <v>381</v>
      </c>
      <c r="H260" s="2" t="s">
        <v>382</v>
      </c>
      <c r="I260" s="2" t="s">
        <v>383</v>
      </c>
      <c r="J260" s="2" t="s">
        <v>384</v>
      </c>
      <c r="K260" s="2" t="s">
        <v>385</v>
      </c>
      <c r="L260" s="2" t="s">
        <v>304</v>
      </c>
      <c r="M260" s="2" t="s">
        <v>1619</v>
      </c>
      <c r="N260" s="2" t="s">
        <v>1619</v>
      </c>
      <c r="O260" s="2" t="s">
        <v>1619</v>
      </c>
      <c r="P260" s="2" t="s">
        <v>1619</v>
      </c>
      <c r="Q260" s="2" t="s">
        <v>1619</v>
      </c>
      <c r="R260" s="2" t="str">
        <f>VLOOKUP(F260,[2]Sheet3!$B$5:$D$250,2,0)</f>
        <v>Cell Biology</v>
      </c>
      <c r="S260" s="2" t="str">
        <f>VLOOKUP(G260,[2]Sheet3!$B$5:$D$250,2,0)</f>
        <v>Genetics</v>
      </c>
      <c r="T260" s="2" t="str">
        <f>VLOOKUP(H260,[2]Sheet3!$B$5:$D$250,2,0)</f>
        <v>Microbiology</v>
      </c>
      <c r="U260" s="2" t="str">
        <f>VLOOKUP(I260,[2]Sheet3!$B$5:$D$250,2,0)</f>
        <v>Biochemistry-I</v>
      </c>
      <c r="V260" s="6" t="str">
        <f>VLOOKUP(J260,[2]Sheet3!$B$5:$D$250,2,0)</f>
        <v>Microbiology Lab</v>
      </c>
      <c r="W260" s="2" t="str">
        <f>VLOOKUP(K260,[2]Sheet3!$B$5:$D$250,2,0)</f>
        <v>Biochemistry-I Lab</v>
      </c>
      <c r="X260" s="2" t="str">
        <f>VLOOKUP(L260,[2]Sheet3!$B$5:$D$250,2,0)</f>
        <v>Pharmaceutical Chemistry</v>
      </c>
      <c r="Y260" s="2" t="s">
        <v>1619</v>
      </c>
      <c r="Z260" s="2" t="s">
        <v>1619</v>
      </c>
      <c r="AA260" s="2" t="s">
        <v>1619</v>
      </c>
      <c r="AB260" s="2" t="s">
        <v>1619</v>
      </c>
      <c r="AC260" s="2" t="s">
        <v>1619</v>
      </c>
      <c r="AH260" s="7"/>
    </row>
    <row r="261" spans="1:34" x14ac:dyDescent="0.25">
      <c r="A261" s="2">
        <v>259</v>
      </c>
      <c r="B261" s="2" t="s">
        <v>571</v>
      </c>
      <c r="C261" s="2" t="s">
        <v>572</v>
      </c>
      <c r="D261" s="2" t="s">
        <v>573</v>
      </c>
      <c r="E261" s="2" t="s">
        <v>574</v>
      </c>
      <c r="F261" s="2" t="s">
        <v>575</v>
      </c>
      <c r="G261" s="2" t="s">
        <v>576</v>
      </c>
      <c r="H261" s="2" t="s">
        <v>577</v>
      </c>
      <c r="I261" s="2" t="s">
        <v>309</v>
      </c>
      <c r="J261" s="2" t="s">
        <v>520</v>
      </c>
      <c r="K261" s="2" t="s">
        <v>578</v>
      </c>
      <c r="L261" s="2" t="s">
        <v>430</v>
      </c>
      <c r="M261" s="2" t="s">
        <v>579</v>
      </c>
      <c r="N261" s="2" t="s">
        <v>354</v>
      </c>
      <c r="O261" s="2" t="s">
        <v>115</v>
      </c>
      <c r="P261" s="2" t="s">
        <v>1619</v>
      </c>
      <c r="Q261" s="2" t="s">
        <v>1619</v>
      </c>
      <c r="R261" s="2" t="str">
        <f>VLOOKUP(F261,[2]Sheet3!$B$5:$D$250,2,0)</f>
        <v>Heat and Thermodynamics</v>
      </c>
      <c r="S261" s="2" t="str">
        <f>VLOOKUP(G261,[2]Sheet3!$B$5:$D$250,2,0)</f>
        <v>Physics Laboratory - III Heat and Thermodynamics</v>
      </c>
      <c r="T261" s="2" t="str">
        <f>VLOOKUP(H261,[2]Sheet3!$B$5:$D$250,2,0)</f>
        <v>English for Integrated Sciences - III</v>
      </c>
      <c r="U261" s="2" t="str">
        <f>VLOOKUP(I261,[2]Sheet3!$B$5:$D$250,2,0)</f>
        <v>Mathematics III</v>
      </c>
      <c r="V261" s="6" t="str">
        <f>VLOOKUP(J261,[2]Sheet3!$B$5:$D$250,2,0)</f>
        <v>General Chemistry III</v>
      </c>
      <c r="W261" s="2" t="str">
        <f>VLOOKUP(K261,[2]Sheet3!$B$5:$D$250,2,0)</f>
        <v>General Chemistry Practical II</v>
      </c>
      <c r="X261" s="2" t="str">
        <f>VLOOKUP(L261,[2]Sheet3!$B$5:$D$250,2,0)</f>
        <v>Biology III</v>
      </c>
      <c r="Y261" s="2" t="str">
        <f>VLOOKUP(M261,[2]Sheet3!$B$5:$D$250,2,0)</f>
        <v>Biology Lab III</v>
      </c>
      <c r="Z261" s="2" t="str">
        <f>VLOOKUP(N261,[2]Sheet3!$B$5:$D$250,2,0)</f>
        <v>Environmental Studies for Integrated Sciences-II</v>
      </c>
      <c r="AA261" s="2" t="str">
        <f>VLOOKUP(O261,[2]Sheet3!$B$5:$D$250,2,0)</f>
        <v>Advance Tamil Level - II</v>
      </c>
      <c r="AB261" s="2" t="s">
        <v>1619</v>
      </c>
      <c r="AC261" s="2" t="s">
        <v>1619</v>
      </c>
      <c r="AH261" s="7"/>
    </row>
    <row r="262" spans="1:34" x14ac:dyDescent="0.25">
      <c r="A262" s="2">
        <v>260</v>
      </c>
      <c r="B262" s="2" t="s">
        <v>580</v>
      </c>
      <c r="C262" s="2" t="s">
        <v>581</v>
      </c>
      <c r="D262" s="2" t="s">
        <v>573</v>
      </c>
      <c r="E262" s="2" t="s">
        <v>574</v>
      </c>
      <c r="F262" s="2" t="s">
        <v>575</v>
      </c>
      <c r="G262" s="2" t="s">
        <v>576</v>
      </c>
      <c r="H262" s="2" t="s">
        <v>577</v>
      </c>
      <c r="I262" s="2" t="s">
        <v>309</v>
      </c>
      <c r="J262" s="2" t="s">
        <v>520</v>
      </c>
      <c r="K262" s="2" t="s">
        <v>578</v>
      </c>
      <c r="L262" s="2" t="s">
        <v>430</v>
      </c>
      <c r="M262" s="2" t="s">
        <v>579</v>
      </c>
      <c r="N262" s="2" t="s">
        <v>354</v>
      </c>
      <c r="O262" s="2" t="s">
        <v>60</v>
      </c>
      <c r="P262" s="2" t="s">
        <v>63</v>
      </c>
      <c r="Q262" s="2" t="s">
        <v>1619</v>
      </c>
      <c r="R262" s="2" t="str">
        <f>VLOOKUP(F262,[2]Sheet3!$B$5:$D$250,2,0)</f>
        <v>Heat and Thermodynamics</v>
      </c>
      <c r="S262" s="2" t="str">
        <f>VLOOKUP(G262,[2]Sheet3!$B$5:$D$250,2,0)</f>
        <v>Physics Laboratory - III Heat and Thermodynamics</v>
      </c>
      <c r="T262" s="2" t="str">
        <f>VLOOKUP(H262,[2]Sheet3!$B$5:$D$250,2,0)</f>
        <v>English for Integrated Sciences - III</v>
      </c>
      <c r="U262" s="2" t="str">
        <f>VLOOKUP(I262,[2]Sheet3!$B$5:$D$250,2,0)</f>
        <v>Mathematics III</v>
      </c>
      <c r="V262" s="6" t="str">
        <f>VLOOKUP(J262,[2]Sheet3!$B$5:$D$250,2,0)</f>
        <v>General Chemistry III</v>
      </c>
      <c r="W262" s="2" t="str">
        <f>VLOOKUP(K262,[2]Sheet3!$B$5:$D$250,2,0)</f>
        <v>General Chemistry Practical II</v>
      </c>
      <c r="X262" s="2" t="str">
        <f>VLOOKUP(L262,[2]Sheet3!$B$5:$D$250,2,0)</f>
        <v>Biology III</v>
      </c>
      <c r="Y262" s="2" t="str">
        <f>VLOOKUP(M262,[2]Sheet3!$B$5:$D$250,2,0)</f>
        <v>Biology Lab III</v>
      </c>
      <c r="Z262" s="2" t="str">
        <f>VLOOKUP(N262,[2]Sheet3!$B$5:$D$250,2,0)</f>
        <v>Environmental Studies for Integrated Sciences-II</v>
      </c>
      <c r="AA262" s="2" t="str">
        <f>VLOOKUP(O262,[2]Sheet3!$B$5:$D$250,2,0)</f>
        <v>Basic Hindi Level -I</v>
      </c>
      <c r="AB262" s="2" t="str">
        <f>VLOOKUP(P262,[2]Sheet3!$B$5:$D$250,2,0)</f>
        <v>Physics of Arts</v>
      </c>
      <c r="AC262" s="2" t="s">
        <v>1619</v>
      </c>
      <c r="AH262" s="7"/>
    </row>
    <row r="263" spans="1:34" x14ac:dyDescent="0.25">
      <c r="A263" s="2">
        <v>261</v>
      </c>
      <c r="B263" s="2" t="s">
        <v>582</v>
      </c>
      <c r="C263" s="2" t="s">
        <v>583</v>
      </c>
      <c r="D263" s="2" t="s">
        <v>573</v>
      </c>
      <c r="E263" s="2" t="s">
        <v>574</v>
      </c>
      <c r="F263" s="2" t="s">
        <v>575</v>
      </c>
      <c r="G263" s="2" t="s">
        <v>576</v>
      </c>
      <c r="H263" s="2" t="s">
        <v>577</v>
      </c>
      <c r="I263" s="2" t="s">
        <v>309</v>
      </c>
      <c r="J263" s="2" t="s">
        <v>520</v>
      </c>
      <c r="K263" s="2" t="s">
        <v>578</v>
      </c>
      <c r="L263" s="2" t="s">
        <v>430</v>
      </c>
      <c r="M263" s="2" t="s">
        <v>579</v>
      </c>
      <c r="N263" s="2" t="s">
        <v>354</v>
      </c>
      <c r="O263" s="2" t="s">
        <v>60</v>
      </c>
      <c r="P263" s="2" t="s">
        <v>1619</v>
      </c>
      <c r="Q263" s="2" t="s">
        <v>1619</v>
      </c>
      <c r="R263" s="2" t="str">
        <f>VLOOKUP(F263,[2]Sheet3!$B$5:$D$250,2,0)</f>
        <v>Heat and Thermodynamics</v>
      </c>
      <c r="S263" s="2" t="str">
        <f>VLOOKUP(G263,[2]Sheet3!$B$5:$D$250,2,0)</f>
        <v>Physics Laboratory - III Heat and Thermodynamics</v>
      </c>
      <c r="T263" s="2" t="str">
        <f>VLOOKUP(H263,[2]Sheet3!$B$5:$D$250,2,0)</f>
        <v>English for Integrated Sciences - III</v>
      </c>
      <c r="U263" s="2" t="str">
        <f>VLOOKUP(I263,[2]Sheet3!$B$5:$D$250,2,0)</f>
        <v>Mathematics III</v>
      </c>
      <c r="V263" s="6" t="str">
        <f>VLOOKUP(J263,[2]Sheet3!$B$5:$D$250,2,0)</f>
        <v>General Chemistry III</v>
      </c>
      <c r="W263" s="2" t="str">
        <f>VLOOKUP(K263,[2]Sheet3!$B$5:$D$250,2,0)</f>
        <v>General Chemistry Practical II</v>
      </c>
      <c r="X263" s="2" t="str">
        <f>VLOOKUP(L263,[2]Sheet3!$B$5:$D$250,2,0)</f>
        <v>Biology III</v>
      </c>
      <c r="Y263" s="2" t="str">
        <f>VLOOKUP(M263,[2]Sheet3!$B$5:$D$250,2,0)</f>
        <v>Biology Lab III</v>
      </c>
      <c r="Z263" s="2" t="str">
        <f>VLOOKUP(N263,[2]Sheet3!$B$5:$D$250,2,0)</f>
        <v>Environmental Studies for Integrated Sciences-II</v>
      </c>
      <c r="AA263" s="2" t="str">
        <f>VLOOKUP(O263,[2]Sheet3!$B$5:$D$250,2,0)</f>
        <v>Basic Hindi Level -I</v>
      </c>
      <c r="AB263" s="2" t="s">
        <v>1619</v>
      </c>
      <c r="AC263" s="2" t="s">
        <v>1619</v>
      </c>
      <c r="AH263" s="7"/>
    </row>
    <row r="264" spans="1:34" x14ac:dyDescent="0.25">
      <c r="A264" s="2">
        <v>262</v>
      </c>
      <c r="B264" s="2" t="s">
        <v>584</v>
      </c>
      <c r="C264" s="2" t="s">
        <v>585</v>
      </c>
      <c r="D264" s="2" t="s">
        <v>573</v>
      </c>
      <c r="E264" s="2" t="s">
        <v>574</v>
      </c>
      <c r="F264" s="2" t="s">
        <v>575</v>
      </c>
      <c r="G264" s="2" t="s">
        <v>576</v>
      </c>
      <c r="H264" s="2" t="s">
        <v>577</v>
      </c>
      <c r="I264" s="2" t="s">
        <v>309</v>
      </c>
      <c r="J264" s="2" t="s">
        <v>520</v>
      </c>
      <c r="K264" s="2" t="s">
        <v>578</v>
      </c>
      <c r="L264" s="2" t="s">
        <v>430</v>
      </c>
      <c r="M264" s="2" t="s">
        <v>579</v>
      </c>
      <c r="N264" s="2" t="s">
        <v>354</v>
      </c>
      <c r="O264" s="2" t="s">
        <v>586</v>
      </c>
      <c r="P264" s="2" t="s">
        <v>1619</v>
      </c>
      <c r="Q264" s="2" t="s">
        <v>1619</v>
      </c>
      <c r="R264" s="2" t="str">
        <f>VLOOKUP(F264,[2]Sheet3!$B$5:$D$250,2,0)</f>
        <v>Heat and Thermodynamics</v>
      </c>
      <c r="S264" s="2" t="str">
        <f>VLOOKUP(G264,[2]Sheet3!$B$5:$D$250,2,0)</f>
        <v>Physics Laboratory - III Heat and Thermodynamics</v>
      </c>
      <c r="T264" s="2" t="str">
        <f>VLOOKUP(H264,[2]Sheet3!$B$5:$D$250,2,0)</f>
        <v>English for Integrated Sciences - III</v>
      </c>
      <c r="U264" s="2" t="str">
        <f>VLOOKUP(I264,[2]Sheet3!$B$5:$D$250,2,0)</f>
        <v>Mathematics III</v>
      </c>
      <c r="V264" s="6" t="str">
        <f>VLOOKUP(J264,[2]Sheet3!$B$5:$D$250,2,0)</f>
        <v>General Chemistry III</v>
      </c>
      <c r="W264" s="2" t="str">
        <f>VLOOKUP(K264,[2]Sheet3!$B$5:$D$250,2,0)</f>
        <v>General Chemistry Practical II</v>
      </c>
      <c r="X264" s="2" t="str">
        <f>VLOOKUP(L264,[2]Sheet3!$B$5:$D$250,2,0)</f>
        <v>Biology III</v>
      </c>
      <c r="Y264" s="2" t="str">
        <f>VLOOKUP(M264,[2]Sheet3!$B$5:$D$250,2,0)</f>
        <v>Biology Lab III</v>
      </c>
      <c r="Z264" s="2" t="str">
        <f>VLOOKUP(N264,[2]Sheet3!$B$5:$D$250,2,0)</f>
        <v>Environmental Studies for Integrated Sciences-II</v>
      </c>
      <c r="AA264" s="2" t="str">
        <f>VLOOKUP(O264,[2]Sheet3!$B$5:$D$250,2,0)</f>
        <v>Advanced Counselling: Theory &amp; Practice</v>
      </c>
      <c r="AB264" s="2" t="s">
        <v>1619</v>
      </c>
      <c r="AC264" s="2" t="s">
        <v>1619</v>
      </c>
      <c r="AH264" s="7"/>
    </row>
    <row r="265" spans="1:34" x14ac:dyDescent="0.25">
      <c r="A265" s="2">
        <v>263</v>
      </c>
      <c r="B265" s="2" t="s">
        <v>587</v>
      </c>
      <c r="C265" s="2" t="s">
        <v>588</v>
      </c>
      <c r="D265" s="2" t="s">
        <v>573</v>
      </c>
      <c r="E265" s="2" t="s">
        <v>574</v>
      </c>
      <c r="F265" s="2" t="s">
        <v>575</v>
      </c>
      <c r="G265" s="2" t="s">
        <v>576</v>
      </c>
      <c r="H265" s="2" t="s">
        <v>577</v>
      </c>
      <c r="I265" s="2" t="s">
        <v>309</v>
      </c>
      <c r="J265" s="2" t="s">
        <v>520</v>
      </c>
      <c r="K265" s="2" t="s">
        <v>578</v>
      </c>
      <c r="L265" s="2" t="s">
        <v>430</v>
      </c>
      <c r="M265" s="2" t="s">
        <v>579</v>
      </c>
      <c r="N265" s="2" t="s">
        <v>354</v>
      </c>
      <c r="O265" s="2" t="s">
        <v>589</v>
      </c>
      <c r="P265" s="2" t="s">
        <v>586</v>
      </c>
      <c r="Q265" s="2" t="s">
        <v>590</v>
      </c>
      <c r="R265" s="2" t="str">
        <f>VLOOKUP(F265,[2]Sheet3!$B$5:$D$250,2,0)</f>
        <v>Heat and Thermodynamics</v>
      </c>
      <c r="S265" s="2" t="str">
        <f>VLOOKUP(G265,[2]Sheet3!$B$5:$D$250,2,0)</f>
        <v>Physics Laboratory - III Heat and Thermodynamics</v>
      </c>
      <c r="T265" s="2" t="str">
        <f>VLOOKUP(H265,[2]Sheet3!$B$5:$D$250,2,0)</f>
        <v>English for Integrated Sciences - III</v>
      </c>
      <c r="U265" s="2" t="str">
        <f>VLOOKUP(I265,[2]Sheet3!$B$5:$D$250,2,0)</f>
        <v>Mathematics III</v>
      </c>
      <c r="V265" s="6" t="str">
        <f>VLOOKUP(J265,[2]Sheet3!$B$5:$D$250,2,0)</f>
        <v>General Chemistry III</v>
      </c>
      <c r="W265" s="2" t="str">
        <f>VLOOKUP(K265,[2]Sheet3!$B$5:$D$250,2,0)</f>
        <v>General Chemistry Practical II</v>
      </c>
      <c r="X265" s="2" t="str">
        <f>VLOOKUP(L265,[2]Sheet3!$B$5:$D$250,2,0)</f>
        <v>Biology III</v>
      </c>
      <c r="Y265" s="2" t="str">
        <f>VLOOKUP(M265,[2]Sheet3!$B$5:$D$250,2,0)</f>
        <v>Biology Lab III</v>
      </c>
      <c r="Z265" s="2" t="str">
        <f>VLOOKUP(N265,[2]Sheet3!$B$5:$D$250,2,0)</f>
        <v>Environmental Studies for Integrated Sciences-II</v>
      </c>
      <c r="AA265" s="2" t="str">
        <f>VLOOKUP(O265,[2]Sheet3!$B$5:$D$250,2,0)</f>
        <v>History of Mathematics</v>
      </c>
      <c r="AB265" s="2" t="str">
        <f>VLOOKUP(P265,[2]Sheet3!$B$5:$D$250,2,0)</f>
        <v>Advanced Counselling: Theory &amp; Practice</v>
      </c>
      <c r="AC265" s="2" t="str">
        <f>VLOOKUP(Q265,[2]Sheet3!$B$5:$D$250,2,0)</f>
        <v>Basic Tamil Level - II</v>
      </c>
      <c r="AH265" s="7"/>
    </row>
    <row r="266" spans="1:34" x14ac:dyDescent="0.25">
      <c r="A266" s="2">
        <v>264</v>
      </c>
      <c r="B266" s="2" t="s">
        <v>591</v>
      </c>
      <c r="C266" s="2" t="s">
        <v>592</v>
      </c>
      <c r="D266" s="2" t="s">
        <v>573</v>
      </c>
      <c r="E266" s="2" t="s">
        <v>574</v>
      </c>
      <c r="F266" s="2" t="s">
        <v>575</v>
      </c>
      <c r="G266" s="2" t="s">
        <v>576</v>
      </c>
      <c r="H266" s="2" t="s">
        <v>577</v>
      </c>
      <c r="I266" s="2" t="s">
        <v>309</v>
      </c>
      <c r="J266" s="2" t="s">
        <v>520</v>
      </c>
      <c r="K266" s="2" t="s">
        <v>578</v>
      </c>
      <c r="L266" s="2" t="s">
        <v>430</v>
      </c>
      <c r="M266" s="2" t="s">
        <v>579</v>
      </c>
      <c r="N266" s="2" t="s">
        <v>354</v>
      </c>
      <c r="O266" s="2" t="s">
        <v>1619</v>
      </c>
      <c r="P266" s="2" t="s">
        <v>1619</v>
      </c>
      <c r="Q266" s="2" t="s">
        <v>1619</v>
      </c>
      <c r="R266" s="2" t="str">
        <f>VLOOKUP(F266,[2]Sheet3!$B$5:$D$250,2,0)</f>
        <v>Heat and Thermodynamics</v>
      </c>
      <c r="S266" s="2" t="str">
        <f>VLOOKUP(G266,[2]Sheet3!$B$5:$D$250,2,0)</f>
        <v>Physics Laboratory - III Heat and Thermodynamics</v>
      </c>
      <c r="T266" s="2" t="str">
        <f>VLOOKUP(H266,[2]Sheet3!$B$5:$D$250,2,0)</f>
        <v>English for Integrated Sciences - III</v>
      </c>
      <c r="U266" s="2" t="str">
        <f>VLOOKUP(I266,[2]Sheet3!$B$5:$D$250,2,0)</f>
        <v>Mathematics III</v>
      </c>
      <c r="V266" s="6" t="str">
        <f>VLOOKUP(J266,[2]Sheet3!$B$5:$D$250,2,0)</f>
        <v>General Chemistry III</v>
      </c>
      <c r="W266" s="2" t="str">
        <f>VLOOKUP(K266,[2]Sheet3!$B$5:$D$250,2,0)</f>
        <v>General Chemistry Practical II</v>
      </c>
      <c r="X266" s="2" t="str">
        <f>VLOOKUP(L266,[2]Sheet3!$B$5:$D$250,2,0)</f>
        <v>Biology III</v>
      </c>
      <c r="Y266" s="2" t="str">
        <f>VLOOKUP(M266,[2]Sheet3!$B$5:$D$250,2,0)</f>
        <v>Biology Lab III</v>
      </c>
      <c r="Z266" s="2" t="str">
        <f>VLOOKUP(N266,[2]Sheet3!$B$5:$D$250,2,0)</f>
        <v>Environmental Studies for Integrated Sciences-II</v>
      </c>
      <c r="AA266" s="2" t="s">
        <v>1619</v>
      </c>
      <c r="AB266" s="2" t="s">
        <v>1619</v>
      </c>
      <c r="AC266" s="2" t="s">
        <v>1619</v>
      </c>
      <c r="AH266" s="7"/>
    </row>
    <row r="267" spans="1:34" x14ac:dyDescent="0.25">
      <c r="A267" s="2">
        <v>265</v>
      </c>
      <c r="B267" s="2" t="s">
        <v>593</v>
      </c>
      <c r="C267" s="2" t="s">
        <v>594</v>
      </c>
      <c r="D267" s="2" t="s">
        <v>573</v>
      </c>
      <c r="E267" s="2" t="s">
        <v>574</v>
      </c>
      <c r="F267" s="2" t="s">
        <v>575</v>
      </c>
      <c r="G267" s="2" t="s">
        <v>576</v>
      </c>
      <c r="H267" s="2" t="s">
        <v>577</v>
      </c>
      <c r="I267" s="2" t="s">
        <v>309</v>
      </c>
      <c r="J267" s="2" t="s">
        <v>520</v>
      </c>
      <c r="K267" s="2" t="s">
        <v>578</v>
      </c>
      <c r="L267" s="2" t="s">
        <v>430</v>
      </c>
      <c r="M267" s="2" t="s">
        <v>579</v>
      </c>
      <c r="N267" s="2" t="s">
        <v>354</v>
      </c>
      <c r="O267" s="2" t="s">
        <v>60</v>
      </c>
      <c r="P267" s="2" t="s">
        <v>63</v>
      </c>
      <c r="Q267" s="2" t="s">
        <v>1619</v>
      </c>
      <c r="R267" s="2" t="str">
        <f>VLOOKUP(F267,[2]Sheet3!$B$5:$D$250,2,0)</f>
        <v>Heat and Thermodynamics</v>
      </c>
      <c r="S267" s="2" t="str">
        <f>VLOOKUP(G267,[2]Sheet3!$B$5:$D$250,2,0)</f>
        <v>Physics Laboratory - III Heat and Thermodynamics</v>
      </c>
      <c r="T267" s="2" t="str">
        <f>VLOOKUP(H267,[2]Sheet3!$B$5:$D$250,2,0)</f>
        <v>English for Integrated Sciences - III</v>
      </c>
      <c r="U267" s="2" t="str">
        <f>VLOOKUP(I267,[2]Sheet3!$B$5:$D$250,2,0)</f>
        <v>Mathematics III</v>
      </c>
      <c r="V267" s="6" t="str">
        <f>VLOOKUP(J267,[2]Sheet3!$B$5:$D$250,2,0)</f>
        <v>General Chemistry III</v>
      </c>
      <c r="W267" s="2" t="str">
        <f>VLOOKUP(K267,[2]Sheet3!$B$5:$D$250,2,0)</f>
        <v>General Chemistry Practical II</v>
      </c>
      <c r="X267" s="2" t="str">
        <f>VLOOKUP(L267,[2]Sheet3!$B$5:$D$250,2,0)</f>
        <v>Biology III</v>
      </c>
      <c r="Y267" s="2" t="str">
        <f>VLOOKUP(M267,[2]Sheet3!$B$5:$D$250,2,0)</f>
        <v>Biology Lab III</v>
      </c>
      <c r="Z267" s="2" t="str">
        <f>VLOOKUP(N267,[2]Sheet3!$B$5:$D$250,2,0)</f>
        <v>Environmental Studies for Integrated Sciences-II</v>
      </c>
      <c r="AA267" s="2" t="str">
        <f>VLOOKUP(O267,[2]Sheet3!$B$5:$D$250,2,0)</f>
        <v>Basic Hindi Level -I</v>
      </c>
      <c r="AB267" s="2" t="str">
        <f>VLOOKUP(P267,[2]Sheet3!$B$5:$D$250,2,0)</f>
        <v>Physics of Arts</v>
      </c>
      <c r="AC267" s="2" t="s">
        <v>1619</v>
      </c>
      <c r="AH267" s="7"/>
    </row>
    <row r="268" spans="1:34" x14ac:dyDescent="0.25">
      <c r="A268" s="2">
        <v>266</v>
      </c>
      <c r="B268" s="2" t="s">
        <v>595</v>
      </c>
      <c r="C268" s="2" t="s">
        <v>596</v>
      </c>
      <c r="D268" s="2" t="s">
        <v>573</v>
      </c>
      <c r="E268" s="2" t="s">
        <v>574</v>
      </c>
      <c r="F268" s="2" t="s">
        <v>575</v>
      </c>
      <c r="G268" s="2" t="s">
        <v>576</v>
      </c>
      <c r="H268" s="2" t="s">
        <v>577</v>
      </c>
      <c r="I268" s="2" t="s">
        <v>309</v>
      </c>
      <c r="J268" s="2" t="s">
        <v>520</v>
      </c>
      <c r="K268" s="2" t="s">
        <v>578</v>
      </c>
      <c r="L268" s="2" t="s">
        <v>430</v>
      </c>
      <c r="M268" s="2" t="s">
        <v>579</v>
      </c>
      <c r="N268" s="2" t="s">
        <v>354</v>
      </c>
      <c r="O268" s="2" t="s">
        <v>597</v>
      </c>
      <c r="P268" s="2" t="s">
        <v>1619</v>
      </c>
      <c r="Q268" s="2" t="s">
        <v>1619</v>
      </c>
      <c r="R268" s="2" t="str">
        <f>VLOOKUP(F268,[2]Sheet3!$B$5:$D$250,2,0)</f>
        <v>Heat and Thermodynamics</v>
      </c>
      <c r="S268" s="2" t="str">
        <f>VLOOKUP(G268,[2]Sheet3!$B$5:$D$250,2,0)</f>
        <v>Physics Laboratory - III Heat and Thermodynamics</v>
      </c>
      <c r="T268" s="2" t="str">
        <f>VLOOKUP(H268,[2]Sheet3!$B$5:$D$250,2,0)</f>
        <v>English for Integrated Sciences - III</v>
      </c>
      <c r="U268" s="2" t="str">
        <f>VLOOKUP(I268,[2]Sheet3!$B$5:$D$250,2,0)</f>
        <v>Mathematics III</v>
      </c>
      <c r="V268" s="6" t="str">
        <f>VLOOKUP(J268,[2]Sheet3!$B$5:$D$250,2,0)</f>
        <v>General Chemistry III</v>
      </c>
      <c r="W268" s="2" t="str">
        <f>VLOOKUP(K268,[2]Sheet3!$B$5:$D$250,2,0)</f>
        <v>General Chemistry Practical II</v>
      </c>
      <c r="X268" s="2" t="str">
        <f>VLOOKUP(L268,[2]Sheet3!$B$5:$D$250,2,0)</f>
        <v>Biology III</v>
      </c>
      <c r="Y268" s="2" t="str">
        <f>VLOOKUP(M268,[2]Sheet3!$B$5:$D$250,2,0)</f>
        <v>Biology Lab III</v>
      </c>
      <c r="Z268" s="2" t="str">
        <f>VLOOKUP(N268,[2]Sheet3!$B$5:$D$250,2,0)</f>
        <v>Environmental Studies for Integrated Sciences-II</v>
      </c>
      <c r="AA268" s="2" t="str">
        <f>VLOOKUP(O268,[2]Sheet3!$B$5:$D$250,2,0)</f>
        <v>Creative Writing in Tamil</v>
      </c>
      <c r="AB268" s="2" t="s">
        <v>1619</v>
      </c>
      <c r="AC268" s="2" t="s">
        <v>1619</v>
      </c>
      <c r="AH268" s="7"/>
    </row>
    <row r="269" spans="1:34" x14ac:dyDescent="0.25">
      <c r="A269" s="2">
        <v>267</v>
      </c>
      <c r="B269" s="2" t="s">
        <v>598</v>
      </c>
      <c r="C269" s="2" t="s">
        <v>599</v>
      </c>
      <c r="D269" s="2" t="s">
        <v>573</v>
      </c>
      <c r="E269" s="2" t="s">
        <v>574</v>
      </c>
      <c r="F269" s="2" t="s">
        <v>575</v>
      </c>
      <c r="G269" s="2" t="s">
        <v>576</v>
      </c>
      <c r="H269" s="2" t="s">
        <v>577</v>
      </c>
      <c r="I269" s="2" t="s">
        <v>309</v>
      </c>
      <c r="J269" s="2" t="s">
        <v>520</v>
      </c>
      <c r="K269" s="2" t="s">
        <v>578</v>
      </c>
      <c r="L269" s="2" t="s">
        <v>430</v>
      </c>
      <c r="M269" s="2" t="s">
        <v>579</v>
      </c>
      <c r="N269" s="2" t="s">
        <v>354</v>
      </c>
      <c r="O269" s="2" t="s">
        <v>42</v>
      </c>
      <c r="P269" s="2" t="s">
        <v>1619</v>
      </c>
      <c r="Q269" s="2" t="s">
        <v>1619</v>
      </c>
      <c r="R269" s="2" t="str">
        <f>VLOOKUP(F269,[2]Sheet3!$B$5:$D$250,2,0)</f>
        <v>Heat and Thermodynamics</v>
      </c>
      <c r="S269" s="2" t="str">
        <f>VLOOKUP(G269,[2]Sheet3!$B$5:$D$250,2,0)</f>
        <v>Physics Laboratory - III Heat and Thermodynamics</v>
      </c>
      <c r="T269" s="2" t="str">
        <f>VLOOKUP(H269,[2]Sheet3!$B$5:$D$250,2,0)</f>
        <v>English for Integrated Sciences - III</v>
      </c>
      <c r="U269" s="2" t="str">
        <f>VLOOKUP(I269,[2]Sheet3!$B$5:$D$250,2,0)</f>
        <v>Mathematics III</v>
      </c>
      <c r="V269" s="6" t="str">
        <f>VLOOKUP(J269,[2]Sheet3!$B$5:$D$250,2,0)</f>
        <v>General Chemistry III</v>
      </c>
      <c r="W269" s="2" t="str">
        <f>VLOOKUP(K269,[2]Sheet3!$B$5:$D$250,2,0)</f>
        <v>General Chemistry Practical II</v>
      </c>
      <c r="X269" s="2" t="str">
        <f>VLOOKUP(L269,[2]Sheet3!$B$5:$D$250,2,0)</f>
        <v>Biology III</v>
      </c>
      <c r="Y269" s="2" t="str">
        <f>VLOOKUP(M269,[2]Sheet3!$B$5:$D$250,2,0)</f>
        <v>Biology Lab III</v>
      </c>
      <c r="Z269" s="2" t="str">
        <f>VLOOKUP(N269,[2]Sheet3!$B$5:$D$250,2,0)</f>
        <v>Environmental Studies for Integrated Sciences-II</v>
      </c>
      <c r="AA269" s="2" t="str">
        <f>VLOOKUP(O269,[2]Sheet3!$B$5:$D$250,2,0)</f>
        <v>Advanced Tamil Level - I</v>
      </c>
      <c r="AB269" s="2" t="s">
        <v>1619</v>
      </c>
      <c r="AC269" s="2" t="s">
        <v>1619</v>
      </c>
      <c r="AH269" s="7"/>
    </row>
    <row r="270" spans="1:34" x14ac:dyDescent="0.25">
      <c r="A270" s="2">
        <v>268</v>
      </c>
      <c r="B270" s="2" t="s">
        <v>600</v>
      </c>
      <c r="C270" s="2" t="s">
        <v>601</v>
      </c>
      <c r="D270" s="2" t="s">
        <v>573</v>
      </c>
      <c r="E270" s="2" t="s">
        <v>574</v>
      </c>
      <c r="F270" s="2" t="s">
        <v>575</v>
      </c>
      <c r="G270" s="2" t="s">
        <v>576</v>
      </c>
      <c r="H270" s="2" t="s">
        <v>577</v>
      </c>
      <c r="I270" s="2" t="s">
        <v>309</v>
      </c>
      <c r="J270" s="2" t="s">
        <v>520</v>
      </c>
      <c r="K270" s="2" t="s">
        <v>578</v>
      </c>
      <c r="L270" s="2" t="s">
        <v>430</v>
      </c>
      <c r="M270" s="2" t="s">
        <v>579</v>
      </c>
      <c r="N270" s="2" t="s">
        <v>354</v>
      </c>
      <c r="O270" s="2" t="s">
        <v>191</v>
      </c>
      <c r="P270" s="2" t="s">
        <v>597</v>
      </c>
      <c r="Q270" s="2" t="s">
        <v>1619</v>
      </c>
      <c r="R270" s="2" t="str">
        <f>VLOOKUP(F270,[2]Sheet3!$B$5:$D$250,2,0)</f>
        <v>Heat and Thermodynamics</v>
      </c>
      <c r="S270" s="2" t="str">
        <f>VLOOKUP(G270,[2]Sheet3!$B$5:$D$250,2,0)</f>
        <v>Physics Laboratory - III Heat and Thermodynamics</v>
      </c>
      <c r="T270" s="2" t="str">
        <f>VLOOKUP(H270,[2]Sheet3!$B$5:$D$250,2,0)</f>
        <v>English for Integrated Sciences - III</v>
      </c>
      <c r="U270" s="2" t="str">
        <f>VLOOKUP(I270,[2]Sheet3!$B$5:$D$250,2,0)</f>
        <v>Mathematics III</v>
      </c>
      <c r="V270" s="6" t="str">
        <f>VLOOKUP(J270,[2]Sheet3!$B$5:$D$250,2,0)</f>
        <v>General Chemistry III</v>
      </c>
      <c r="W270" s="2" t="str">
        <f>VLOOKUP(K270,[2]Sheet3!$B$5:$D$250,2,0)</f>
        <v>General Chemistry Practical II</v>
      </c>
      <c r="X270" s="2" t="str">
        <f>VLOOKUP(L270,[2]Sheet3!$B$5:$D$250,2,0)</f>
        <v>Biology III</v>
      </c>
      <c r="Y270" s="2" t="str">
        <f>VLOOKUP(M270,[2]Sheet3!$B$5:$D$250,2,0)</f>
        <v>Biology Lab III</v>
      </c>
      <c r="Z270" s="2" t="str">
        <f>VLOOKUP(N270,[2]Sheet3!$B$5:$D$250,2,0)</f>
        <v>Environmental Studies for Integrated Sciences-II</v>
      </c>
      <c r="AA270" s="2" t="str">
        <f>VLOOKUP(O270,[2]Sheet3!$B$5:$D$250,2,0)</f>
        <v>Basic Hindi Level - II</v>
      </c>
      <c r="AB270" s="2" t="str">
        <f>VLOOKUP(P270,[2]Sheet3!$B$5:$D$250,2,0)</f>
        <v>Creative Writing in Tamil</v>
      </c>
      <c r="AC270" s="2" t="s">
        <v>1619</v>
      </c>
      <c r="AH270" s="7"/>
    </row>
    <row r="271" spans="1:34" x14ac:dyDescent="0.25">
      <c r="A271" s="2">
        <v>269</v>
      </c>
      <c r="B271" s="2" t="s">
        <v>602</v>
      </c>
      <c r="C271" s="2" t="s">
        <v>603</v>
      </c>
      <c r="D271" s="2" t="s">
        <v>573</v>
      </c>
      <c r="E271" s="2" t="s">
        <v>574</v>
      </c>
      <c r="F271" s="2" t="s">
        <v>575</v>
      </c>
      <c r="G271" s="2" t="s">
        <v>576</v>
      </c>
      <c r="H271" s="2" t="s">
        <v>577</v>
      </c>
      <c r="I271" s="2" t="s">
        <v>309</v>
      </c>
      <c r="J271" s="2" t="s">
        <v>520</v>
      </c>
      <c r="K271" s="2" t="s">
        <v>578</v>
      </c>
      <c r="L271" s="2" t="s">
        <v>430</v>
      </c>
      <c r="M271" s="2" t="s">
        <v>579</v>
      </c>
      <c r="N271" s="2" t="s">
        <v>354</v>
      </c>
      <c r="O271" s="2" t="s">
        <v>191</v>
      </c>
      <c r="P271" s="2" t="s">
        <v>597</v>
      </c>
      <c r="Q271" s="2" t="s">
        <v>1619</v>
      </c>
      <c r="R271" s="2" t="str">
        <f>VLOOKUP(F271,[2]Sheet3!$B$5:$D$250,2,0)</f>
        <v>Heat and Thermodynamics</v>
      </c>
      <c r="S271" s="2" t="str">
        <f>VLOOKUP(G271,[2]Sheet3!$B$5:$D$250,2,0)</f>
        <v>Physics Laboratory - III Heat and Thermodynamics</v>
      </c>
      <c r="T271" s="2" t="str">
        <f>VLOOKUP(H271,[2]Sheet3!$B$5:$D$250,2,0)</f>
        <v>English for Integrated Sciences - III</v>
      </c>
      <c r="U271" s="2" t="str">
        <f>VLOOKUP(I271,[2]Sheet3!$B$5:$D$250,2,0)</f>
        <v>Mathematics III</v>
      </c>
      <c r="V271" s="6" t="str">
        <f>VLOOKUP(J271,[2]Sheet3!$B$5:$D$250,2,0)</f>
        <v>General Chemistry III</v>
      </c>
      <c r="W271" s="2" t="str">
        <f>VLOOKUP(K271,[2]Sheet3!$B$5:$D$250,2,0)</f>
        <v>General Chemistry Practical II</v>
      </c>
      <c r="X271" s="2" t="str">
        <f>VLOOKUP(L271,[2]Sheet3!$B$5:$D$250,2,0)</f>
        <v>Biology III</v>
      </c>
      <c r="Y271" s="2" t="str">
        <f>VLOOKUP(M271,[2]Sheet3!$B$5:$D$250,2,0)</f>
        <v>Biology Lab III</v>
      </c>
      <c r="Z271" s="2" t="str">
        <f>VLOOKUP(N271,[2]Sheet3!$B$5:$D$250,2,0)</f>
        <v>Environmental Studies for Integrated Sciences-II</v>
      </c>
      <c r="AA271" s="2" t="str">
        <f>VLOOKUP(O271,[2]Sheet3!$B$5:$D$250,2,0)</f>
        <v>Basic Hindi Level - II</v>
      </c>
      <c r="AB271" s="2" t="str">
        <f>VLOOKUP(P271,[2]Sheet3!$B$5:$D$250,2,0)</f>
        <v>Creative Writing in Tamil</v>
      </c>
      <c r="AC271" s="2" t="s">
        <v>1619</v>
      </c>
      <c r="AH271" s="7"/>
    </row>
    <row r="272" spans="1:34" x14ac:dyDescent="0.25">
      <c r="A272" s="2">
        <v>270</v>
      </c>
      <c r="B272" s="2" t="s">
        <v>604</v>
      </c>
      <c r="C272" s="2" t="s">
        <v>605</v>
      </c>
      <c r="D272" s="2" t="s">
        <v>573</v>
      </c>
      <c r="E272" s="2" t="s">
        <v>574</v>
      </c>
      <c r="F272" s="2" t="s">
        <v>575</v>
      </c>
      <c r="G272" s="2" t="s">
        <v>576</v>
      </c>
      <c r="H272" s="2" t="s">
        <v>577</v>
      </c>
      <c r="I272" s="2" t="s">
        <v>309</v>
      </c>
      <c r="J272" s="2" t="s">
        <v>520</v>
      </c>
      <c r="K272" s="2" t="s">
        <v>578</v>
      </c>
      <c r="L272" s="2" t="s">
        <v>430</v>
      </c>
      <c r="M272" s="2" t="s">
        <v>579</v>
      </c>
      <c r="N272" s="2" t="s">
        <v>354</v>
      </c>
      <c r="O272" s="2" t="s">
        <v>63</v>
      </c>
      <c r="P272" s="2" t="s">
        <v>1619</v>
      </c>
      <c r="Q272" s="2" t="s">
        <v>1619</v>
      </c>
      <c r="R272" s="2" t="str">
        <f>VLOOKUP(F272,[2]Sheet3!$B$5:$D$250,2,0)</f>
        <v>Heat and Thermodynamics</v>
      </c>
      <c r="S272" s="2" t="str">
        <f>VLOOKUP(G272,[2]Sheet3!$B$5:$D$250,2,0)</f>
        <v>Physics Laboratory - III Heat and Thermodynamics</v>
      </c>
      <c r="T272" s="2" t="str">
        <f>VLOOKUP(H272,[2]Sheet3!$B$5:$D$250,2,0)</f>
        <v>English for Integrated Sciences - III</v>
      </c>
      <c r="U272" s="2" t="str">
        <f>VLOOKUP(I272,[2]Sheet3!$B$5:$D$250,2,0)</f>
        <v>Mathematics III</v>
      </c>
      <c r="V272" s="6" t="str">
        <f>VLOOKUP(J272,[2]Sheet3!$B$5:$D$250,2,0)</f>
        <v>General Chemistry III</v>
      </c>
      <c r="W272" s="2" t="str">
        <f>VLOOKUP(K272,[2]Sheet3!$B$5:$D$250,2,0)</f>
        <v>General Chemistry Practical II</v>
      </c>
      <c r="X272" s="2" t="str">
        <f>VLOOKUP(L272,[2]Sheet3!$B$5:$D$250,2,0)</f>
        <v>Biology III</v>
      </c>
      <c r="Y272" s="2" t="str">
        <f>VLOOKUP(M272,[2]Sheet3!$B$5:$D$250,2,0)</f>
        <v>Biology Lab III</v>
      </c>
      <c r="Z272" s="2" t="str">
        <f>VLOOKUP(N272,[2]Sheet3!$B$5:$D$250,2,0)</f>
        <v>Environmental Studies for Integrated Sciences-II</v>
      </c>
      <c r="AA272" s="2" t="str">
        <f>VLOOKUP(O272,[2]Sheet3!$B$5:$D$250,2,0)</f>
        <v>Physics of Arts</v>
      </c>
      <c r="AB272" s="2" t="s">
        <v>1619</v>
      </c>
      <c r="AC272" s="2" t="s">
        <v>1619</v>
      </c>
      <c r="AH272" s="7"/>
    </row>
    <row r="273" spans="1:34" x14ac:dyDescent="0.25">
      <c r="A273" s="2">
        <v>271</v>
      </c>
      <c r="B273" s="2" t="s">
        <v>606</v>
      </c>
      <c r="C273" s="2" t="s">
        <v>607</v>
      </c>
      <c r="D273" s="2" t="s">
        <v>573</v>
      </c>
      <c r="E273" s="2" t="s">
        <v>574</v>
      </c>
      <c r="F273" s="2" t="s">
        <v>575</v>
      </c>
      <c r="G273" s="2" t="s">
        <v>576</v>
      </c>
      <c r="H273" s="2" t="s">
        <v>577</v>
      </c>
      <c r="I273" s="2" t="s">
        <v>309</v>
      </c>
      <c r="J273" s="2" t="s">
        <v>520</v>
      </c>
      <c r="K273" s="2" t="s">
        <v>578</v>
      </c>
      <c r="L273" s="2" t="s">
        <v>430</v>
      </c>
      <c r="M273" s="2" t="s">
        <v>579</v>
      </c>
      <c r="N273" s="2" t="s">
        <v>354</v>
      </c>
      <c r="O273" s="2" t="s">
        <v>1619</v>
      </c>
      <c r="P273" s="2" t="s">
        <v>1619</v>
      </c>
      <c r="Q273" s="2" t="s">
        <v>1619</v>
      </c>
      <c r="R273" s="2" t="str">
        <f>VLOOKUP(F273,[2]Sheet3!$B$5:$D$250,2,0)</f>
        <v>Heat and Thermodynamics</v>
      </c>
      <c r="S273" s="2" t="str">
        <f>VLOOKUP(G273,[2]Sheet3!$B$5:$D$250,2,0)</f>
        <v>Physics Laboratory - III Heat and Thermodynamics</v>
      </c>
      <c r="T273" s="2" t="str">
        <f>VLOOKUP(H273,[2]Sheet3!$B$5:$D$250,2,0)</f>
        <v>English for Integrated Sciences - III</v>
      </c>
      <c r="U273" s="2" t="str">
        <f>VLOOKUP(I273,[2]Sheet3!$B$5:$D$250,2,0)</f>
        <v>Mathematics III</v>
      </c>
      <c r="V273" s="6" t="str">
        <f>VLOOKUP(J273,[2]Sheet3!$B$5:$D$250,2,0)</f>
        <v>General Chemistry III</v>
      </c>
      <c r="W273" s="2" t="str">
        <f>VLOOKUP(K273,[2]Sheet3!$B$5:$D$250,2,0)</f>
        <v>General Chemistry Practical II</v>
      </c>
      <c r="X273" s="2" t="str">
        <f>VLOOKUP(L273,[2]Sheet3!$B$5:$D$250,2,0)</f>
        <v>Biology III</v>
      </c>
      <c r="Y273" s="2" t="str">
        <f>VLOOKUP(M273,[2]Sheet3!$B$5:$D$250,2,0)</f>
        <v>Biology Lab III</v>
      </c>
      <c r="Z273" s="2" t="str">
        <f>VLOOKUP(N273,[2]Sheet3!$B$5:$D$250,2,0)</f>
        <v>Environmental Studies for Integrated Sciences-II</v>
      </c>
      <c r="AA273" s="2" t="s">
        <v>1619</v>
      </c>
      <c r="AB273" s="2" t="s">
        <v>1619</v>
      </c>
      <c r="AC273" s="2" t="s">
        <v>1619</v>
      </c>
      <c r="AH273" s="7"/>
    </row>
    <row r="274" spans="1:34" x14ac:dyDescent="0.25">
      <c r="A274" s="2">
        <v>272</v>
      </c>
      <c r="B274" s="2" t="s">
        <v>608</v>
      </c>
      <c r="C274" s="2" t="s">
        <v>609</v>
      </c>
      <c r="D274" s="2" t="s">
        <v>573</v>
      </c>
      <c r="E274" s="2" t="s">
        <v>574</v>
      </c>
      <c r="F274" s="2" t="s">
        <v>575</v>
      </c>
      <c r="G274" s="2" t="s">
        <v>576</v>
      </c>
      <c r="H274" s="2" t="s">
        <v>577</v>
      </c>
      <c r="I274" s="2" t="s">
        <v>309</v>
      </c>
      <c r="J274" s="2" t="s">
        <v>520</v>
      </c>
      <c r="K274" s="2" t="s">
        <v>578</v>
      </c>
      <c r="L274" s="2" t="s">
        <v>430</v>
      </c>
      <c r="M274" s="2" t="s">
        <v>579</v>
      </c>
      <c r="N274" s="2" t="s">
        <v>354</v>
      </c>
      <c r="O274" s="2" t="s">
        <v>1619</v>
      </c>
      <c r="P274" s="2" t="s">
        <v>1619</v>
      </c>
      <c r="Q274" s="2" t="s">
        <v>1619</v>
      </c>
      <c r="R274" s="2" t="str">
        <f>VLOOKUP(F274,[2]Sheet3!$B$5:$D$250,2,0)</f>
        <v>Heat and Thermodynamics</v>
      </c>
      <c r="S274" s="2" t="str">
        <f>VLOOKUP(G274,[2]Sheet3!$B$5:$D$250,2,0)</f>
        <v>Physics Laboratory - III Heat and Thermodynamics</v>
      </c>
      <c r="T274" s="2" t="str">
        <f>VLOOKUP(H274,[2]Sheet3!$B$5:$D$250,2,0)</f>
        <v>English for Integrated Sciences - III</v>
      </c>
      <c r="U274" s="2" t="str">
        <f>VLOOKUP(I274,[2]Sheet3!$B$5:$D$250,2,0)</f>
        <v>Mathematics III</v>
      </c>
      <c r="V274" s="6" t="str">
        <f>VLOOKUP(J274,[2]Sheet3!$B$5:$D$250,2,0)</f>
        <v>General Chemistry III</v>
      </c>
      <c r="W274" s="2" t="str">
        <f>VLOOKUP(K274,[2]Sheet3!$B$5:$D$250,2,0)</f>
        <v>General Chemistry Practical II</v>
      </c>
      <c r="X274" s="2" t="str">
        <f>VLOOKUP(L274,[2]Sheet3!$B$5:$D$250,2,0)</f>
        <v>Biology III</v>
      </c>
      <c r="Y274" s="2" t="str">
        <f>VLOOKUP(M274,[2]Sheet3!$B$5:$D$250,2,0)</f>
        <v>Biology Lab III</v>
      </c>
      <c r="Z274" s="2" t="str">
        <f>VLOOKUP(N274,[2]Sheet3!$B$5:$D$250,2,0)</f>
        <v>Environmental Studies for Integrated Sciences-II</v>
      </c>
      <c r="AA274" s="2" t="s">
        <v>1619</v>
      </c>
      <c r="AB274" s="2" t="s">
        <v>1619</v>
      </c>
      <c r="AC274" s="2" t="s">
        <v>1619</v>
      </c>
      <c r="AH274" s="7"/>
    </row>
    <row r="275" spans="1:34" x14ac:dyDescent="0.25">
      <c r="A275" s="2">
        <v>273</v>
      </c>
      <c r="B275" s="2" t="s">
        <v>610</v>
      </c>
      <c r="C275" s="2" t="s">
        <v>611</v>
      </c>
      <c r="D275" s="2" t="s">
        <v>573</v>
      </c>
      <c r="E275" s="2" t="s">
        <v>574</v>
      </c>
      <c r="F275" s="2" t="s">
        <v>575</v>
      </c>
      <c r="G275" s="2" t="s">
        <v>576</v>
      </c>
      <c r="H275" s="2" t="s">
        <v>577</v>
      </c>
      <c r="I275" s="2" t="s">
        <v>309</v>
      </c>
      <c r="J275" s="2" t="s">
        <v>520</v>
      </c>
      <c r="K275" s="2" t="s">
        <v>578</v>
      </c>
      <c r="L275" s="2" t="s">
        <v>430</v>
      </c>
      <c r="M275" s="2" t="s">
        <v>579</v>
      </c>
      <c r="N275" s="2" t="s">
        <v>354</v>
      </c>
      <c r="O275" s="2" t="s">
        <v>42</v>
      </c>
      <c r="P275" s="2" t="s">
        <v>1619</v>
      </c>
      <c r="Q275" s="2" t="s">
        <v>1619</v>
      </c>
      <c r="R275" s="2" t="str">
        <f>VLOOKUP(F275,[2]Sheet3!$B$5:$D$250,2,0)</f>
        <v>Heat and Thermodynamics</v>
      </c>
      <c r="S275" s="2" t="str">
        <f>VLOOKUP(G275,[2]Sheet3!$B$5:$D$250,2,0)</f>
        <v>Physics Laboratory - III Heat and Thermodynamics</v>
      </c>
      <c r="T275" s="2" t="str">
        <f>VLOOKUP(H275,[2]Sheet3!$B$5:$D$250,2,0)</f>
        <v>English for Integrated Sciences - III</v>
      </c>
      <c r="U275" s="2" t="str">
        <f>VLOOKUP(I275,[2]Sheet3!$B$5:$D$250,2,0)</f>
        <v>Mathematics III</v>
      </c>
      <c r="V275" s="6" t="str">
        <f>VLOOKUP(J275,[2]Sheet3!$B$5:$D$250,2,0)</f>
        <v>General Chemistry III</v>
      </c>
      <c r="W275" s="2" t="str">
        <f>VLOOKUP(K275,[2]Sheet3!$B$5:$D$250,2,0)</f>
        <v>General Chemistry Practical II</v>
      </c>
      <c r="X275" s="2" t="str">
        <f>VLOOKUP(L275,[2]Sheet3!$B$5:$D$250,2,0)</f>
        <v>Biology III</v>
      </c>
      <c r="Y275" s="2" t="str">
        <f>VLOOKUP(M275,[2]Sheet3!$B$5:$D$250,2,0)</f>
        <v>Biology Lab III</v>
      </c>
      <c r="Z275" s="2" t="str">
        <f>VLOOKUP(N275,[2]Sheet3!$B$5:$D$250,2,0)</f>
        <v>Environmental Studies for Integrated Sciences-II</v>
      </c>
      <c r="AA275" s="2" t="str">
        <f>VLOOKUP(O275,[2]Sheet3!$B$5:$D$250,2,0)</f>
        <v>Advanced Tamil Level - I</v>
      </c>
      <c r="AB275" s="2" t="s">
        <v>1619</v>
      </c>
      <c r="AC275" s="2" t="s">
        <v>1619</v>
      </c>
      <c r="AH275" s="7"/>
    </row>
    <row r="276" spans="1:34" x14ac:dyDescent="0.25">
      <c r="A276" s="2">
        <v>274</v>
      </c>
      <c r="B276" s="2" t="s">
        <v>612</v>
      </c>
      <c r="C276" s="2" t="s">
        <v>613</v>
      </c>
      <c r="D276" s="2" t="s">
        <v>573</v>
      </c>
      <c r="E276" s="2" t="s">
        <v>574</v>
      </c>
      <c r="F276" s="2" t="s">
        <v>575</v>
      </c>
      <c r="G276" s="2" t="s">
        <v>576</v>
      </c>
      <c r="H276" s="2" t="s">
        <v>577</v>
      </c>
      <c r="I276" s="2" t="s">
        <v>309</v>
      </c>
      <c r="J276" s="2" t="s">
        <v>520</v>
      </c>
      <c r="K276" s="2" t="s">
        <v>578</v>
      </c>
      <c r="L276" s="2" t="s">
        <v>430</v>
      </c>
      <c r="M276" s="2" t="s">
        <v>579</v>
      </c>
      <c r="N276" s="2" t="s">
        <v>354</v>
      </c>
      <c r="O276" s="2" t="s">
        <v>1619</v>
      </c>
      <c r="P276" s="2" t="s">
        <v>1619</v>
      </c>
      <c r="Q276" s="2" t="s">
        <v>1619</v>
      </c>
      <c r="R276" s="2" t="str">
        <f>VLOOKUP(F276,[2]Sheet3!$B$5:$D$250,2,0)</f>
        <v>Heat and Thermodynamics</v>
      </c>
      <c r="S276" s="2" t="str">
        <f>VLOOKUP(G276,[2]Sheet3!$B$5:$D$250,2,0)</f>
        <v>Physics Laboratory - III Heat and Thermodynamics</v>
      </c>
      <c r="T276" s="2" t="str">
        <f>VLOOKUP(H276,[2]Sheet3!$B$5:$D$250,2,0)</f>
        <v>English for Integrated Sciences - III</v>
      </c>
      <c r="U276" s="2" t="str">
        <f>VLOOKUP(I276,[2]Sheet3!$B$5:$D$250,2,0)</f>
        <v>Mathematics III</v>
      </c>
      <c r="V276" s="6" t="str">
        <f>VLOOKUP(J276,[2]Sheet3!$B$5:$D$250,2,0)</f>
        <v>General Chemistry III</v>
      </c>
      <c r="W276" s="2" t="str">
        <f>VLOOKUP(K276,[2]Sheet3!$B$5:$D$250,2,0)</f>
        <v>General Chemistry Practical II</v>
      </c>
      <c r="X276" s="2" t="str">
        <f>VLOOKUP(L276,[2]Sheet3!$B$5:$D$250,2,0)</f>
        <v>Biology III</v>
      </c>
      <c r="Y276" s="2" t="str">
        <f>VLOOKUP(M276,[2]Sheet3!$B$5:$D$250,2,0)</f>
        <v>Biology Lab III</v>
      </c>
      <c r="Z276" s="2" t="str">
        <f>VLOOKUP(N276,[2]Sheet3!$B$5:$D$250,2,0)</f>
        <v>Environmental Studies for Integrated Sciences-II</v>
      </c>
      <c r="AA276" s="2" t="s">
        <v>1619</v>
      </c>
      <c r="AB276" s="2" t="s">
        <v>1619</v>
      </c>
      <c r="AC276" s="2" t="s">
        <v>1619</v>
      </c>
      <c r="AH276" s="7"/>
    </row>
    <row r="277" spans="1:34" x14ac:dyDescent="0.25">
      <c r="A277" s="2">
        <v>275</v>
      </c>
      <c r="B277" s="2" t="s">
        <v>614</v>
      </c>
      <c r="C277" s="2" t="s">
        <v>615</v>
      </c>
      <c r="D277" s="2" t="s">
        <v>573</v>
      </c>
      <c r="E277" s="2" t="s">
        <v>574</v>
      </c>
      <c r="F277" s="2" t="s">
        <v>575</v>
      </c>
      <c r="G277" s="2" t="s">
        <v>576</v>
      </c>
      <c r="H277" s="2" t="s">
        <v>577</v>
      </c>
      <c r="I277" s="2" t="s">
        <v>309</v>
      </c>
      <c r="J277" s="2" t="s">
        <v>520</v>
      </c>
      <c r="K277" s="2" t="s">
        <v>578</v>
      </c>
      <c r="L277" s="2" t="s">
        <v>430</v>
      </c>
      <c r="M277" s="2" t="s">
        <v>579</v>
      </c>
      <c r="N277" s="2" t="s">
        <v>354</v>
      </c>
      <c r="O277" s="2" t="s">
        <v>42</v>
      </c>
      <c r="P277" s="2" t="s">
        <v>597</v>
      </c>
      <c r="Q277" s="2" t="s">
        <v>1619</v>
      </c>
      <c r="R277" s="2" t="str">
        <f>VLOOKUP(F277,[2]Sheet3!$B$5:$D$250,2,0)</f>
        <v>Heat and Thermodynamics</v>
      </c>
      <c r="S277" s="2" t="str">
        <f>VLOOKUP(G277,[2]Sheet3!$B$5:$D$250,2,0)</f>
        <v>Physics Laboratory - III Heat and Thermodynamics</v>
      </c>
      <c r="T277" s="2" t="str">
        <f>VLOOKUP(H277,[2]Sheet3!$B$5:$D$250,2,0)</f>
        <v>English for Integrated Sciences - III</v>
      </c>
      <c r="U277" s="2" t="str">
        <f>VLOOKUP(I277,[2]Sheet3!$B$5:$D$250,2,0)</f>
        <v>Mathematics III</v>
      </c>
      <c r="V277" s="6" t="str">
        <f>VLOOKUP(J277,[2]Sheet3!$B$5:$D$250,2,0)</f>
        <v>General Chemistry III</v>
      </c>
      <c r="W277" s="2" t="str">
        <f>VLOOKUP(K277,[2]Sheet3!$B$5:$D$250,2,0)</f>
        <v>General Chemistry Practical II</v>
      </c>
      <c r="X277" s="2" t="str">
        <f>VLOOKUP(L277,[2]Sheet3!$B$5:$D$250,2,0)</f>
        <v>Biology III</v>
      </c>
      <c r="Y277" s="2" t="str">
        <f>VLOOKUP(M277,[2]Sheet3!$B$5:$D$250,2,0)</f>
        <v>Biology Lab III</v>
      </c>
      <c r="Z277" s="2" t="str">
        <f>VLOOKUP(N277,[2]Sheet3!$B$5:$D$250,2,0)</f>
        <v>Environmental Studies for Integrated Sciences-II</v>
      </c>
      <c r="AA277" s="2" t="str">
        <f>VLOOKUP(O277,[2]Sheet3!$B$5:$D$250,2,0)</f>
        <v>Advanced Tamil Level - I</v>
      </c>
      <c r="AB277" s="2" t="str">
        <f>VLOOKUP(P277,[2]Sheet3!$B$5:$D$250,2,0)</f>
        <v>Creative Writing in Tamil</v>
      </c>
      <c r="AC277" s="2" t="s">
        <v>1619</v>
      </c>
      <c r="AH277" s="7"/>
    </row>
    <row r="278" spans="1:34" x14ac:dyDescent="0.25">
      <c r="A278" s="2">
        <v>276</v>
      </c>
      <c r="B278" s="2" t="s">
        <v>616</v>
      </c>
      <c r="C278" s="2" t="s">
        <v>617</v>
      </c>
      <c r="D278" s="2" t="s">
        <v>573</v>
      </c>
      <c r="E278" s="2" t="s">
        <v>574</v>
      </c>
      <c r="F278" s="2" t="s">
        <v>575</v>
      </c>
      <c r="G278" s="2" t="s">
        <v>576</v>
      </c>
      <c r="H278" s="2" t="s">
        <v>577</v>
      </c>
      <c r="I278" s="2" t="s">
        <v>309</v>
      </c>
      <c r="J278" s="2" t="s">
        <v>520</v>
      </c>
      <c r="K278" s="2" t="s">
        <v>578</v>
      </c>
      <c r="L278" s="2" t="s">
        <v>430</v>
      </c>
      <c r="M278" s="2" t="s">
        <v>579</v>
      </c>
      <c r="N278" s="2" t="s">
        <v>354</v>
      </c>
      <c r="O278" s="2" t="s">
        <v>60</v>
      </c>
      <c r="P278" s="2" t="s">
        <v>1619</v>
      </c>
      <c r="Q278" s="2" t="s">
        <v>1619</v>
      </c>
      <c r="R278" s="2" t="str">
        <f>VLOOKUP(F278,[2]Sheet3!$B$5:$D$250,2,0)</f>
        <v>Heat and Thermodynamics</v>
      </c>
      <c r="S278" s="2" t="str">
        <f>VLOOKUP(G278,[2]Sheet3!$B$5:$D$250,2,0)</f>
        <v>Physics Laboratory - III Heat and Thermodynamics</v>
      </c>
      <c r="T278" s="2" t="str">
        <f>VLOOKUP(H278,[2]Sheet3!$B$5:$D$250,2,0)</f>
        <v>English for Integrated Sciences - III</v>
      </c>
      <c r="U278" s="2" t="str">
        <f>VLOOKUP(I278,[2]Sheet3!$B$5:$D$250,2,0)</f>
        <v>Mathematics III</v>
      </c>
      <c r="V278" s="6" t="str">
        <f>VLOOKUP(J278,[2]Sheet3!$B$5:$D$250,2,0)</f>
        <v>General Chemistry III</v>
      </c>
      <c r="W278" s="2" t="str">
        <f>VLOOKUP(K278,[2]Sheet3!$B$5:$D$250,2,0)</f>
        <v>General Chemistry Practical II</v>
      </c>
      <c r="X278" s="2" t="str">
        <f>VLOOKUP(L278,[2]Sheet3!$B$5:$D$250,2,0)</f>
        <v>Biology III</v>
      </c>
      <c r="Y278" s="2" t="str">
        <f>VLOOKUP(M278,[2]Sheet3!$B$5:$D$250,2,0)</f>
        <v>Biology Lab III</v>
      </c>
      <c r="Z278" s="2" t="str">
        <f>VLOOKUP(N278,[2]Sheet3!$B$5:$D$250,2,0)</f>
        <v>Environmental Studies for Integrated Sciences-II</v>
      </c>
      <c r="AA278" s="2" t="str">
        <f>VLOOKUP(O278,[2]Sheet3!$B$5:$D$250,2,0)</f>
        <v>Basic Hindi Level -I</v>
      </c>
      <c r="AB278" s="2" t="s">
        <v>1619</v>
      </c>
      <c r="AC278" s="2" t="s">
        <v>1619</v>
      </c>
      <c r="AH278" s="7"/>
    </row>
    <row r="279" spans="1:34" x14ac:dyDescent="0.25">
      <c r="A279" s="2">
        <v>277</v>
      </c>
      <c r="B279" s="2" t="s">
        <v>618</v>
      </c>
      <c r="C279" s="2" t="s">
        <v>619</v>
      </c>
      <c r="D279" s="2" t="s">
        <v>573</v>
      </c>
      <c r="E279" s="2" t="s">
        <v>574</v>
      </c>
      <c r="F279" s="2" t="s">
        <v>575</v>
      </c>
      <c r="G279" s="2" t="s">
        <v>576</v>
      </c>
      <c r="H279" s="2" t="s">
        <v>577</v>
      </c>
      <c r="I279" s="2" t="s">
        <v>309</v>
      </c>
      <c r="J279" s="2" t="s">
        <v>520</v>
      </c>
      <c r="K279" s="2" t="s">
        <v>578</v>
      </c>
      <c r="L279" s="2" t="s">
        <v>430</v>
      </c>
      <c r="M279" s="2" t="s">
        <v>579</v>
      </c>
      <c r="N279" s="2" t="s">
        <v>354</v>
      </c>
      <c r="O279" s="2" t="s">
        <v>42</v>
      </c>
      <c r="P279" s="2" t="s">
        <v>597</v>
      </c>
      <c r="Q279" s="2" t="s">
        <v>1619</v>
      </c>
      <c r="R279" s="2" t="str">
        <f>VLOOKUP(F279,[2]Sheet3!$B$5:$D$250,2,0)</f>
        <v>Heat and Thermodynamics</v>
      </c>
      <c r="S279" s="2" t="str">
        <f>VLOOKUP(G279,[2]Sheet3!$B$5:$D$250,2,0)</f>
        <v>Physics Laboratory - III Heat and Thermodynamics</v>
      </c>
      <c r="T279" s="2" t="str">
        <f>VLOOKUP(H279,[2]Sheet3!$B$5:$D$250,2,0)</f>
        <v>English for Integrated Sciences - III</v>
      </c>
      <c r="U279" s="2" t="str">
        <f>VLOOKUP(I279,[2]Sheet3!$B$5:$D$250,2,0)</f>
        <v>Mathematics III</v>
      </c>
      <c r="V279" s="6" t="str">
        <f>VLOOKUP(J279,[2]Sheet3!$B$5:$D$250,2,0)</f>
        <v>General Chemistry III</v>
      </c>
      <c r="W279" s="2" t="str">
        <f>VLOOKUP(K279,[2]Sheet3!$B$5:$D$250,2,0)</f>
        <v>General Chemistry Practical II</v>
      </c>
      <c r="X279" s="2" t="str">
        <f>VLOOKUP(L279,[2]Sheet3!$B$5:$D$250,2,0)</f>
        <v>Biology III</v>
      </c>
      <c r="Y279" s="2" t="str">
        <f>VLOOKUP(M279,[2]Sheet3!$B$5:$D$250,2,0)</f>
        <v>Biology Lab III</v>
      </c>
      <c r="Z279" s="2" t="str">
        <f>VLOOKUP(N279,[2]Sheet3!$B$5:$D$250,2,0)</f>
        <v>Environmental Studies for Integrated Sciences-II</v>
      </c>
      <c r="AA279" s="2" t="str">
        <f>VLOOKUP(O279,[2]Sheet3!$B$5:$D$250,2,0)</f>
        <v>Advanced Tamil Level - I</v>
      </c>
      <c r="AB279" s="2" t="str">
        <f>VLOOKUP(P279,[2]Sheet3!$B$5:$D$250,2,0)</f>
        <v>Creative Writing in Tamil</v>
      </c>
      <c r="AC279" s="2" t="s">
        <v>1619</v>
      </c>
      <c r="AH279" s="7"/>
    </row>
    <row r="280" spans="1:34" x14ac:dyDescent="0.25">
      <c r="A280" s="2">
        <v>278</v>
      </c>
      <c r="B280" s="2" t="s">
        <v>620</v>
      </c>
      <c r="C280" s="2" t="s">
        <v>621</v>
      </c>
      <c r="D280" s="2" t="s">
        <v>573</v>
      </c>
      <c r="E280" s="2" t="s">
        <v>574</v>
      </c>
      <c r="F280" s="2" t="s">
        <v>575</v>
      </c>
      <c r="G280" s="2" t="s">
        <v>576</v>
      </c>
      <c r="H280" s="2" t="s">
        <v>577</v>
      </c>
      <c r="I280" s="2" t="s">
        <v>309</v>
      </c>
      <c r="J280" s="2" t="s">
        <v>520</v>
      </c>
      <c r="K280" s="2" t="s">
        <v>578</v>
      </c>
      <c r="L280" s="2" t="s">
        <v>430</v>
      </c>
      <c r="M280" s="2" t="s">
        <v>579</v>
      </c>
      <c r="N280" s="2" t="s">
        <v>354</v>
      </c>
      <c r="O280" s="2" t="s">
        <v>324</v>
      </c>
      <c r="P280" s="2" t="s">
        <v>589</v>
      </c>
      <c r="Q280" s="2" t="s">
        <v>224</v>
      </c>
      <c r="R280" s="2" t="str">
        <f>VLOOKUP(F280,[2]Sheet3!$B$5:$D$250,2,0)</f>
        <v>Heat and Thermodynamics</v>
      </c>
      <c r="S280" s="2" t="str">
        <f>VLOOKUP(G280,[2]Sheet3!$B$5:$D$250,2,0)</f>
        <v>Physics Laboratory - III Heat and Thermodynamics</v>
      </c>
      <c r="T280" s="2" t="str">
        <f>VLOOKUP(H280,[2]Sheet3!$B$5:$D$250,2,0)</f>
        <v>English for Integrated Sciences - III</v>
      </c>
      <c r="U280" s="2" t="str">
        <f>VLOOKUP(I280,[2]Sheet3!$B$5:$D$250,2,0)</f>
        <v>Mathematics III</v>
      </c>
      <c r="V280" s="6" t="str">
        <f>VLOOKUP(J280,[2]Sheet3!$B$5:$D$250,2,0)</f>
        <v>General Chemistry III</v>
      </c>
      <c r="W280" s="2" t="str">
        <f>VLOOKUP(K280,[2]Sheet3!$B$5:$D$250,2,0)</f>
        <v>General Chemistry Practical II</v>
      </c>
      <c r="X280" s="2" t="str">
        <f>VLOOKUP(L280,[2]Sheet3!$B$5:$D$250,2,0)</f>
        <v>Biology III</v>
      </c>
      <c r="Y280" s="2" t="str">
        <f>VLOOKUP(M280,[2]Sheet3!$B$5:$D$250,2,0)</f>
        <v>Biology Lab III</v>
      </c>
      <c r="Z280" s="2" t="str">
        <f>VLOOKUP(N280,[2]Sheet3!$B$5:$D$250,2,0)</f>
        <v>Environmental Studies for Integrated Sciences-II</v>
      </c>
      <c r="AA280" s="2" t="str">
        <f>VLOOKUP(O280,[2]Sheet3!$B$5:$D$250,2,0)</f>
        <v>Basic Tamil Level - I</v>
      </c>
      <c r="AB280" s="2" t="str">
        <f>VLOOKUP(P280,[2]Sheet3!$B$5:$D$250,2,0)</f>
        <v>History of Mathematics</v>
      </c>
      <c r="AC280" s="2" t="str">
        <f>VLOOKUP(Q280,[2]Sheet3!$B$5:$D$250,2,0)</f>
        <v>Yoga Course</v>
      </c>
      <c r="AH280" s="7"/>
    </row>
    <row r="281" spans="1:34" x14ac:dyDescent="0.25">
      <c r="A281" s="2">
        <v>279</v>
      </c>
      <c r="B281" s="2" t="s">
        <v>622</v>
      </c>
      <c r="C281" s="2" t="s">
        <v>623</v>
      </c>
      <c r="D281" s="2" t="s">
        <v>573</v>
      </c>
      <c r="E281" s="2" t="s">
        <v>574</v>
      </c>
      <c r="F281" s="2" t="s">
        <v>575</v>
      </c>
      <c r="G281" s="2" t="s">
        <v>576</v>
      </c>
      <c r="H281" s="2" t="s">
        <v>577</v>
      </c>
      <c r="I281" s="2" t="s">
        <v>309</v>
      </c>
      <c r="J281" s="2" t="s">
        <v>520</v>
      </c>
      <c r="K281" s="2" t="s">
        <v>578</v>
      </c>
      <c r="L281" s="2" t="s">
        <v>430</v>
      </c>
      <c r="M281" s="2" t="s">
        <v>579</v>
      </c>
      <c r="N281" s="2" t="s">
        <v>354</v>
      </c>
      <c r="O281" s="2" t="s">
        <v>597</v>
      </c>
      <c r="P281" s="2" t="s">
        <v>1619</v>
      </c>
      <c r="Q281" s="2" t="s">
        <v>1619</v>
      </c>
      <c r="R281" s="2" t="str">
        <f>VLOOKUP(F281,[2]Sheet3!$B$5:$D$250,2,0)</f>
        <v>Heat and Thermodynamics</v>
      </c>
      <c r="S281" s="2" t="str">
        <f>VLOOKUP(G281,[2]Sheet3!$B$5:$D$250,2,0)</f>
        <v>Physics Laboratory - III Heat and Thermodynamics</v>
      </c>
      <c r="T281" s="2" t="str">
        <f>VLOOKUP(H281,[2]Sheet3!$B$5:$D$250,2,0)</f>
        <v>English for Integrated Sciences - III</v>
      </c>
      <c r="U281" s="2" t="str">
        <f>VLOOKUP(I281,[2]Sheet3!$B$5:$D$250,2,0)</f>
        <v>Mathematics III</v>
      </c>
      <c r="V281" s="6" t="str">
        <f>VLOOKUP(J281,[2]Sheet3!$B$5:$D$250,2,0)</f>
        <v>General Chemistry III</v>
      </c>
      <c r="W281" s="2" t="str">
        <f>VLOOKUP(K281,[2]Sheet3!$B$5:$D$250,2,0)</f>
        <v>General Chemistry Practical II</v>
      </c>
      <c r="X281" s="2" t="str">
        <f>VLOOKUP(L281,[2]Sheet3!$B$5:$D$250,2,0)</f>
        <v>Biology III</v>
      </c>
      <c r="Y281" s="2" t="str">
        <f>VLOOKUP(M281,[2]Sheet3!$B$5:$D$250,2,0)</f>
        <v>Biology Lab III</v>
      </c>
      <c r="Z281" s="2" t="str">
        <f>VLOOKUP(N281,[2]Sheet3!$B$5:$D$250,2,0)</f>
        <v>Environmental Studies for Integrated Sciences-II</v>
      </c>
      <c r="AA281" s="2" t="str">
        <f>VLOOKUP(O281,[2]Sheet3!$B$5:$D$250,2,0)</f>
        <v>Creative Writing in Tamil</v>
      </c>
      <c r="AB281" s="2" t="s">
        <v>1619</v>
      </c>
      <c r="AC281" s="2" t="s">
        <v>1619</v>
      </c>
      <c r="AH281" s="7"/>
    </row>
    <row r="282" spans="1:34" x14ac:dyDescent="0.25">
      <c r="A282" s="2">
        <v>280</v>
      </c>
      <c r="B282" s="2" t="s">
        <v>624</v>
      </c>
      <c r="C282" s="2" t="s">
        <v>625</v>
      </c>
      <c r="D282" s="2" t="s">
        <v>573</v>
      </c>
      <c r="E282" s="2" t="s">
        <v>574</v>
      </c>
      <c r="F282" s="2" t="s">
        <v>575</v>
      </c>
      <c r="G282" s="2" t="s">
        <v>576</v>
      </c>
      <c r="H282" s="2" t="s">
        <v>577</v>
      </c>
      <c r="I282" s="2" t="s">
        <v>309</v>
      </c>
      <c r="J282" s="2" t="s">
        <v>520</v>
      </c>
      <c r="K282" s="2" t="s">
        <v>578</v>
      </c>
      <c r="L282" s="2" t="s">
        <v>430</v>
      </c>
      <c r="M282" s="2" t="s">
        <v>579</v>
      </c>
      <c r="N282" s="2" t="s">
        <v>354</v>
      </c>
      <c r="O282" s="2" t="s">
        <v>42</v>
      </c>
      <c r="P282" s="2" t="s">
        <v>1619</v>
      </c>
      <c r="Q282" s="2" t="s">
        <v>1619</v>
      </c>
      <c r="R282" s="2" t="str">
        <f>VLOOKUP(F282,[2]Sheet3!$B$5:$D$250,2,0)</f>
        <v>Heat and Thermodynamics</v>
      </c>
      <c r="S282" s="2" t="str">
        <f>VLOOKUP(G282,[2]Sheet3!$B$5:$D$250,2,0)</f>
        <v>Physics Laboratory - III Heat and Thermodynamics</v>
      </c>
      <c r="T282" s="2" t="str">
        <f>VLOOKUP(H282,[2]Sheet3!$B$5:$D$250,2,0)</f>
        <v>English for Integrated Sciences - III</v>
      </c>
      <c r="U282" s="2" t="str">
        <f>VLOOKUP(I282,[2]Sheet3!$B$5:$D$250,2,0)</f>
        <v>Mathematics III</v>
      </c>
      <c r="V282" s="6" t="str">
        <f>VLOOKUP(J282,[2]Sheet3!$B$5:$D$250,2,0)</f>
        <v>General Chemistry III</v>
      </c>
      <c r="W282" s="2" t="str">
        <f>VLOOKUP(K282,[2]Sheet3!$B$5:$D$250,2,0)</f>
        <v>General Chemistry Practical II</v>
      </c>
      <c r="X282" s="2" t="str">
        <f>VLOOKUP(L282,[2]Sheet3!$B$5:$D$250,2,0)</f>
        <v>Biology III</v>
      </c>
      <c r="Y282" s="2" t="str">
        <f>VLOOKUP(M282,[2]Sheet3!$B$5:$D$250,2,0)</f>
        <v>Biology Lab III</v>
      </c>
      <c r="Z282" s="2" t="str">
        <f>VLOOKUP(N282,[2]Sheet3!$B$5:$D$250,2,0)</f>
        <v>Environmental Studies for Integrated Sciences-II</v>
      </c>
      <c r="AA282" s="2" t="str">
        <f>VLOOKUP(O282,[2]Sheet3!$B$5:$D$250,2,0)</f>
        <v>Advanced Tamil Level - I</v>
      </c>
      <c r="AB282" s="2" t="s">
        <v>1619</v>
      </c>
      <c r="AC282" s="2" t="s">
        <v>1619</v>
      </c>
      <c r="AH282" s="7"/>
    </row>
    <row r="283" spans="1:34" x14ac:dyDescent="0.25">
      <c r="A283" s="2">
        <v>281</v>
      </c>
      <c r="B283" s="2" t="s">
        <v>626</v>
      </c>
      <c r="C283" s="2" t="s">
        <v>627</v>
      </c>
      <c r="D283" s="2" t="s">
        <v>573</v>
      </c>
      <c r="E283" s="2" t="s">
        <v>574</v>
      </c>
      <c r="F283" s="2" t="s">
        <v>575</v>
      </c>
      <c r="G283" s="2" t="s">
        <v>576</v>
      </c>
      <c r="H283" s="2" t="s">
        <v>577</v>
      </c>
      <c r="I283" s="2" t="s">
        <v>309</v>
      </c>
      <c r="J283" s="2" t="s">
        <v>520</v>
      </c>
      <c r="K283" s="2" t="s">
        <v>578</v>
      </c>
      <c r="L283" s="2" t="s">
        <v>430</v>
      </c>
      <c r="M283" s="2" t="s">
        <v>579</v>
      </c>
      <c r="N283" s="2" t="s">
        <v>354</v>
      </c>
      <c r="O283" s="2" t="s">
        <v>42</v>
      </c>
      <c r="P283" s="2" t="s">
        <v>597</v>
      </c>
      <c r="Q283" s="2" t="s">
        <v>1619</v>
      </c>
      <c r="R283" s="2" t="str">
        <f>VLOOKUP(F283,[2]Sheet3!$B$5:$D$250,2,0)</f>
        <v>Heat and Thermodynamics</v>
      </c>
      <c r="S283" s="2" t="str">
        <f>VLOOKUP(G283,[2]Sheet3!$B$5:$D$250,2,0)</f>
        <v>Physics Laboratory - III Heat and Thermodynamics</v>
      </c>
      <c r="T283" s="2" t="str">
        <f>VLOOKUP(H283,[2]Sheet3!$B$5:$D$250,2,0)</f>
        <v>English for Integrated Sciences - III</v>
      </c>
      <c r="U283" s="2" t="str">
        <f>VLOOKUP(I283,[2]Sheet3!$B$5:$D$250,2,0)</f>
        <v>Mathematics III</v>
      </c>
      <c r="V283" s="6" t="str">
        <f>VLOOKUP(J283,[2]Sheet3!$B$5:$D$250,2,0)</f>
        <v>General Chemistry III</v>
      </c>
      <c r="W283" s="2" t="str">
        <f>VLOOKUP(K283,[2]Sheet3!$B$5:$D$250,2,0)</f>
        <v>General Chemistry Practical II</v>
      </c>
      <c r="X283" s="2" t="str">
        <f>VLOOKUP(L283,[2]Sheet3!$B$5:$D$250,2,0)</f>
        <v>Biology III</v>
      </c>
      <c r="Y283" s="2" t="str">
        <f>VLOOKUP(M283,[2]Sheet3!$B$5:$D$250,2,0)</f>
        <v>Biology Lab III</v>
      </c>
      <c r="Z283" s="2" t="str">
        <f>VLOOKUP(N283,[2]Sheet3!$B$5:$D$250,2,0)</f>
        <v>Environmental Studies for Integrated Sciences-II</v>
      </c>
      <c r="AA283" s="2" t="str">
        <f>VLOOKUP(O283,[2]Sheet3!$B$5:$D$250,2,0)</f>
        <v>Advanced Tamil Level - I</v>
      </c>
      <c r="AB283" s="2" t="str">
        <f>VLOOKUP(P283,[2]Sheet3!$B$5:$D$250,2,0)</f>
        <v>Creative Writing in Tamil</v>
      </c>
      <c r="AC283" s="2" t="s">
        <v>1619</v>
      </c>
      <c r="AH283" s="7"/>
    </row>
    <row r="284" spans="1:34" x14ac:dyDescent="0.25">
      <c r="A284" s="2">
        <v>282</v>
      </c>
      <c r="B284" s="2" t="s">
        <v>628</v>
      </c>
      <c r="C284" s="2" t="s">
        <v>629</v>
      </c>
      <c r="D284" s="2" t="s">
        <v>573</v>
      </c>
      <c r="E284" s="2" t="s">
        <v>574</v>
      </c>
      <c r="F284" s="2" t="s">
        <v>575</v>
      </c>
      <c r="G284" s="2" t="s">
        <v>576</v>
      </c>
      <c r="H284" s="2" t="s">
        <v>577</v>
      </c>
      <c r="I284" s="2" t="s">
        <v>309</v>
      </c>
      <c r="J284" s="2" t="s">
        <v>520</v>
      </c>
      <c r="K284" s="2" t="s">
        <v>578</v>
      </c>
      <c r="L284" s="2" t="s">
        <v>430</v>
      </c>
      <c r="M284" s="2" t="s">
        <v>579</v>
      </c>
      <c r="N284" s="2" t="s">
        <v>354</v>
      </c>
      <c r="O284" s="2" t="s">
        <v>63</v>
      </c>
      <c r="P284" s="2" t="s">
        <v>224</v>
      </c>
      <c r="Q284" s="2" t="s">
        <v>1619</v>
      </c>
      <c r="R284" s="2" t="str">
        <f>VLOOKUP(F284,[2]Sheet3!$B$5:$D$250,2,0)</f>
        <v>Heat and Thermodynamics</v>
      </c>
      <c r="S284" s="2" t="str">
        <f>VLOOKUP(G284,[2]Sheet3!$B$5:$D$250,2,0)</f>
        <v>Physics Laboratory - III Heat and Thermodynamics</v>
      </c>
      <c r="T284" s="2" t="str">
        <f>VLOOKUP(H284,[2]Sheet3!$B$5:$D$250,2,0)</f>
        <v>English for Integrated Sciences - III</v>
      </c>
      <c r="U284" s="2" t="str">
        <f>VLOOKUP(I284,[2]Sheet3!$B$5:$D$250,2,0)</f>
        <v>Mathematics III</v>
      </c>
      <c r="V284" s="6" t="str">
        <f>VLOOKUP(J284,[2]Sheet3!$B$5:$D$250,2,0)</f>
        <v>General Chemistry III</v>
      </c>
      <c r="W284" s="2" t="str">
        <f>VLOOKUP(K284,[2]Sheet3!$B$5:$D$250,2,0)</f>
        <v>General Chemistry Practical II</v>
      </c>
      <c r="X284" s="2" t="str">
        <f>VLOOKUP(L284,[2]Sheet3!$B$5:$D$250,2,0)</f>
        <v>Biology III</v>
      </c>
      <c r="Y284" s="2" t="str">
        <f>VLOOKUP(M284,[2]Sheet3!$B$5:$D$250,2,0)</f>
        <v>Biology Lab III</v>
      </c>
      <c r="Z284" s="2" t="str">
        <f>VLOOKUP(N284,[2]Sheet3!$B$5:$D$250,2,0)</f>
        <v>Environmental Studies for Integrated Sciences-II</v>
      </c>
      <c r="AA284" s="2" t="str">
        <f>VLOOKUP(O284,[2]Sheet3!$B$5:$D$250,2,0)</f>
        <v>Physics of Arts</v>
      </c>
      <c r="AB284" s="2" t="str">
        <f>VLOOKUP(P284,[2]Sheet3!$B$5:$D$250,2,0)</f>
        <v>Yoga Course</v>
      </c>
      <c r="AC284" s="2" t="s">
        <v>1619</v>
      </c>
      <c r="AH284" s="7"/>
    </row>
    <row r="285" spans="1:34" x14ac:dyDescent="0.25">
      <c r="A285" s="2">
        <v>283</v>
      </c>
      <c r="B285" s="2" t="s">
        <v>630</v>
      </c>
      <c r="C285" s="2" t="s">
        <v>631</v>
      </c>
      <c r="D285" s="2" t="s">
        <v>573</v>
      </c>
      <c r="E285" s="2" t="s">
        <v>574</v>
      </c>
      <c r="F285" s="2" t="s">
        <v>575</v>
      </c>
      <c r="G285" s="2" t="s">
        <v>576</v>
      </c>
      <c r="H285" s="2" t="s">
        <v>577</v>
      </c>
      <c r="I285" s="2" t="s">
        <v>309</v>
      </c>
      <c r="J285" s="2" t="s">
        <v>520</v>
      </c>
      <c r="K285" s="2" t="s">
        <v>578</v>
      </c>
      <c r="L285" s="2" t="s">
        <v>430</v>
      </c>
      <c r="M285" s="2" t="s">
        <v>579</v>
      </c>
      <c r="N285" s="2" t="s">
        <v>354</v>
      </c>
      <c r="O285" s="2" t="s">
        <v>115</v>
      </c>
      <c r="P285" s="2" t="s">
        <v>597</v>
      </c>
      <c r="Q285" s="2" t="s">
        <v>1619</v>
      </c>
      <c r="R285" s="2" t="str">
        <f>VLOOKUP(F285,[2]Sheet3!$B$5:$D$250,2,0)</f>
        <v>Heat and Thermodynamics</v>
      </c>
      <c r="S285" s="2" t="str">
        <f>VLOOKUP(G285,[2]Sheet3!$B$5:$D$250,2,0)</f>
        <v>Physics Laboratory - III Heat and Thermodynamics</v>
      </c>
      <c r="T285" s="2" t="str">
        <f>VLOOKUP(H285,[2]Sheet3!$B$5:$D$250,2,0)</f>
        <v>English for Integrated Sciences - III</v>
      </c>
      <c r="U285" s="2" t="str">
        <f>VLOOKUP(I285,[2]Sheet3!$B$5:$D$250,2,0)</f>
        <v>Mathematics III</v>
      </c>
      <c r="V285" s="6" t="str">
        <f>VLOOKUP(J285,[2]Sheet3!$B$5:$D$250,2,0)</f>
        <v>General Chemistry III</v>
      </c>
      <c r="W285" s="2" t="str">
        <f>VLOOKUP(K285,[2]Sheet3!$B$5:$D$250,2,0)</f>
        <v>General Chemistry Practical II</v>
      </c>
      <c r="X285" s="2" t="str">
        <f>VLOOKUP(L285,[2]Sheet3!$B$5:$D$250,2,0)</f>
        <v>Biology III</v>
      </c>
      <c r="Y285" s="2" t="str">
        <f>VLOOKUP(M285,[2]Sheet3!$B$5:$D$250,2,0)</f>
        <v>Biology Lab III</v>
      </c>
      <c r="Z285" s="2" t="str">
        <f>VLOOKUP(N285,[2]Sheet3!$B$5:$D$250,2,0)</f>
        <v>Environmental Studies for Integrated Sciences-II</v>
      </c>
      <c r="AA285" s="2" t="str">
        <f>VLOOKUP(O285,[2]Sheet3!$B$5:$D$250,2,0)</f>
        <v>Advance Tamil Level - II</v>
      </c>
      <c r="AB285" s="2" t="str">
        <f>VLOOKUP(P285,[2]Sheet3!$B$5:$D$250,2,0)</f>
        <v>Creative Writing in Tamil</v>
      </c>
      <c r="AC285" s="2" t="s">
        <v>1619</v>
      </c>
      <c r="AH285" s="7"/>
    </row>
    <row r="286" spans="1:34" x14ac:dyDescent="0.25">
      <c r="A286" s="2">
        <v>284</v>
      </c>
      <c r="B286" s="2" t="s">
        <v>632</v>
      </c>
      <c r="C286" s="2" t="s">
        <v>633</v>
      </c>
      <c r="D286" s="2" t="s">
        <v>573</v>
      </c>
      <c r="E286" s="2" t="s">
        <v>574</v>
      </c>
      <c r="F286" s="2" t="s">
        <v>575</v>
      </c>
      <c r="G286" s="2" t="s">
        <v>576</v>
      </c>
      <c r="H286" s="2" t="s">
        <v>577</v>
      </c>
      <c r="I286" s="2" t="s">
        <v>309</v>
      </c>
      <c r="J286" s="2" t="s">
        <v>520</v>
      </c>
      <c r="K286" s="2" t="s">
        <v>578</v>
      </c>
      <c r="L286" s="2" t="s">
        <v>430</v>
      </c>
      <c r="M286" s="2" t="s">
        <v>579</v>
      </c>
      <c r="N286" s="2" t="s">
        <v>354</v>
      </c>
      <c r="O286" s="2" t="s">
        <v>1619</v>
      </c>
      <c r="P286" s="2" t="s">
        <v>1619</v>
      </c>
      <c r="Q286" s="2" t="s">
        <v>1619</v>
      </c>
      <c r="R286" s="2" t="str">
        <f>VLOOKUP(F286,[2]Sheet3!$B$5:$D$250,2,0)</f>
        <v>Heat and Thermodynamics</v>
      </c>
      <c r="S286" s="2" t="str">
        <f>VLOOKUP(G286,[2]Sheet3!$B$5:$D$250,2,0)</f>
        <v>Physics Laboratory - III Heat and Thermodynamics</v>
      </c>
      <c r="T286" s="2" t="str">
        <f>VLOOKUP(H286,[2]Sheet3!$B$5:$D$250,2,0)</f>
        <v>English for Integrated Sciences - III</v>
      </c>
      <c r="U286" s="2" t="str">
        <f>VLOOKUP(I286,[2]Sheet3!$B$5:$D$250,2,0)</f>
        <v>Mathematics III</v>
      </c>
      <c r="V286" s="6" t="str">
        <f>VLOOKUP(J286,[2]Sheet3!$B$5:$D$250,2,0)</f>
        <v>General Chemistry III</v>
      </c>
      <c r="W286" s="2" t="str">
        <f>VLOOKUP(K286,[2]Sheet3!$B$5:$D$250,2,0)</f>
        <v>General Chemistry Practical II</v>
      </c>
      <c r="X286" s="2" t="str">
        <f>VLOOKUP(L286,[2]Sheet3!$B$5:$D$250,2,0)</f>
        <v>Biology III</v>
      </c>
      <c r="Y286" s="2" t="str">
        <f>VLOOKUP(M286,[2]Sheet3!$B$5:$D$250,2,0)</f>
        <v>Biology Lab III</v>
      </c>
      <c r="Z286" s="2" t="str">
        <f>VLOOKUP(N286,[2]Sheet3!$B$5:$D$250,2,0)</f>
        <v>Environmental Studies for Integrated Sciences-II</v>
      </c>
      <c r="AA286" s="2" t="s">
        <v>1619</v>
      </c>
      <c r="AB286" s="2" t="s">
        <v>1619</v>
      </c>
      <c r="AC286" s="2" t="s">
        <v>1619</v>
      </c>
      <c r="AH286" s="7"/>
    </row>
    <row r="287" spans="1:34" x14ac:dyDescent="0.25">
      <c r="A287" s="2">
        <v>285</v>
      </c>
      <c r="B287" s="2" t="s">
        <v>634</v>
      </c>
      <c r="C287" s="2" t="s">
        <v>635</v>
      </c>
      <c r="D287" s="2" t="s">
        <v>573</v>
      </c>
      <c r="E287" s="2" t="s">
        <v>574</v>
      </c>
      <c r="F287" s="2" t="s">
        <v>575</v>
      </c>
      <c r="G287" s="2" t="s">
        <v>576</v>
      </c>
      <c r="H287" s="2" t="s">
        <v>577</v>
      </c>
      <c r="I287" s="2" t="s">
        <v>309</v>
      </c>
      <c r="J287" s="2" t="s">
        <v>520</v>
      </c>
      <c r="K287" s="2" t="s">
        <v>578</v>
      </c>
      <c r="L287" s="2" t="s">
        <v>430</v>
      </c>
      <c r="M287" s="2" t="s">
        <v>579</v>
      </c>
      <c r="N287" s="2" t="s">
        <v>354</v>
      </c>
      <c r="O287" s="2" t="s">
        <v>42</v>
      </c>
      <c r="P287" s="2" t="s">
        <v>1619</v>
      </c>
      <c r="Q287" s="2" t="s">
        <v>1619</v>
      </c>
      <c r="R287" s="2" t="str">
        <f>VLOOKUP(F287,[2]Sheet3!$B$5:$D$250,2,0)</f>
        <v>Heat and Thermodynamics</v>
      </c>
      <c r="S287" s="2" t="str">
        <f>VLOOKUP(G287,[2]Sheet3!$B$5:$D$250,2,0)</f>
        <v>Physics Laboratory - III Heat and Thermodynamics</v>
      </c>
      <c r="T287" s="2" t="str">
        <f>VLOOKUP(H287,[2]Sheet3!$B$5:$D$250,2,0)</f>
        <v>English for Integrated Sciences - III</v>
      </c>
      <c r="U287" s="2" t="str">
        <f>VLOOKUP(I287,[2]Sheet3!$B$5:$D$250,2,0)</f>
        <v>Mathematics III</v>
      </c>
      <c r="V287" s="6" t="str">
        <f>VLOOKUP(J287,[2]Sheet3!$B$5:$D$250,2,0)</f>
        <v>General Chemistry III</v>
      </c>
      <c r="W287" s="2" t="str">
        <f>VLOOKUP(K287,[2]Sheet3!$B$5:$D$250,2,0)</f>
        <v>General Chemistry Practical II</v>
      </c>
      <c r="X287" s="2" t="str">
        <f>VLOOKUP(L287,[2]Sheet3!$B$5:$D$250,2,0)</f>
        <v>Biology III</v>
      </c>
      <c r="Y287" s="2" t="str">
        <f>VLOOKUP(M287,[2]Sheet3!$B$5:$D$250,2,0)</f>
        <v>Biology Lab III</v>
      </c>
      <c r="Z287" s="2" t="str">
        <f>VLOOKUP(N287,[2]Sheet3!$B$5:$D$250,2,0)</f>
        <v>Environmental Studies for Integrated Sciences-II</v>
      </c>
      <c r="AA287" s="2" t="str">
        <f>VLOOKUP(O287,[2]Sheet3!$B$5:$D$250,2,0)</f>
        <v>Advanced Tamil Level - I</v>
      </c>
      <c r="AB287" s="2" t="s">
        <v>1619</v>
      </c>
      <c r="AC287" s="2" t="s">
        <v>1619</v>
      </c>
      <c r="AH287" s="7"/>
    </row>
    <row r="288" spans="1:34" x14ac:dyDescent="0.25">
      <c r="A288" s="2">
        <v>286</v>
      </c>
      <c r="B288" s="2" t="s">
        <v>636</v>
      </c>
      <c r="C288" s="2" t="s">
        <v>637</v>
      </c>
      <c r="D288" s="2" t="s">
        <v>573</v>
      </c>
      <c r="E288" s="2" t="s">
        <v>574</v>
      </c>
      <c r="F288" s="2" t="s">
        <v>575</v>
      </c>
      <c r="G288" s="2" t="s">
        <v>576</v>
      </c>
      <c r="H288" s="2" t="s">
        <v>577</v>
      </c>
      <c r="I288" s="2" t="s">
        <v>309</v>
      </c>
      <c r="J288" s="2" t="s">
        <v>520</v>
      </c>
      <c r="K288" s="2" t="s">
        <v>578</v>
      </c>
      <c r="L288" s="2" t="s">
        <v>430</v>
      </c>
      <c r="M288" s="2" t="s">
        <v>579</v>
      </c>
      <c r="N288" s="2" t="s">
        <v>354</v>
      </c>
      <c r="O288" s="2" t="s">
        <v>597</v>
      </c>
      <c r="P288" s="2" t="s">
        <v>1619</v>
      </c>
      <c r="Q288" s="2" t="s">
        <v>1619</v>
      </c>
      <c r="R288" s="2" t="str">
        <f>VLOOKUP(F288,[2]Sheet3!$B$5:$D$250,2,0)</f>
        <v>Heat and Thermodynamics</v>
      </c>
      <c r="S288" s="2" t="str">
        <f>VLOOKUP(G288,[2]Sheet3!$B$5:$D$250,2,0)</f>
        <v>Physics Laboratory - III Heat and Thermodynamics</v>
      </c>
      <c r="T288" s="2" t="str">
        <f>VLOOKUP(H288,[2]Sheet3!$B$5:$D$250,2,0)</f>
        <v>English for Integrated Sciences - III</v>
      </c>
      <c r="U288" s="2" t="str">
        <f>VLOOKUP(I288,[2]Sheet3!$B$5:$D$250,2,0)</f>
        <v>Mathematics III</v>
      </c>
      <c r="V288" s="6" t="str">
        <f>VLOOKUP(J288,[2]Sheet3!$B$5:$D$250,2,0)</f>
        <v>General Chemistry III</v>
      </c>
      <c r="W288" s="2" t="str">
        <f>VLOOKUP(K288,[2]Sheet3!$B$5:$D$250,2,0)</f>
        <v>General Chemistry Practical II</v>
      </c>
      <c r="X288" s="2" t="str">
        <f>VLOOKUP(L288,[2]Sheet3!$B$5:$D$250,2,0)</f>
        <v>Biology III</v>
      </c>
      <c r="Y288" s="2" t="str">
        <f>VLOOKUP(M288,[2]Sheet3!$B$5:$D$250,2,0)</f>
        <v>Biology Lab III</v>
      </c>
      <c r="Z288" s="2" t="str">
        <f>VLOOKUP(N288,[2]Sheet3!$B$5:$D$250,2,0)</f>
        <v>Environmental Studies for Integrated Sciences-II</v>
      </c>
      <c r="AA288" s="2" t="str">
        <f>VLOOKUP(O288,[2]Sheet3!$B$5:$D$250,2,0)</f>
        <v>Creative Writing in Tamil</v>
      </c>
      <c r="AB288" s="2" t="s">
        <v>1619</v>
      </c>
      <c r="AC288" s="2" t="s">
        <v>1619</v>
      </c>
      <c r="AH288" s="7"/>
    </row>
    <row r="289" spans="1:34" x14ac:dyDescent="0.25">
      <c r="A289" s="2">
        <v>287</v>
      </c>
      <c r="B289" s="2" t="s">
        <v>638</v>
      </c>
      <c r="C289" s="2" t="s">
        <v>639</v>
      </c>
      <c r="D289" s="2" t="s">
        <v>339</v>
      </c>
      <c r="E289" s="2" t="s">
        <v>574</v>
      </c>
      <c r="F289" s="2" t="s">
        <v>38</v>
      </c>
      <c r="G289" s="2" t="s">
        <v>39</v>
      </c>
      <c r="H289" s="2" t="s">
        <v>341</v>
      </c>
      <c r="I289" s="2" t="s">
        <v>342</v>
      </c>
      <c r="J289" s="2" t="s">
        <v>640</v>
      </c>
      <c r="K289" s="2" t="s">
        <v>137</v>
      </c>
      <c r="L289" s="2" t="s">
        <v>1619</v>
      </c>
      <c r="M289" s="2" t="s">
        <v>1619</v>
      </c>
      <c r="N289" s="2" t="s">
        <v>1619</v>
      </c>
      <c r="O289" s="2" t="s">
        <v>1619</v>
      </c>
      <c r="P289" s="2" t="s">
        <v>1619</v>
      </c>
      <c r="Q289" s="2" t="s">
        <v>1619</v>
      </c>
      <c r="R289" s="2" t="str">
        <f>VLOOKUP(F289,[2]Sheet3!$B$5:$D$250,2,0)</f>
        <v>Analysis I</v>
      </c>
      <c r="S289" s="2" t="str">
        <f>VLOOKUP(G289,[2]Sheet3!$B$5:$D$250,2,0)</f>
        <v>Linear Algebra I</v>
      </c>
      <c r="T289" s="2" t="str">
        <f>VLOOKUP(H289,[2]Sheet3!$B$5:$D$250,2,0)</f>
        <v>Discrete Mathematics</v>
      </c>
      <c r="U289" s="2" t="str">
        <f>VLOOKUP(I289,[2]Sheet3!$B$5:$D$250,2,0)</f>
        <v>Algebra I (Elementary Number Theory and Group Theory)</v>
      </c>
      <c r="V289" s="6" t="str">
        <f>VLOOKUP(J289,[2]Sheet3!$B$5:$D$250,2,0)</f>
        <v>General Chemistry I</v>
      </c>
      <c r="W289" s="2" t="str">
        <f>VLOOKUP(K289,[2]Sheet3!$B$5:$D$250,2,0)</f>
        <v>Environmental Studies for Integrated Sciences - I</v>
      </c>
      <c r="X289" s="2" t="s">
        <v>1619</v>
      </c>
      <c r="Y289" s="2" t="s">
        <v>1619</v>
      </c>
      <c r="Z289" s="2" t="s">
        <v>1619</v>
      </c>
      <c r="AA289" s="2" t="s">
        <v>1619</v>
      </c>
      <c r="AB289" s="2" t="s">
        <v>1619</v>
      </c>
      <c r="AC289" s="2" t="s">
        <v>1619</v>
      </c>
      <c r="AH289" s="7"/>
    </row>
    <row r="290" spans="1:34" x14ac:dyDescent="0.25">
      <c r="A290" s="2">
        <v>288</v>
      </c>
      <c r="B290" s="2" t="s">
        <v>641</v>
      </c>
      <c r="C290" s="2" t="s">
        <v>642</v>
      </c>
      <c r="D290" s="2" t="s">
        <v>339</v>
      </c>
      <c r="E290" s="2" t="s">
        <v>574</v>
      </c>
      <c r="F290" s="2" t="s">
        <v>38</v>
      </c>
      <c r="G290" s="2" t="s">
        <v>39</v>
      </c>
      <c r="H290" s="2" t="s">
        <v>341</v>
      </c>
      <c r="I290" s="2" t="s">
        <v>342</v>
      </c>
      <c r="J290" s="2" t="s">
        <v>640</v>
      </c>
      <c r="K290" s="2" t="s">
        <v>1619</v>
      </c>
      <c r="L290" s="2" t="s">
        <v>1619</v>
      </c>
      <c r="M290" s="2" t="s">
        <v>1619</v>
      </c>
      <c r="N290" s="2" t="s">
        <v>1619</v>
      </c>
      <c r="O290" s="2" t="s">
        <v>1619</v>
      </c>
      <c r="P290" s="2" t="s">
        <v>1619</v>
      </c>
      <c r="Q290" s="2" t="s">
        <v>1619</v>
      </c>
      <c r="R290" s="2" t="str">
        <f>VLOOKUP(F290,[2]Sheet3!$B$5:$D$250,2,0)</f>
        <v>Analysis I</v>
      </c>
      <c r="S290" s="2" t="str">
        <f>VLOOKUP(G290,[2]Sheet3!$B$5:$D$250,2,0)</f>
        <v>Linear Algebra I</v>
      </c>
      <c r="T290" s="2" t="str">
        <f>VLOOKUP(H290,[2]Sheet3!$B$5:$D$250,2,0)</f>
        <v>Discrete Mathematics</v>
      </c>
      <c r="U290" s="2" t="str">
        <f>VLOOKUP(I290,[2]Sheet3!$B$5:$D$250,2,0)</f>
        <v>Algebra I (Elementary Number Theory and Group Theory)</v>
      </c>
      <c r="V290" s="6" t="str">
        <f>VLOOKUP(J290,[2]Sheet3!$B$5:$D$250,2,0)</f>
        <v>General Chemistry I</v>
      </c>
      <c r="W290" s="2" t="s">
        <v>1619</v>
      </c>
      <c r="X290" s="2" t="s">
        <v>1619</v>
      </c>
      <c r="Y290" s="2" t="s">
        <v>1619</v>
      </c>
      <c r="Z290" s="2" t="s">
        <v>1619</v>
      </c>
      <c r="AA290" s="2" t="s">
        <v>1619</v>
      </c>
      <c r="AB290" s="2" t="s">
        <v>1619</v>
      </c>
      <c r="AC290" s="2" t="s">
        <v>1619</v>
      </c>
      <c r="AH290" s="7"/>
    </row>
    <row r="291" spans="1:34" x14ac:dyDescent="0.25">
      <c r="A291" s="2">
        <v>289</v>
      </c>
      <c r="B291" s="2" t="s">
        <v>643</v>
      </c>
      <c r="C291" s="2" t="s">
        <v>644</v>
      </c>
      <c r="D291" s="2" t="s">
        <v>645</v>
      </c>
      <c r="E291" s="2" t="s">
        <v>574</v>
      </c>
      <c r="F291" s="2" t="s">
        <v>575</v>
      </c>
      <c r="G291" s="2" t="s">
        <v>576</v>
      </c>
      <c r="H291" s="2" t="s">
        <v>577</v>
      </c>
      <c r="I291" s="2" t="s">
        <v>309</v>
      </c>
      <c r="J291" s="2" t="s">
        <v>520</v>
      </c>
      <c r="K291" s="2" t="s">
        <v>578</v>
      </c>
      <c r="L291" s="2" t="s">
        <v>430</v>
      </c>
      <c r="M291" s="2" t="s">
        <v>579</v>
      </c>
      <c r="N291" s="2" t="s">
        <v>354</v>
      </c>
      <c r="O291" s="2" t="s">
        <v>63</v>
      </c>
      <c r="P291" s="2" t="s">
        <v>1619</v>
      </c>
      <c r="Q291" s="2" t="s">
        <v>1619</v>
      </c>
      <c r="R291" s="2" t="str">
        <f>VLOOKUP(F291,[2]Sheet3!$B$5:$D$250,2,0)</f>
        <v>Heat and Thermodynamics</v>
      </c>
      <c r="S291" s="2" t="str">
        <f>VLOOKUP(G291,[2]Sheet3!$B$5:$D$250,2,0)</f>
        <v>Physics Laboratory - III Heat and Thermodynamics</v>
      </c>
      <c r="T291" s="2" t="str">
        <f>VLOOKUP(H291,[2]Sheet3!$B$5:$D$250,2,0)</f>
        <v>English for Integrated Sciences - III</v>
      </c>
      <c r="U291" s="2" t="str">
        <f>VLOOKUP(I291,[2]Sheet3!$B$5:$D$250,2,0)</f>
        <v>Mathematics III</v>
      </c>
      <c r="V291" s="6" t="str">
        <f>VLOOKUP(J291,[2]Sheet3!$B$5:$D$250,2,0)</f>
        <v>General Chemistry III</v>
      </c>
      <c r="W291" s="2" t="str">
        <f>VLOOKUP(K291,[2]Sheet3!$B$5:$D$250,2,0)</f>
        <v>General Chemistry Practical II</v>
      </c>
      <c r="X291" s="2" t="str">
        <f>VLOOKUP(L291,[2]Sheet3!$B$5:$D$250,2,0)</f>
        <v>Biology III</v>
      </c>
      <c r="Y291" s="2" t="str">
        <f>VLOOKUP(M291,[2]Sheet3!$B$5:$D$250,2,0)</f>
        <v>Biology Lab III</v>
      </c>
      <c r="Z291" s="2" t="str">
        <f>VLOOKUP(N291,[2]Sheet3!$B$5:$D$250,2,0)</f>
        <v>Environmental Studies for Integrated Sciences-II</v>
      </c>
      <c r="AA291" s="2" t="str">
        <f>VLOOKUP(O291,[2]Sheet3!$B$5:$D$250,2,0)</f>
        <v>Physics of Arts</v>
      </c>
      <c r="AB291" s="2" t="s">
        <v>1619</v>
      </c>
      <c r="AC291" s="2" t="s">
        <v>1619</v>
      </c>
      <c r="AH291" s="7"/>
    </row>
    <row r="292" spans="1:34" x14ac:dyDescent="0.25">
      <c r="A292" s="2">
        <v>290</v>
      </c>
      <c r="B292" s="2" t="s">
        <v>646</v>
      </c>
      <c r="C292" s="2" t="s">
        <v>647</v>
      </c>
      <c r="D292" s="2" t="s">
        <v>645</v>
      </c>
      <c r="E292" s="2" t="s">
        <v>574</v>
      </c>
      <c r="F292" s="2" t="s">
        <v>575</v>
      </c>
      <c r="G292" s="2" t="s">
        <v>576</v>
      </c>
      <c r="H292" s="2" t="s">
        <v>577</v>
      </c>
      <c r="I292" s="2" t="s">
        <v>309</v>
      </c>
      <c r="J292" s="2" t="s">
        <v>520</v>
      </c>
      <c r="K292" s="2" t="s">
        <v>578</v>
      </c>
      <c r="L292" s="2" t="s">
        <v>430</v>
      </c>
      <c r="M292" s="2" t="s">
        <v>579</v>
      </c>
      <c r="N292" s="2" t="s">
        <v>354</v>
      </c>
      <c r="O292" s="2" t="s">
        <v>63</v>
      </c>
      <c r="P292" s="2" t="s">
        <v>1619</v>
      </c>
      <c r="Q292" s="2" t="s">
        <v>1619</v>
      </c>
      <c r="R292" s="2" t="str">
        <f>VLOOKUP(F292,[2]Sheet3!$B$5:$D$250,2,0)</f>
        <v>Heat and Thermodynamics</v>
      </c>
      <c r="S292" s="2" t="str">
        <f>VLOOKUP(G292,[2]Sheet3!$B$5:$D$250,2,0)</f>
        <v>Physics Laboratory - III Heat and Thermodynamics</v>
      </c>
      <c r="T292" s="2" t="str">
        <f>VLOOKUP(H292,[2]Sheet3!$B$5:$D$250,2,0)</f>
        <v>English for Integrated Sciences - III</v>
      </c>
      <c r="U292" s="2" t="str">
        <f>VLOOKUP(I292,[2]Sheet3!$B$5:$D$250,2,0)</f>
        <v>Mathematics III</v>
      </c>
      <c r="V292" s="6" t="str">
        <f>VLOOKUP(J292,[2]Sheet3!$B$5:$D$250,2,0)</f>
        <v>General Chemistry III</v>
      </c>
      <c r="W292" s="2" t="str">
        <f>VLOOKUP(K292,[2]Sheet3!$B$5:$D$250,2,0)</f>
        <v>General Chemistry Practical II</v>
      </c>
      <c r="X292" s="2" t="str">
        <f>VLOOKUP(L292,[2]Sheet3!$B$5:$D$250,2,0)</f>
        <v>Biology III</v>
      </c>
      <c r="Y292" s="2" t="str">
        <f>VLOOKUP(M292,[2]Sheet3!$B$5:$D$250,2,0)</f>
        <v>Biology Lab III</v>
      </c>
      <c r="Z292" s="2" t="str">
        <f>VLOOKUP(N292,[2]Sheet3!$B$5:$D$250,2,0)</f>
        <v>Environmental Studies for Integrated Sciences-II</v>
      </c>
      <c r="AA292" s="2" t="str">
        <f>VLOOKUP(O292,[2]Sheet3!$B$5:$D$250,2,0)</f>
        <v>Physics of Arts</v>
      </c>
      <c r="AB292" s="2" t="s">
        <v>1619</v>
      </c>
      <c r="AC292" s="2" t="s">
        <v>1619</v>
      </c>
      <c r="AH292" s="7"/>
    </row>
    <row r="293" spans="1:34" x14ac:dyDescent="0.25">
      <c r="A293" s="2">
        <v>291</v>
      </c>
      <c r="B293" s="2" t="s">
        <v>648</v>
      </c>
      <c r="C293" s="2" t="s">
        <v>649</v>
      </c>
      <c r="D293" s="2" t="s">
        <v>645</v>
      </c>
      <c r="E293" s="2" t="s">
        <v>574</v>
      </c>
      <c r="F293" s="2" t="s">
        <v>575</v>
      </c>
      <c r="G293" s="2" t="s">
        <v>576</v>
      </c>
      <c r="H293" s="2" t="s">
        <v>577</v>
      </c>
      <c r="I293" s="2" t="s">
        <v>309</v>
      </c>
      <c r="J293" s="2" t="s">
        <v>520</v>
      </c>
      <c r="K293" s="2" t="s">
        <v>578</v>
      </c>
      <c r="L293" s="2" t="s">
        <v>430</v>
      </c>
      <c r="M293" s="2" t="s">
        <v>579</v>
      </c>
      <c r="N293" s="2" t="s">
        <v>354</v>
      </c>
      <c r="O293" s="2" t="s">
        <v>589</v>
      </c>
      <c r="P293" s="2" t="s">
        <v>1619</v>
      </c>
      <c r="Q293" s="2" t="s">
        <v>1619</v>
      </c>
      <c r="R293" s="2" t="str">
        <f>VLOOKUP(F293,[2]Sheet3!$B$5:$D$250,2,0)</f>
        <v>Heat and Thermodynamics</v>
      </c>
      <c r="S293" s="2" t="str">
        <f>VLOOKUP(G293,[2]Sheet3!$B$5:$D$250,2,0)</f>
        <v>Physics Laboratory - III Heat and Thermodynamics</v>
      </c>
      <c r="T293" s="2" t="str">
        <f>VLOOKUP(H293,[2]Sheet3!$B$5:$D$250,2,0)</f>
        <v>English for Integrated Sciences - III</v>
      </c>
      <c r="U293" s="2" t="str">
        <f>VLOOKUP(I293,[2]Sheet3!$B$5:$D$250,2,0)</f>
        <v>Mathematics III</v>
      </c>
      <c r="V293" s="6" t="str">
        <f>VLOOKUP(J293,[2]Sheet3!$B$5:$D$250,2,0)</f>
        <v>General Chemistry III</v>
      </c>
      <c r="W293" s="2" t="str">
        <f>VLOOKUP(K293,[2]Sheet3!$B$5:$D$250,2,0)</f>
        <v>General Chemistry Practical II</v>
      </c>
      <c r="X293" s="2" t="str">
        <f>VLOOKUP(L293,[2]Sheet3!$B$5:$D$250,2,0)</f>
        <v>Biology III</v>
      </c>
      <c r="Y293" s="2" t="str">
        <f>VLOOKUP(M293,[2]Sheet3!$B$5:$D$250,2,0)</f>
        <v>Biology Lab III</v>
      </c>
      <c r="Z293" s="2" t="str">
        <f>VLOOKUP(N293,[2]Sheet3!$B$5:$D$250,2,0)</f>
        <v>Environmental Studies for Integrated Sciences-II</v>
      </c>
      <c r="AA293" s="2" t="str">
        <f>VLOOKUP(O293,[2]Sheet3!$B$5:$D$250,2,0)</f>
        <v>History of Mathematics</v>
      </c>
      <c r="AB293" s="2" t="s">
        <v>1619</v>
      </c>
      <c r="AC293" s="2" t="s">
        <v>1619</v>
      </c>
      <c r="AH293" s="7"/>
    </row>
    <row r="294" spans="1:34" x14ac:dyDescent="0.25">
      <c r="A294" s="2">
        <v>292</v>
      </c>
      <c r="B294" s="2" t="s">
        <v>650</v>
      </c>
      <c r="C294" s="2" t="s">
        <v>651</v>
      </c>
      <c r="D294" s="2" t="s">
        <v>645</v>
      </c>
      <c r="E294" s="2" t="s">
        <v>574</v>
      </c>
      <c r="F294" s="2" t="s">
        <v>575</v>
      </c>
      <c r="G294" s="2" t="s">
        <v>576</v>
      </c>
      <c r="H294" s="2" t="s">
        <v>577</v>
      </c>
      <c r="I294" s="2" t="s">
        <v>309</v>
      </c>
      <c r="J294" s="2" t="s">
        <v>520</v>
      </c>
      <c r="K294" s="2" t="s">
        <v>578</v>
      </c>
      <c r="L294" s="2" t="s">
        <v>430</v>
      </c>
      <c r="M294" s="2" t="s">
        <v>579</v>
      </c>
      <c r="N294" s="2" t="s">
        <v>354</v>
      </c>
      <c r="O294" s="2" t="s">
        <v>115</v>
      </c>
      <c r="P294" s="2" t="s">
        <v>1619</v>
      </c>
      <c r="Q294" s="2" t="s">
        <v>1619</v>
      </c>
      <c r="R294" s="2" t="str">
        <f>VLOOKUP(F294,[2]Sheet3!$B$5:$D$250,2,0)</f>
        <v>Heat and Thermodynamics</v>
      </c>
      <c r="S294" s="2" t="str">
        <f>VLOOKUP(G294,[2]Sheet3!$B$5:$D$250,2,0)</f>
        <v>Physics Laboratory - III Heat and Thermodynamics</v>
      </c>
      <c r="T294" s="2" t="str">
        <f>VLOOKUP(H294,[2]Sheet3!$B$5:$D$250,2,0)</f>
        <v>English for Integrated Sciences - III</v>
      </c>
      <c r="U294" s="2" t="str">
        <f>VLOOKUP(I294,[2]Sheet3!$B$5:$D$250,2,0)</f>
        <v>Mathematics III</v>
      </c>
      <c r="V294" s="6" t="str">
        <f>VLOOKUP(J294,[2]Sheet3!$B$5:$D$250,2,0)</f>
        <v>General Chemistry III</v>
      </c>
      <c r="W294" s="2" t="str">
        <f>VLOOKUP(K294,[2]Sheet3!$B$5:$D$250,2,0)</f>
        <v>General Chemistry Practical II</v>
      </c>
      <c r="X294" s="2" t="str">
        <f>VLOOKUP(L294,[2]Sheet3!$B$5:$D$250,2,0)</f>
        <v>Biology III</v>
      </c>
      <c r="Y294" s="2" t="str">
        <f>VLOOKUP(M294,[2]Sheet3!$B$5:$D$250,2,0)</f>
        <v>Biology Lab III</v>
      </c>
      <c r="Z294" s="2" t="str">
        <f>VLOOKUP(N294,[2]Sheet3!$B$5:$D$250,2,0)</f>
        <v>Environmental Studies for Integrated Sciences-II</v>
      </c>
      <c r="AA294" s="2" t="str">
        <f>VLOOKUP(O294,[2]Sheet3!$B$5:$D$250,2,0)</f>
        <v>Advance Tamil Level - II</v>
      </c>
      <c r="AB294" s="2" t="s">
        <v>1619</v>
      </c>
      <c r="AC294" s="2" t="s">
        <v>1619</v>
      </c>
      <c r="AH294" s="7"/>
    </row>
    <row r="295" spans="1:34" x14ac:dyDescent="0.25">
      <c r="A295" s="2">
        <v>293</v>
      </c>
      <c r="B295" s="2" t="s">
        <v>652</v>
      </c>
      <c r="C295" s="2" t="s">
        <v>653</v>
      </c>
      <c r="D295" s="2" t="s">
        <v>645</v>
      </c>
      <c r="E295" s="2" t="s">
        <v>574</v>
      </c>
      <c r="F295" s="2" t="s">
        <v>575</v>
      </c>
      <c r="G295" s="2" t="s">
        <v>576</v>
      </c>
      <c r="H295" s="2" t="s">
        <v>577</v>
      </c>
      <c r="I295" s="2" t="s">
        <v>309</v>
      </c>
      <c r="J295" s="2" t="s">
        <v>520</v>
      </c>
      <c r="K295" s="2" t="s">
        <v>578</v>
      </c>
      <c r="L295" s="2" t="s">
        <v>430</v>
      </c>
      <c r="M295" s="2" t="s">
        <v>579</v>
      </c>
      <c r="N295" s="2" t="s">
        <v>354</v>
      </c>
      <c r="O295" s="2" t="s">
        <v>191</v>
      </c>
      <c r="P295" s="2" t="s">
        <v>1619</v>
      </c>
      <c r="Q295" s="2" t="s">
        <v>1619</v>
      </c>
      <c r="R295" s="2" t="str">
        <f>VLOOKUP(F295,[2]Sheet3!$B$5:$D$250,2,0)</f>
        <v>Heat and Thermodynamics</v>
      </c>
      <c r="S295" s="2" t="str">
        <f>VLOOKUP(G295,[2]Sheet3!$B$5:$D$250,2,0)</f>
        <v>Physics Laboratory - III Heat and Thermodynamics</v>
      </c>
      <c r="T295" s="2" t="str">
        <f>VLOOKUP(H295,[2]Sheet3!$B$5:$D$250,2,0)</f>
        <v>English for Integrated Sciences - III</v>
      </c>
      <c r="U295" s="2" t="str">
        <f>VLOOKUP(I295,[2]Sheet3!$B$5:$D$250,2,0)</f>
        <v>Mathematics III</v>
      </c>
      <c r="V295" s="6" t="str">
        <f>VLOOKUP(J295,[2]Sheet3!$B$5:$D$250,2,0)</f>
        <v>General Chemistry III</v>
      </c>
      <c r="W295" s="2" t="str">
        <f>VLOOKUP(K295,[2]Sheet3!$B$5:$D$250,2,0)</f>
        <v>General Chemistry Practical II</v>
      </c>
      <c r="X295" s="2" t="str">
        <f>VLOOKUP(L295,[2]Sheet3!$B$5:$D$250,2,0)</f>
        <v>Biology III</v>
      </c>
      <c r="Y295" s="2" t="str">
        <f>VLOOKUP(M295,[2]Sheet3!$B$5:$D$250,2,0)</f>
        <v>Biology Lab III</v>
      </c>
      <c r="Z295" s="2" t="str">
        <f>VLOOKUP(N295,[2]Sheet3!$B$5:$D$250,2,0)</f>
        <v>Environmental Studies for Integrated Sciences-II</v>
      </c>
      <c r="AA295" s="2" t="str">
        <f>VLOOKUP(O295,[2]Sheet3!$B$5:$D$250,2,0)</f>
        <v>Basic Hindi Level - II</v>
      </c>
      <c r="AB295" s="2" t="s">
        <v>1619</v>
      </c>
      <c r="AC295" s="2" t="s">
        <v>1619</v>
      </c>
      <c r="AH295" s="7"/>
    </row>
    <row r="296" spans="1:34" x14ac:dyDescent="0.25">
      <c r="A296" s="2">
        <v>294</v>
      </c>
      <c r="B296" s="2" t="s">
        <v>654</v>
      </c>
      <c r="C296" s="2" t="s">
        <v>655</v>
      </c>
      <c r="D296" s="2" t="s">
        <v>645</v>
      </c>
      <c r="E296" s="2" t="s">
        <v>574</v>
      </c>
      <c r="F296" s="2" t="s">
        <v>575</v>
      </c>
      <c r="G296" s="2" t="s">
        <v>576</v>
      </c>
      <c r="H296" s="2" t="s">
        <v>577</v>
      </c>
      <c r="I296" s="2" t="s">
        <v>309</v>
      </c>
      <c r="J296" s="2" t="s">
        <v>520</v>
      </c>
      <c r="K296" s="2" t="s">
        <v>578</v>
      </c>
      <c r="L296" s="2" t="s">
        <v>430</v>
      </c>
      <c r="M296" s="2" t="s">
        <v>579</v>
      </c>
      <c r="N296" s="2" t="s">
        <v>354</v>
      </c>
      <c r="O296" s="2" t="s">
        <v>63</v>
      </c>
      <c r="P296" s="2" t="s">
        <v>1619</v>
      </c>
      <c r="Q296" s="2" t="s">
        <v>1619</v>
      </c>
      <c r="R296" s="2" t="str">
        <f>VLOOKUP(F296,[2]Sheet3!$B$5:$D$250,2,0)</f>
        <v>Heat and Thermodynamics</v>
      </c>
      <c r="S296" s="2" t="str">
        <f>VLOOKUP(G296,[2]Sheet3!$B$5:$D$250,2,0)</f>
        <v>Physics Laboratory - III Heat and Thermodynamics</v>
      </c>
      <c r="T296" s="2" t="str">
        <f>VLOOKUP(H296,[2]Sheet3!$B$5:$D$250,2,0)</f>
        <v>English for Integrated Sciences - III</v>
      </c>
      <c r="U296" s="2" t="str">
        <f>VLOOKUP(I296,[2]Sheet3!$B$5:$D$250,2,0)</f>
        <v>Mathematics III</v>
      </c>
      <c r="V296" s="6" t="str">
        <f>VLOOKUP(J296,[2]Sheet3!$B$5:$D$250,2,0)</f>
        <v>General Chemistry III</v>
      </c>
      <c r="W296" s="2" t="str">
        <f>VLOOKUP(K296,[2]Sheet3!$B$5:$D$250,2,0)</f>
        <v>General Chemistry Practical II</v>
      </c>
      <c r="X296" s="2" t="str">
        <f>VLOOKUP(L296,[2]Sheet3!$B$5:$D$250,2,0)</f>
        <v>Biology III</v>
      </c>
      <c r="Y296" s="2" t="str">
        <f>VLOOKUP(M296,[2]Sheet3!$B$5:$D$250,2,0)</f>
        <v>Biology Lab III</v>
      </c>
      <c r="Z296" s="2" t="str">
        <f>VLOOKUP(N296,[2]Sheet3!$B$5:$D$250,2,0)</f>
        <v>Environmental Studies for Integrated Sciences-II</v>
      </c>
      <c r="AA296" s="2" t="str">
        <f>VLOOKUP(O296,[2]Sheet3!$B$5:$D$250,2,0)</f>
        <v>Physics of Arts</v>
      </c>
      <c r="AB296" s="2" t="s">
        <v>1619</v>
      </c>
      <c r="AC296" s="2" t="s">
        <v>1619</v>
      </c>
      <c r="AH296" s="7"/>
    </row>
    <row r="297" spans="1:34" x14ac:dyDescent="0.25">
      <c r="A297" s="2">
        <v>295</v>
      </c>
      <c r="B297" s="2" t="s">
        <v>656</v>
      </c>
      <c r="C297" s="2" t="s">
        <v>657</v>
      </c>
      <c r="D297" s="2" t="s">
        <v>645</v>
      </c>
      <c r="E297" s="2" t="s">
        <v>574</v>
      </c>
      <c r="F297" s="2" t="s">
        <v>575</v>
      </c>
      <c r="G297" s="2" t="s">
        <v>576</v>
      </c>
      <c r="H297" s="2" t="s">
        <v>577</v>
      </c>
      <c r="I297" s="2" t="s">
        <v>309</v>
      </c>
      <c r="J297" s="2" t="s">
        <v>520</v>
      </c>
      <c r="K297" s="2" t="s">
        <v>578</v>
      </c>
      <c r="L297" s="2" t="s">
        <v>430</v>
      </c>
      <c r="M297" s="2" t="s">
        <v>579</v>
      </c>
      <c r="N297" s="2" t="s">
        <v>354</v>
      </c>
      <c r="O297" s="2" t="s">
        <v>1619</v>
      </c>
      <c r="P297" s="2" t="s">
        <v>1619</v>
      </c>
      <c r="Q297" s="2" t="s">
        <v>1619</v>
      </c>
      <c r="R297" s="2" t="str">
        <f>VLOOKUP(F297,[2]Sheet3!$B$5:$D$250,2,0)</f>
        <v>Heat and Thermodynamics</v>
      </c>
      <c r="S297" s="2" t="str">
        <f>VLOOKUP(G297,[2]Sheet3!$B$5:$D$250,2,0)</f>
        <v>Physics Laboratory - III Heat and Thermodynamics</v>
      </c>
      <c r="T297" s="2" t="str">
        <f>VLOOKUP(H297,[2]Sheet3!$B$5:$D$250,2,0)</f>
        <v>English for Integrated Sciences - III</v>
      </c>
      <c r="U297" s="2" t="str">
        <f>VLOOKUP(I297,[2]Sheet3!$B$5:$D$250,2,0)</f>
        <v>Mathematics III</v>
      </c>
      <c r="V297" s="6" t="str">
        <f>VLOOKUP(J297,[2]Sheet3!$B$5:$D$250,2,0)</f>
        <v>General Chemistry III</v>
      </c>
      <c r="W297" s="2" t="str">
        <f>VLOOKUP(K297,[2]Sheet3!$B$5:$D$250,2,0)</f>
        <v>General Chemistry Practical II</v>
      </c>
      <c r="X297" s="2" t="str">
        <f>VLOOKUP(L297,[2]Sheet3!$B$5:$D$250,2,0)</f>
        <v>Biology III</v>
      </c>
      <c r="Y297" s="2" t="str">
        <f>VLOOKUP(M297,[2]Sheet3!$B$5:$D$250,2,0)</f>
        <v>Biology Lab III</v>
      </c>
      <c r="Z297" s="2" t="str">
        <f>VLOOKUP(N297,[2]Sheet3!$B$5:$D$250,2,0)</f>
        <v>Environmental Studies for Integrated Sciences-II</v>
      </c>
      <c r="AA297" s="2" t="s">
        <v>1619</v>
      </c>
      <c r="AB297" s="2" t="s">
        <v>1619</v>
      </c>
      <c r="AC297" s="2" t="s">
        <v>1619</v>
      </c>
      <c r="AH297" s="7"/>
    </row>
    <row r="298" spans="1:34" x14ac:dyDescent="0.25">
      <c r="A298" s="2">
        <v>296</v>
      </c>
      <c r="B298" s="2" t="s">
        <v>658</v>
      </c>
      <c r="C298" s="2" t="s">
        <v>659</v>
      </c>
      <c r="D298" s="2" t="s">
        <v>645</v>
      </c>
      <c r="E298" s="2" t="s">
        <v>574</v>
      </c>
      <c r="F298" s="2" t="s">
        <v>575</v>
      </c>
      <c r="G298" s="2" t="s">
        <v>576</v>
      </c>
      <c r="H298" s="2" t="s">
        <v>577</v>
      </c>
      <c r="I298" s="2" t="s">
        <v>309</v>
      </c>
      <c r="J298" s="2" t="s">
        <v>520</v>
      </c>
      <c r="K298" s="2" t="s">
        <v>578</v>
      </c>
      <c r="L298" s="2" t="s">
        <v>430</v>
      </c>
      <c r="M298" s="2" t="s">
        <v>579</v>
      </c>
      <c r="N298" s="2" t="s">
        <v>354</v>
      </c>
      <c r="O298" s="2" t="s">
        <v>191</v>
      </c>
      <c r="P298" s="2" t="s">
        <v>589</v>
      </c>
      <c r="Q298" s="2" t="s">
        <v>586</v>
      </c>
      <c r="R298" s="2" t="str">
        <f>VLOOKUP(F298,[2]Sheet3!$B$5:$D$250,2,0)</f>
        <v>Heat and Thermodynamics</v>
      </c>
      <c r="S298" s="2" t="str">
        <f>VLOOKUP(G298,[2]Sheet3!$B$5:$D$250,2,0)</f>
        <v>Physics Laboratory - III Heat and Thermodynamics</v>
      </c>
      <c r="T298" s="2" t="str">
        <f>VLOOKUP(H298,[2]Sheet3!$B$5:$D$250,2,0)</f>
        <v>English for Integrated Sciences - III</v>
      </c>
      <c r="U298" s="2" t="str">
        <f>VLOOKUP(I298,[2]Sheet3!$B$5:$D$250,2,0)</f>
        <v>Mathematics III</v>
      </c>
      <c r="V298" s="6" t="str">
        <f>VLOOKUP(J298,[2]Sheet3!$B$5:$D$250,2,0)</f>
        <v>General Chemistry III</v>
      </c>
      <c r="W298" s="2" t="str">
        <f>VLOOKUP(K298,[2]Sheet3!$B$5:$D$250,2,0)</f>
        <v>General Chemistry Practical II</v>
      </c>
      <c r="X298" s="2" t="str">
        <f>VLOOKUP(L298,[2]Sheet3!$B$5:$D$250,2,0)</f>
        <v>Biology III</v>
      </c>
      <c r="Y298" s="2" t="str">
        <f>VLOOKUP(M298,[2]Sheet3!$B$5:$D$250,2,0)</f>
        <v>Biology Lab III</v>
      </c>
      <c r="Z298" s="2" t="str">
        <f>VLOOKUP(N298,[2]Sheet3!$B$5:$D$250,2,0)</f>
        <v>Environmental Studies for Integrated Sciences-II</v>
      </c>
      <c r="AA298" s="2" t="str">
        <f>VLOOKUP(O298,[2]Sheet3!$B$5:$D$250,2,0)</f>
        <v>Basic Hindi Level - II</v>
      </c>
      <c r="AB298" s="2" t="str">
        <f>VLOOKUP(P298,[2]Sheet3!$B$5:$D$250,2,0)</f>
        <v>History of Mathematics</v>
      </c>
      <c r="AC298" s="2" t="str">
        <f>VLOOKUP(Q298,[2]Sheet3!$B$5:$D$250,2,0)</f>
        <v>Advanced Counselling: Theory &amp; Practice</v>
      </c>
      <c r="AH298" s="7"/>
    </row>
    <row r="299" spans="1:34" x14ac:dyDescent="0.25">
      <c r="A299" s="2">
        <v>297</v>
      </c>
      <c r="B299" s="2" t="s">
        <v>660</v>
      </c>
      <c r="C299" s="2" t="s">
        <v>661</v>
      </c>
      <c r="D299" s="2" t="s">
        <v>645</v>
      </c>
      <c r="E299" s="2" t="s">
        <v>574</v>
      </c>
      <c r="F299" s="2" t="s">
        <v>575</v>
      </c>
      <c r="G299" s="2" t="s">
        <v>576</v>
      </c>
      <c r="H299" s="2" t="s">
        <v>577</v>
      </c>
      <c r="I299" s="2" t="s">
        <v>309</v>
      </c>
      <c r="J299" s="2" t="s">
        <v>520</v>
      </c>
      <c r="K299" s="2" t="s">
        <v>578</v>
      </c>
      <c r="L299" s="2" t="s">
        <v>430</v>
      </c>
      <c r="M299" s="2" t="s">
        <v>579</v>
      </c>
      <c r="N299" s="2" t="s">
        <v>42</v>
      </c>
      <c r="O299" s="2" t="s">
        <v>1619</v>
      </c>
      <c r="P299" s="2" t="s">
        <v>1619</v>
      </c>
      <c r="Q299" s="2" t="s">
        <v>1619</v>
      </c>
      <c r="R299" s="2" t="str">
        <f>VLOOKUP(F299,[2]Sheet3!$B$5:$D$250,2,0)</f>
        <v>Heat and Thermodynamics</v>
      </c>
      <c r="S299" s="2" t="str">
        <f>VLOOKUP(G299,[2]Sheet3!$B$5:$D$250,2,0)</f>
        <v>Physics Laboratory - III Heat and Thermodynamics</v>
      </c>
      <c r="T299" s="2" t="str">
        <f>VLOOKUP(H299,[2]Sheet3!$B$5:$D$250,2,0)</f>
        <v>English for Integrated Sciences - III</v>
      </c>
      <c r="U299" s="2" t="str">
        <f>VLOOKUP(I299,[2]Sheet3!$B$5:$D$250,2,0)</f>
        <v>Mathematics III</v>
      </c>
      <c r="V299" s="6" t="str">
        <f>VLOOKUP(J299,[2]Sheet3!$B$5:$D$250,2,0)</f>
        <v>General Chemistry III</v>
      </c>
      <c r="W299" s="2" t="str">
        <f>VLOOKUP(K299,[2]Sheet3!$B$5:$D$250,2,0)</f>
        <v>General Chemistry Practical II</v>
      </c>
      <c r="X299" s="2" t="str">
        <f>VLOOKUP(L299,[2]Sheet3!$B$5:$D$250,2,0)</f>
        <v>Biology III</v>
      </c>
      <c r="Y299" s="2" t="str">
        <f>VLOOKUP(M299,[2]Sheet3!$B$5:$D$250,2,0)</f>
        <v>Biology Lab III</v>
      </c>
      <c r="Z299" s="2" t="str">
        <f>VLOOKUP(N299,[2]Sheet3!$B$5:$D$250,2,0)</f>
        <v>Advanced Tamil Level - I</v>
      </c>
      <c r="AA299" s="2" t="s">
        <v>1619</v>
      </c>
      <c r="AB299" s="2" t="s">
        <v>1619</v>
      </c>
      <c r="AC299" s="2" t="s">
        <v>1619</v>
      </c>
      <c r="AH299" s="7"/>
    </row>
    <row r="300" spans="1:34" x14ac:dyDescent="0.25">
      <c r="A300" s="2">
        <v>298</v>
      </c>
      <c r="B300" s="2" t="s">
        <v>662</v>
      </c>
      <c r="C300" s="2" t="s">
        <v>663</v>
      </c>
      <c r="D300" s="2" t="s">
        <v>645</v>
      </c>
      <c r="E300" s="2" t="s">
        <v>574</v>
      </c>
      <c r="F300" s="2" t="s">
        <v>575</v>
      </c>
      <c r="G300" s="2" t="s">
        <v>576</v>
      </c>
      <c r="H300" s="2" t="s">
        <v>577</v>
      </c>
      <c r="I300" s="2" t="s">
        <v>309</v>
      </c>
      <c r="J300" s="2" t="s">
        <v>520</v>
      </c>
      <c r="K300" s="2" t="s">
        <v>578</v>
      </c>
      <c r="L300" s="2" t="s">
        <v>430</v>
      </c>
      <c r="M300" s="2" t="s">
        <v>579</v>
      </c>
      <c r="N300" s="2" t="s">
        <v>354</v>
      </c>
      <c r="O300" s="2" t="s">
        <v>42</v>
      </c>
      <c r="P300" s="2" t="s">
        <v>1619</v>
      </c>
      <c r="Q300" s="2" t="s">
        <v>1619</v>
      </c>
      <c r="R300" s="2" t="str">
        <f>VLOOKUP(F300,[2]Sheet3!$B$5:$D$250,2,0)</f>
        <v>Heat and Thermodynamics</v>
      </c>
      <c r="S300" s="2" t="str">
        <f>VLOOKUP(G300,[2]Sheet3!$B$5:$D$250,2,0)</f>
        <v>Physics Laboratory - III Heat and Thermodynamics</v>
      </c>
      <c r="T300" s="2" t="str">
        <f>VLOOKUP(H300,[2]Sheet3!$B$5:$D$250,2,0)</f>
        <v>English for Integrated Sciences - III</v>
      </c>
      <c r="U300" s="2" t="str">
        <f>VLOOKUP(I300,[2]Sheet3!$B$5:$D$250,2,0)</f>
        <v>Mathematics III</v>
      </c>
      <c r="V300" s="6" t="str">
        <f>VLOOKUP(J300,[2]Sheet3!$B$5:$D$250,2,0)</f>
        <v>General Chemistry III</v>
      </c>
      <c r="W300" s="2" t="str">
        <f>VLOOKUP(K300,[2]Sheet3!$B$5:$D$250,2,0)</f>
        <v>General Chemistry Practical II</v>
      </c>
      <c r="X300" s="2" t="str">
        <f>VLOOKUP(L300,[2]Sheet3!$B$5:$D$250,2,0)</f>
        <v>Biology III</v>
      </c>
      <c r="Y300" s="2" t="str">
        <f>VLOOKUP(M300,[2]Sheet3!$B$5:$D$250,2,0)</f>
        <v>Biology Lab III</v>
      </c>
      <c r="Z300" s="2" t="str">
        <f>VLOOKUP(N300,[2]Sheet3!$B$5:$D$250,2,0)</f>
        <v>Environmental Studies for Integrated Sciences-II</v>
      </c>
      <c r="AA300" s="2" t="str">
        <f>VLOOKUP(O300,[2]Sheet3!$B$5:$D$250,2,0)</f>
        <v>Advanced Tamil Level - I</v>
      </c>
      <c r="AB300" s="2" t="s">
        <v>1619</v>
      </c>
      <c r="AC300" s="2" t="s">
        <v>1619</v>
      </c>
      <c r="AH300" s="7"/>
    </row>
    <row r="301" spans="1:34" x14ac:dyDescent="0.25">
      <c r="A301" s="2">
        <v>299</v>
      </c>
      <c r="B301" s="2" t="s">
        <v>664</v>
      </c>
      <c r="C301" s="2" t="s">
        <v>665</v>
      </c>
      <c r="D301" s="2" t="s">
        <v>645</v>
      </c>
      <c r="E301" s="2" t="s">
        <v>574</v>
      </c>
      <c r="F301" s="2" t="s">
        <v>575</v>
      </c>
      <c r="G301" s="2" t="s">
        <v>576</v>
      </c>
      <c r="H301" s="2" t="s">
        <v>577</v>
      </c>
      <c r="I301" s="2" t="s">
        <v>309</v>
      </c>
      <c r="J301" s="2" t="s">
        <v>520</v>
      </c>
      <c r="K301" s="2" t="s">
        <v>578</v>
      </c>
      <c r="L301" s="2" t="s">
        <v>430</v>
      </c>
      <c r="M301" s="2" t="s">
        <v>579</v>
      </c>
      <c r="N301" s="2" t="s">
        <v>354</v>
      </c>
      <c r="O301" s="2" t="s">
        <v>191</v>
      </c>
      <c r="P301" s="2" t="s">
        <v>63</v>
      </c>
      <c r="Q301" s="2" t="s">
        <v>586</v>
      </c>
      <c r="R301" s="2" t="str">
        <f>VLOOKUP(F301,[2]Sheet3!$B$5:$D$250,2,0)</f>
        <v>Heat and Thermodynamics</v>
      </c>
      <c r="S301" s="2" t="str">
        <f>VLOOKUP(G301,[2]Sheet3!$B$5:$D$250,2,0)</f>
        <v>Physics Laboratory - III Heat and Thermodynamics</v>
      </c>
      <c r="T301" s="2" t="str">
        <f>VLOOKUP(H301,[2]Sheet3!$B$5:$D$250,2,0)</f>
        <v>English for Integrated Sciences - III</v>
      </c>
      <c r="U301" s="2" t="str">
        <f>VLOOKUP(I301,[2]Sheet3!$B$5:$D$250,2,0)</f>
        <v>Mathematics III</v>
      </c>
      <c r="V301" s="6" t="str">
        <f>VLOOKUP(J301,[2]Sheet3!$B$5:$D$250,2,0)</f>
        <v>General Chemistry III</v>
      </c>
      <c r="W301" s="2" t="str">
        <f>VLOOKUP(K301,[2]Sheet3!$B$5:$D$250,2,0)</f>
        <v>General Chemistry Practical II</v>
      </c>
      <c r="X301" s="2" t="str">
        <f>VLOOKUP(L301,[2]Sheet3!$B$5:$D$250,2,0)</f>
        <v>Biology III</v>
      </c>
      <c r="Y301" s="2" t="str">
        <f>VLOOKUP(M301,[2]Sheet3!$B$5:$D$250,2,0)</f>
        <v>Biology Lab III</v>
      </c>
      <c r="Z301" s="2" t="str">
        <f>VLOOKUP(N301,[2]Sheet3!$B$5:$D$250,2,0)</f>
        <v>Environmental Studies for Integrated Sciences-II</v>
      </c>
      <c r="AA301" s="2" t="str">
        <f>VLOOKUP(O301,[2]Sheet3!$B$5:$D$250,2,0)</f>
        <v>Basic Hindi Level - II</v>
      </c>
      <c r="AB301" s="2" t="str">
        <f>VLOOKUP(P301,[2]Sheet3!$B$5:$D$250,2,0)</f>
        <v>Physics of Arts</v>
      </c>
      <c r="AC301" s="2" t="str">
        <f>VLOOKUP(Q301,[2]Sheet3!$B$5:$D$250,2,0)</f>
        <v>Advanced Counselling: Theory &amp; Practice</v>
      </c>
      <c r="AH301" s="7"/>
    </row>
    <row r="302" spans="1:34" x14ac:dyDescent="0.25">
      <c r="A302" s="2">
        <v>300</v>
      </c>
      <c r="B302" s="2" t="s">
        <v>666</v>
      </c>
      <c r="C302" s="2" t="s">
        <v>667</v>
      </c>
      <c r="D302" s="2" t="s">
        <v>645</v>
      </c>
      <c r="E302" s="2" t="s">
        <v>574</v>
      </c>
      <c r="F302" s="2" t="s">
        <v>575</v>
      </c>
      <c r="G302" s="2" t="s">
        <v>576</v>
      </c>
      <c r="H302" s="2" t="s">
        <v>577</v>
      </c>
      <c r="I302" s="2" t="s">
        <v>309</v>
      </c>
      <c r="J302" s="2" t="s">
        <v>520</v>
      </c>
      <c r="K302" s="2" t="s">
        <v>578</v>
      </c>
      <c r="L302" s="2" t="s">
        <v>430</v>
      </c>
      <c r="M302" s="2" t="s">
        <v>579</v>
      </c>
      <c r="N302" s="2" t="s">
        <v>354</v>
      </c>
      <c r="O302" s="2" t="s">
        <v>590</v>
      </c>
      <c r="P302" s="2" t="s">
        <v>1619</v>
      </c>
      <c r="Q302" s="2" t="s">
        <v>1619</v>
      </c>
      <c r="R302" s="2" t="str">
        <f>VLOOKUP(F302,[2]Sheet3!$B$5:$D$250,2,0)</f>
        <v>Heat and Thermodynamics</v>
      </c>
      <c r="S302" s="2" t="str">
        <f>VLOOKUP(G302,[2]Sheet3!$B$5:$D$250,2,0)</f>
        <v>Physics Laboratory - III Heat and Thermodynamics</v>
      </c>
      <c r="T302" s="2" t="str">
        <f>VLOOKUP(H302,[2]Sheet3!$B$5:$D$250,2,0)</f>
        <v>English for Integrated Sciences - III</v>
      </c>
      <c r="U302" s="2" t="str">
        <f>VLOOKUP(I302,[2]Sheet3!$B$5:$D$250,2,0)</f>
        <v>Mathematics III</v>
      </c>
      <c r="V302" s="6" t="str">
        <f>VLOOKUP(J302,[2]Sheet3!$B$5:$D$250,2,0)</f>
        <v>General Chemistry III</v>
      </c>
      <c r="W302" s="2" t="str">
        <f>VLOOKUP(K302,[2]Sheet3!$B$5:$D$250,2,0)</f>
        <v>General Chemistry Practical II</v>
      </c>
      <c r="X302" s="2" t="str">
        <f>VLOOKUP(L302,[2]Sheet3!$B$5:$D$250,2,0)</f>
        <v>Biology III</v>
      </c>
      <c r="Y302" s="2" t="str">
        <f>VLOOKUP(M302,[2]Sheet3!$B$5:$D$250,2,0)</f>
        <v>Biology Lab III</v>
      </c>
      <c r="Z302" s="2" t="str">
        <f>VLOOKUP(N302,[2]Sheet3!$B$5:$D$250,2,0)</f>
        <v>Environmental Studies for Integrated Sciences-II</v>
      </c>
      <c r="AA302" s="2" t="str">
        <f>VLOOKUP(O302,[2]Sheet3!$B$5:$D$250,2,0)</f>
        <v>Basic Tamil Level - II</v>
      </c>
      <c r="AB302" s="2" t="s">
        <v>1619</v>
      </c>
      <c r="AC302" s="2" t="s">
        <v>1619</v>
      </c>
      <c r="AH302" s="7"/>
    </row>
    <row r="303" spans="1:34" x14ac:dyDescent="0.25">
      <c r="A303" s="2">
        <v>301</v>
      </c>
      <c r="B303" s="8" t="s">
        <v>668</v>
      </c>
      <c r="C303" s="8" t="s">
        <v>669</v>
      </c>
      <c r="D303" s="2" t="s">
        <v>645</v>
      </c>
      <c r="E303" s="2" t="s">
        <v>574</v>
      </c>
      <c r="F303" s="2" t="s">
        <v>575</v>
      </c>
      <c r="G303" s="2" t="s">
        <v>576</v>
      </c>
      <c r="H303" s="2" t="s">
        <v>577</v>
      </c>
      <c r="I303" s="2" t="s">
        <v>309</v>
      </c>
      <c r="J303" s="2" t="s">
        <v>520</v>
      </c>
      <c r="K303" s="2" t="s">
        <v>578</v>
      </c>
      <c r="L303" s="2" t="s">
        <v>430</v>
      </c>
      <c r="M303" s="2" t="s">
        <v>579</v>
      </c>
      <c r="N303" s="2" t="s">
        <v>354</v>
      </c>
      <c r="O303" s="2" t="s">
        <v>1619</v>
      </c>
      <c r="P303" s="2" t="s">
        <v>1619</v>
      </c>
      <c r="Q303" s="2" t="s">
        <v>1619</v>
      </c>
      <c r="R303" s="2" t="str">
        <f>VLOOKUP(F303,[2]Sheet3!$B$5:$D$250,2,0)</f>
        <v>Heat and Thermodynamics</v>
      </c>
      <c r="S303" s="2" t="str">
        <f>VLOOKUP(G303,[2]Sheet3!$B$5:$D$250,2,0)</f>
        <v>Physics Laboratory - III Heat and Thermodynamics</v>
      </c>
      <c r="T303" s="2" t="str">
        <f>VLOOKUP(H303,[2]Sheet3!$B$5:$D$250,2,0)</f>
        <v>English for Integrated Sciences - III</v>
      </c>
      <c r="U303" s="2" t="str">
        <f>VLOOKUP(I303,[2]Sheet3!$B$5:$D$250,2,0)</f>
        <v>Mathematics III</v>
      </c>
      <c r="V303" s="6" t="str">
        <f>VLOOKUP(J303,[2]Sheet3!$B$5:$D$250,2,0)</f>
        <v>General Chemistry III</v>
      </c>
      <c r="W303" s="2" t="str">
        <f>VLOOKUP(K303,[2]Sheet3!$B$5:$D$250,2,0)</f>
        <v>General Chemistry Practical II</v>
      </c>
      <c r="X303" s="2" t="str">
        <f>VLOOKUP(L303,[2]Sheet3!$B$5:$D$250,2,0)</f>
        <v>Biology III</v>
      </c>
      <c r="Y303" s="2" t="str">
        <f>VLOOKUP(M303,[2]Sheet3!$B$5:$D$250,2,0)</f>
        <v>Biology Lab III</v>
      </c>
      <c r="Z303" s="2" t="str">
        <f>VLOOKUP(N303,[2]Sheet3!$B$5:$D$250,2,0)</f>
        <v>Environmental Studies for Integrated Sciences-II</v>
      </c>
      <c r="AA303" s="2" t="s">
        <v>1619</v>
      </c>
      <c r="AB303" s="2" t="s">
        <v>1619</v>
      </c>
      <c r="AC303" s="2" t="s">
        <v>1619</v>
      </c>
      <c r="AH303" s="7"/>
    </row>
    <row r="304" spans="1:34" x14ac:dyDescent="0.25">
      <c r="A304" s="2">
        <v>302</v>
      </c>
      <c r="B304" s="2" t="s">
        <v>670</v>
      </c>
      <c r="C304" s="2" t="s">
        <v>671</v>
      </c>
      <c r="D304" s="2" t="s">
        <v>645</v>
      </c>
      <c r="E304" s="2" t="s">
        <v>574</v>
      </c>
      <c r="F304" s="2" t="s">
        <v>575</v>
      </c>
      <c r="G304" s="2" t="s">
        <v>576</v>
      </c>
      <c r="H304" s="2" t="s">
        <v>577</v>
      </c>
      <c r="I304" s="2" t="s">
        <v>309</v>
      </c>
      <c r="J304" s="2" t="s">
        <v>520</v>
      </c>
      <c r="K304" s="2" t="s">
        <v>578</v>
      </c>
      <c r="L304" s="2" t="s">
        <v>430</v>
      </c>
      <c r="M304" s="2" t="s">
        <v>579</v>
      </c>
      <c r="N304" s="2" t="s">
        <v>354</v>
      </c>
      <c r="O304" s="2" t="s">
        <v>589</v>
      </c>
      <c r="P304" s="2" t="s">
        <v>1619</v>
      </c>
      <c r="Q304" s="2" t="s">
        <v>1619</v>
      </c>
      <c r="R304" s="2" t="str">
        <f>VLOOKUP(F304,[2]Sheet3!$B$5:$D$250,2,0)</f>
        <v>Heat and Thermodynamics</v>
      </c>
      <c r="S304" s="2" t="str">
        <f>VLOOKUP(G304,[2]Sheet3!$B$5:$D$250,2,0)</f>
        <v>Physics Laboratory - III Heat and Thermodynamics</v>
      </c>
      <c r="T304" s="2" t="str">
        <f>VLOOKUP(H304,[2]Sheet3!$B$5:$D$250,2,0)</f>
        <v>English for Integrated Sciences - III</v>
      </c>
      <c r="U304" s="2" t="str">
        <f>VLOOKUP(I304,[2]Sheet3!$B$5:$D$250,2,0)</f>
        <v>Mathematics III</v>
      </c>
      <c r="V304" s="6" t="str">
        <f>VLOOKUP(J304,[2]Sheet3!$B$5:$D$250,2,0)</f>
        <v>General Chemistry III</v>
      </c>
      <c r="W304" s="2" t="str">
        <f>VLOOKUP(K304,[2]Sheet3!$B$5:$D$250,2,0)</f>
        <v>General Chemistry Practical II</v>
      </c>
      <c r="X304" s="2" t="str">
        <f>VLOOKUP(L304,[2]Sheet3!$B$5:$D$250,2,0)</f>
        <v>Biology III</v>
      </c>
      <c r="Y304" s="2" t="str">
        <f>VLOOKUP(M304,[2]Sheet3!$B$5:$D$250,2,0)</f>
        <v>Biology Lab III</v>
      </c>
      <c r="Z304" s="2" t="str">
        <f>VLOOKUP(N304,[2]Sheet3!$B$5:$D$250,2,0)</f>
        <v>Environmental Studies for Integrated Sciences-II</v>
      </c>
      <c r="AA304" s="2" t="str">
        <f>VLOOKUP(O304,[2]Sheet3!$B$5:$D$250,2,0)</f>
        <v>History of Mathematics</v>
      </c>
      <c r="AB304" s="2" t="s">
        <v>1619</v>
      </c>
      <c r="AC304" s="2" t="s">
        <v>1619</v>
      </c>
      <c r="AH304" s="7"/>
    </row>
    <row r="305" spans="1:34" x14ac:dyDescent="0.25">
      <c r="A305" s="2">
        <v>303</v>
      </c>
      <c r="B305" s="2" t="s">
        <v>672</v>
      </c>
      <c r="C305" s="2" t="s">
        <v>673</v>
      </c>
      <c r="D305" s="2" t="s">
        <v>645</v>
      </c>
      <c r="E305" s="2" t="s">
        <v>574</v>
      </c>
      <c r="F305" s="2" t="s">
        <v>575</v>
      </c>
      <c r="G305" s="2" t="s">
        <v>576</v>
      </c>
      <c r="H305" s="2" t="s">
        <v>577</v>
      </c>
      <c r="I305" s="2" t="s">
        <v>309</v>
      </c>
      <c r="J305" s="2" t="s">
        <v>520</v>
      </c>
      <c r="K305" s="2" t="s">
        <v>578</v>
      </c>
      <c r="L305" s="2" t="s">
        <v>430</v>
      </c>
      <c r="M305" s="2" t="s">
        <v>579</v>
      </c>
      <c r="N305" s="2" t="s">
        <v>354</v>
      </c>
      <c r="O305" s="2" t="s">
        <v>304</v>
      </c>
      <c r="P305" s="2" t="s">
        <v>1619</v>
      </c>
      <c r="Q305" s="2" t="s">
        <v>1619</v>
      </c>
      <c r="R305" s="2" t="str">
        <f>VLOOKUP(F305,[2]Sheet3!$B$5:$D$250,2,0)</f>
        <v>Heat and Thermodynamics</v>
      </c>
      <c r="S305" s="2" t="str">
        <f>VLOOKUP(G305,[2]Sheet3!$B$5:$D$250,2,0)</f>
        <v>Physics Laboratory - III Heat and Thermodynamics</v>
      </c>
      <c r="T305" s="2" t="str">
        <f>VLOOKUP(H305,[2]Sheet3!$B$5:$D$250,2,0)</f>
        <v>English for Integrated Sciences - III</v>
      </c>
      <c r="U305" s="2" t="str">
        <f>VLOOKUP(I305,[2]Sheet3!$B$5:$D$250,2,0)</f>
        <v>Mathematics III</v>
      </c>
      <c r="V305" s="6" t="str">
        <f>VLOOKUP(J305,[2]Sheet3!$B$5:$D$250,2,0)</f>
        <v>General Chemistry III</v>
      </c>
      <c r="W305" s="2" t="str">
        <f>VLOOKUP(K305,[2]Sheet3!$B$5:$D$250,2,0)</f>
        <v>General Chemistry Practical II</v>
      </c>
      <c r="X305" s="2" t="str">
        <f>VLOOKUP(L305,[2]Sheet3!$B$5:$D$250,2,0)</f>
        <v>Biology III</v>
      </c>
      <c r="Y305" s="2" t="str">
        <f>VLOOKUP(M305,[2]Sheet3!$B$5:$D$250,2,0)</f>
        <v>Biology Lab III</v>
      </c>
      <c r="Z305" s="2" t="str">
        <f>VLOOKUP(N305,[2]Sheet3!$B$5:$D$250,2,0)</f>
        <v>Environmental Studies for Integrated Sciences-II</v>
      </c>
      <c r="AA305" s="2" t="str">
        <f>VLOOKUP(O305,[2]Sheet3!$B$5:$D$250,2,0)</f>
        <v>Pharmaceutical Chemistry</v>
      </c>
      <c r="AB305" s="2" t="s">
        <v>1619</v>
      </c>
      <c r="AC305" s="2" t="s">
        <v>1619</v>
      </c>
      <c r="AH305" s="7"/>
    </row>
    <row r="306" spans="1:34" x14ac:dyDescent="0.25">
      <c r="A306" s="2">
        <v>304</v>
      </c>
      <c r="B306" s="2" t="s">
        <v>674</v>
      </c>
      <c r="C306" s="2" t="s">
        <v>675</v>
      </c>
      <c r="D306" s="2" t="s">
        <v>645</v>
      </c>
      <c r="E306" s="2" t="s">
        <v>574</v>
      </c>
      <c r="F306" s="2" t="s">
        <v>575</v>
      </c>
      <c r="G306" s="2" t="s">
        <v>576</v>
      </c>
      <c r="H306" s="2" t="s">
        <v>577</v>
      </c>
      <c r="I306" s="2" t="s">
        <v>309</v>
      </c>
      <c r="J306" s="2" t="s">
        <v>520</v>
      </c>
      <c r="K306" s="2" t="s">
        <v>578</v>
      </c>
      <c r="L306" s="2" t="s">
        <v>430</v>
      </c>
      <c r="M306" s="2" t="s">
        <v>579</v>
      </c>
      <c r="N306" s="2" t="s">
        <v>354</v>
      </c>
      <c r="O306" s="2" t="s">
        <v>42</v>
      </c>
      <c r="P306" s="2" t="s">
        <v>1619</v>
      </c>
      <c r="Q306" s="2" t="s">
        <v>1619</v>
      </c>
      <c r="R306" s="2" t="str">
        <f>VLOOKUP(F306,[2]Sheet3!$B$5:$D$250,2,0)</f>
        <v>Heat and Thermodynamics</v>
      </c>
      <c r="S306" s="2" t="str">
        <f>VLOOKUP(G306,[2]Sheet3!$B$5:$D$250,2,0)</f>
        <v>Physics Laboratory - III Heat and Thermodynamics</v>
      </c>
      <c r="T306" s="2" t="str">
        <f>VLOOKUP(H306,[2]Sheet3!$B$5:$D$250,2,0)</f>
        <v>English for Integrated Sciences - III</v>
      </c>
      <c r="U306" s="2" t="str">
        <f>VLOOKUP(I306,[2]Sheet3!$B$5:$D$250,2,0)</f>
        <v>Mathematics III</v>
      </c>
      <c r="V306" s="6" t="str">
        <f>VLOOKUP(J306,[2]Sheet3!$B$5:$D$250,2,0)</f>
        <v>General Chemistry III</v>
      </c>
      <c r="W306" s="2" t="str">
        <f>VLOOKUP(K306,[2]Sheet3!$B$5:$D$250,2,0)</f>
        <v>General Chemistry Practical II</v>
      </c>
      <c r="X306" s="2" t="str">
        <f>VLOOKUP(L306,[2]Sheet3!$B$5:$D$250,2,0)</f>
        <v>Biology III</v>
      </c>
      <c r="Y306" s="2" t="str">
        <f>VLOOKUP(M306,[2]Sheet3!$B$5:$D$250,2,0)</f>
        <v>Biology Lab III</v>
      </c>
      <c r="Z306" s="2" t="str">
        <f>VLOOKUP(N306,[2]Sheet3!$B$5:$D$250,2,0)</f>
        <v>Environmental Studies for Integrated Sciences-II</v>
      </c>
      <c r="AA306" s="2" t="str">
        <f>VLOOKUP(O306,[2]Sheet3!$B$5:$D$250,2,0)</f>
        <v>Advanced Tamil Level - I</v>
      </c>
      <c r="AB306" s="2" t="s">
        <v>1619</v>
      </c>
      <c r="AC306" s="2" t="s">
        <v>1619</v>
      </c>
      <c r="AH306" s="7"/>
    </row>
    <row r="307" spans="1:34" x14ac:dyDescent="0.25">
      <c r="A307" s="2">
        <v>305</v>
      </c>
      <c r="B307" s="8" t="s">
        <v>676</v>
      </c>
      <c r="C307" s="8" t="s">
        <v>677</v>
      </c>
      <c r="D307" s="2" t="s">
        <v>645</v>
      </c>
      <c r="E307" s="2" t="s">
        <v>574</v>
      </c>
      <c r="F307" s="2" t="s">
        <v>575</v>
      </c>
      <c r="G307" s="2" t="s">
        <v>576</v>
      </c>
      <c r="H307" s="2" t="s">
        <v>577</v>
      </c>
      <c r="I307" s="2" t="s">
        <v>309</v>
      </c>
      <c r="J307" s="2" t="s">
        <v>520</v>
      </c>
      <c r="K307" s="2" t="s">
        <v>578</v>
      </c>
      <c r="L307" s="2" t="s">
        <v>430</v>
      </c>
      <c r="M307" s="2" t="s">
        <v>579</v>
      </c>
      <c r="N307" s="2" t="s">
        <v>354</v>
      </c>
      <c r="O307" s="2" t="s">
        <v>1619</v>
      </c>
      <c r="P307" s="2" t="s">
        <v>1619</v>
      </c>
      <c r="Q307" s="2" t="s">
        <v>1619</v>
      </c>
      <c r="R307" s="2" t="str">
        <f>VLOOKUP(F307,[2]Sheet3!$B$5:$D$250,2,0)</f>
        <v>Heat and Thermodynamics</v>
      </c>
      <c r="S307" s="2" t="str">
        <f>VLOOKUP(G307,[2]Sheet3!$B$5:$D$250,2,0)</f>
        <v>Physics Laboratory - III Heat and Thermodynamics</v>
      </c>
      <c r="T307" s="2" t="str">
        <f>VLOOKUP(H307,[2]Sheet3!$B$5:$D$250,2,0)</f>
        <v>English for Integrated Sciences - III</v>
      </c>
      <c r="U307" s="2" t="str">
        <f>VLOOKUP(I307,[2]Sheet3!$B$5:$D$250,2,0)</f>
        <v>Mathematics III</v>
      </c>
      <c r="V307" s="6" t="str">
        <f>VLOOKUP(J307,[2]Sheet3!$B$5:$D$250,2,0)</f>
        <v>General Chemistry III</v>
      </c>
      <c r="W307" s="2" t="str">
        <f>VLOOKUP(K307,[2]Sheet3!$B$5:$D$250,2,0)</f>
        <v>General Chemistry Practical II</v>
      </c>
      <c r="X307" s="2" t="str">
        <f>VLOOKUP(L307,[2]Sheet3!$B$5:$D$250,2,0)</f>
        <v>Biology III</v>
      </c>
      <c r="Y307" s="2" t="str">
        <f>VLOOKUP(M307,[2]Sheet3!$B$5:$D$250,2,0)</f>
        <v>Biology Lab III</v>
      </c>
      <c r="Z307" s="2" t="str">
        <f>VLOOKUP(N307,[2]Sheet3!$B$5:$D$250,2,0)</f>
        <v>Environmental Studies for Integrated Sciences-II</v>
      </c>
      <c r="AA307" s="2" t="s">
        <v>1619</v>
      </c>
      <c r="AB307" s="2" t="s">
        <v>1619</v>
      </c>
      <c r="AC307" s="2" t="s">
        <v>1619</v>
      </c>
      <c r="AH307" s="7"/>
    </row>
    <row r="308" spans="1:34" x14ac:dyDescent="0.25">
      <c r="A308" s="2">
        <v>306</v>
      </c>
      <c r="B308" s="2" t="s">
        <v>678</v>
      </c>
      <c r="C308" s="2" t="s">
        <v>679</v>
      </c>
      <c r="D308" s="2" t="s">
        <v>645</v>
      </c>
      <c r="E308" s="2" t="s">
        <v>574</v>
      </c>
      <c r="F308" s="2" t="s">
        <v>575</v>
      </c>
      <c r="G308" s="2" t="s">
        <v>576</v>
      </c>
      <c r="H308" s="2" t="s">
        <v>577</v>
      </c>
      <c r="I308" s="2" t="s">
        <v>309</v>
      </c>
      <c r="J308" s="2" t="s">
        <v>520</v>
      </c>
      <c r="K308" s="2" t="s">
        <v>578</v>
      </c>
      <c r="L308" s="2" t="s">
        <v>430</v>
      </c>
      <c r="M308" s="2" t="s">
        <v>579</v>
      </c>
      <c r="N308" s="2" t="s">
        <v>354</v>
      </c>
      <c r="O308" s="2" t="s">
        <v>42</v>
      </c>
      <c r="P308" s="2" t="s">
        <v>597</v>
      </c>
      <c r="Q308" s="2" t="s">
        <v>1619</v>
      </c>
      <c r="R308" s="2" t="str">
        <f>VLOOKUP(F308,[2]Sheet3!$B$5:$D$250,2,0)</f>
        <v>Heat and Thermodynamics</v>
      </c>
      <c r="S308" s="2" t="str">
        <f>VLOOKUP(G308,[2]Sheet3!$B$5:$D$250,2,0)</f>
        <v>Physics Laboratory - III Heat and Thermodynamics</v>
      </c>
      <c r="T308" s="2" t="str">
        <f>VLOOKUP(H308,[2]Sheet3!$B$5:$D$250,2,0)</f>
        <v>English for Integrated Sciences - III</v>
      </c>
      <c r="U308" s="2" t="str">
        <f>VLOOKUP(I308,[2]Sheet3!$B$5:$D$250,2,0)</f>
        <v>Mathematics III</v>
      </c>
      <c r="V308" s="6" t="str">
        <f>VLOOKUP(J308,[2]Sheet3!$B$5:$D$250,2,0)</f>
        <v>General Chemistry III</v>
      </c>
      <c r="W308" s="2" t="str">
        <f>VLOOKUP(K308,[2]Sheet3!$B$5:$D$250,2,0)</f>
        <v>General Chemistry Practical II</v>
      </c>
      <c r="X308" s="2" t="str">
        <f>VLOOKUP(L308,[2]Sheet3!$B$5:$D$250,2,0)</f>
        <v>Biology III</v>
      </c>
      <c r="Y308" s="2" t="str">
        <f>VLOOKUP(M308,[2]Sheet3!$B$5:$D$250,2,0)</f>
        <v>Biology Lab III</v>
      </c>
      <c r="Z308" s="2" t="str">
        <f>VLOOKUP(N308,[2]Sheet3!$B$5:$D$250,2,0)</f>
        <v>Environmental Studies for Integrated Sciences-II</v>
      </c>
      <c r="AA308" s="2" t="str">
        <f>VLOOKUP(O308,[2]Sheet3!$B$5:$D$250,2,0)</f>
        <v>Advanced Tamil Level - I</v>
      </c>
      <c r="AB308" s="2" t="str">
        <f>VLOOKUP(P308,[2]Sheet3!$B$5:$D$250,2,0)</f>
        <v>Creative Writing in Tamil</v>
      </c>
      <c r="AC308" s="2" t="s">
        <v>1619</v>
      </c>
      <c r="AH308" s="7"/>
    </row>
    <row r="309" spans="1:34" x14ac:dyDescent="0.25">
      <c r="A309" s="2">
        <v>307</v>
      </c>
      <c r="B309" s="2" t="s">
        <v>680</v>
      </c>
      <c r="C309" s="2" t="s">
        <v>681</v>
      </c>
      <c r="D309" s="2" t="s">
        <v>645</v>
      </c>
      <c r="E309" s="2" t="s">
        <v>574</v>
      </c>
      <c r="F309" s="2" t="s">
        <v>575</v>
      </c>
      <c r="G309" s="2" t="s">
        <v>576</v>
      </c>
      <c r="H309" s="2" t="s">
        <v>577</v>
      </c>
      <c r="I309" s="2" t="s">
        <v>309</v>
      </c>
      <c r="J309" s="2" t="s">
        <v>520</v>
      </c>
      <c r="K309" s="2" t="s">
        <v>578</v>
      </c>
      <c r="L309" s="2" t="s">
        <v>430</v>
      </c>
      <c r="M309" s="2" t="s">
        <v>579</v>
      </c>
      <c r="N309" s="2" t="s">
        <v>354</v>
      </c>
      <c r="O309" s="2" t="s">
        <v>589</v>
      </c>
      <c r="P309" s="2" t="s">
        <v>1619</v>
      </c>
      <c r="Q309" s="2" t="s">
        <v>1619</v>
      </c>
      <c r="R309" s="2" t="str">
        <f>VLOOKUP(F309,[2]Sheet3!$B$5:$D$250,2,0)</f>
        <v>Heat and Thermodynamics</v>
      </c>
      <c r="S309" s="2" t="str">
        <f>VLOOKUP(G309,[2]Sheet3!$B$5:$D$250,2,0)</f>
        <v>Physics Laboratory - III Heat and Thermodynamics</v>
      </c>
      <c r="T309" s="2" t="str">
        <f>VLOOKUP(H309,[2]Sheet3!$B$5:$D$250,2,0)</f>
        <v>English for Integrated Sciences - III</v>
      </c>
      <c r="U309" s="2" t="str">
        <f>VLOOKUP(I309,[2]Sheet3!$B$5:$D$250,2,0)</f>
        <v>Mathematics III</v>
      </c>
      <c r="V309" s="6" t="str">
        <f>VLOOKUP(J309,[2]Sheet3!$B$5:$D$250,2,0)</f>
        <v>General Chemistry III</v>
      </c>
      <c r="W309" s="2" t="str">
        <f>VLOOKUP(K309,[2]Sheet3!$B$5:$D$250,2,0)</f>
        <v>General Chemistry Practical II</v>
      </c>
      <c r="X309" s="2" t="str">
        <f>VLOOKUP(L309,[2]Sheet3!$B$5:$D$250,2,0)</f>
        <v>Biology III</v>
      </c>
      <c r="Y309" s="2" t="str">
        <f>VLOOKUP(M309,[2]Sheet3!$B$5:$D$250,2,0)</f>
        <v>Biology Lab III</v>
      </c>
      <c r="Z309" s="2" t="str">
        <f>VLOOKUP(N309,[2]Sheet3!$B$5:$D$250,2,0)</f>
        <v>Environmental Studies for Integrated Sciences-II</v>
      </c>
      <c r="AA309" s="2" t="str">
        <f>VLOOKUP(O309,[2]Sheet3!$B$5:$D$250,2,0)</f>
        <v>History of Mathematics</v>
      </c>
      <c r="AB309" s="2" t="s">
        <v>1619</v>
      </c>
      <c r="AC309" s="2" t="s">
        <v>1619</v>
      </c>
      <c r="AH309" s="7"/>
    </row>
    <row r="310" spans="1:34" x14ac:dyDescent="0.25">
      <c r="A310" s="2">
        <v>308</v>
      </c>
      <c r="B310" s="2" t="s">
        <v>682</v>
      </c>
      <c r="C310" s="2" t="s">
        <v>683</v>
      </c>
      <c r="D310" s="2" t="s">
        <v>645</v>
      </c>
      <c r="E310" s="2" t="s">
        <v>574</v>
      </c>
      <c r="F310" s="2" t="s">
        <v>575</v>
      </c>
      <c r="G310" s="2" t="s">
        <v>576</v>
      </c>
      <c r="H310" s="2" t="s">
        <v>577</v>
      </c>
      <c r="I310" s="2" t="s">
        <v>309</v>
      </c>
      <c r="J310" s="2" t="s">
        <v>520</v>
      </c>
      <c r="K310" s="2" t="s">
        <v>578</v>
      </c>
      <c r="L310" s="2" t="s">
        <v>430</v>
      </c>
      <c r="M310" s="2" t="s">
        <v>579</v>
      </c>
      <c r="N310" s="2" t="s">
        <v>354</v>
      </c>
      <c r="O310" s="2" t="s">
        <v>60</v>
      </c>
      <c r="P310" s="2" t="s">
        <v>597</v>
      </c>
      <c r="Q310" s="2" t="s">
        <v>1619</v>
      </c>
      <c r="R310" s="2" t="str">
        <f>VLOOKUP(F310,[2]Sheet3!$B$5:$D$250,2,0)</f>
        <v>Heat and Thermodynamics</v>
      </c>
      <c r="S310" s="2" t="str">
        <f>VLOOKUP(G310,[2]Sheet3!$B$5:$D$250,2,0)</f>
        <v>Physics Laboratory - III Heat and Thermodynamics</v>
      </c>
      <c r="T310" s="2" t="str">
        <f>VLOOKUP(H310,[2]Sheet3!$B$5:$D$250,2,0)</f>
        <v>English for Integrated Sciences - III</v>
      </c>
      <c r="U310" s="2" t="str">
        <f>VLOOKUP(I310,[2]Sheet3!$B$5:$D$250,2,0)</f>
        <v>Mathematics III</v>
      </c>
      <c r="V310" s="6" t="str">
        <f>VLOOKUP(J310,[2]Sheet3!$B$5:$D$250,2,0)</f>
        <v>General Chemistry III</v>
      </c>
      <c r="W310" s="2" t="str">
        <f>VLOOKUP(K310,[2]Sheet3!$B$5:$D$250,2,0)</f>
        <v>General Chemistry Practical II</v>
      </c>
      <c r="X310" s="2" t="str">
        <f>VLOOKUP(L310,[2]Sheet3!$B$5:$D$250,2,0)</f>
        <v>Biology III</v>
      </c>
      <c r="Y310" s="2" t="str">
        <f>VLOOKUP(M310,[2]Sheet3!$B$5:$D$250,2,0)</f>
        <v>Biology Lab III</v>
      </c>
      <c r="Z310" s="2" t="str">
        <f>VLOOKUP(N310,[2]Sheet3!$B$5:$D$250,2,0)</f>
        <v>Environmental Studies for Integrated Sciences-II</v>
      </c>
      <c r="AA310" s="2" t="str">
        <f>VLOOKUP(O310,[2]Sheet3!$B$5:$D$250,2,0)</f>
        <v>Basic Hindi Level -I</v>
      </c>
      <c r="AB310" s="2" t="str">
        <f>VLOOKUP(P310,[2]Sheet3!$B$5:$D$250,2,0)</f>
        <v>Creative Writing in Tamil</v>
      </c>
      <c r="AC310" s="2" t="s">
        <v>1619</v>
      </c>
      <c r="AH310" s="7"/>
    </row>
    <row r="311" spans="1:34" x14ac:dyDescent="0.25">
      <c r="A311" s="2">
        <v>309</v>
      </c>
      <c r="B311" s="2" t="s">
        <v>684</v>
      </c>
      <c r="C311" s="2" t="s">
        <v>685</v>
      </c>
      <c r="D311" s="2" t="s">
        <v>645</v>
      </c>
      <c r="E311" s="2" t="s">
        <v>574</v>
      </c>
      <c r="F311" s="2" t="s">
        <v>575</v>
      </c>
      <c r="G311" s="2" t="s">
        <v>576</v>
      </c>
      <c r="H311" s="2" t="s">
        <v>577</v>
      </c>
      <c r="I311" s="2" t="s">
        <v>309</v>
      </c>
      <c r="J311" s="2" t="s">
        <v>520</v>
      </c>
      <c r="K311" s="2" t="s">
        <v>578</v>
      </c>
      <c r="L311" s="2" t="s">
        <v>430</v>
      </c>
      <c r="M311" s="2" t="s">
        <v>579</v>
      </c>
      <c r="N311" s="2" t="s">
        <v>354</v>
      </c>
      <c r="O311" s="2" t="s">
        <v>42</v>
      </c>
      <c r="P311" s="2" t="s">
        <v>1619</v>
      </c>
      <c r="Q311" s="2" t="s">
        <v>1619</v>
      </c>
      <c r="R311" s="2" t="str">
        <f>VLOOKUP(F311,[2]Sheet3!$B$5:$D$250,2,0)</f>
        <v>Heat and Thermodynamics</v>
      </c>
      <c r="S311" s="2" t="str">
        <f>VLOOKUP(G311,[2]Sheet3!$B$5:$D$250,2,0)</f>
        <v>Physics Laboratory - III Heat and Thermodynamics</v>
      </c>
      <c r="T311" s="2" t="str">
        <f>VLOOKUP(H311,[2]Sheet3!$B$5:$D$250,2,0)</f>
        <v>English for Integrated Sciences - III</v>
      </c>
      <c r="U311" s="2" t="str">
        <f>VLOOKUP(I311,[2]Sheet3!$B$5:$D$250,2,0)</f>
        <v>Mathematics III</v>
      </c>
      <c r="V311" s="6" t="str">
        <f>VLOOKUP(J311,[2]Sheet3!$B$5:$D$250,2,0)</f>
        <v>General Chemistry III</v>
      </c>
      <c r="W311" s="2" t="str">
        <f>VLOOKUP(K311,[2]Sheet3!$B$5:$D$250,2,0)</f>
        <v>General Chemistry Practical II</v>
      </c>
      <c r="X311" s="2" t="str">
        <f>VLOOKUP(L311,[2]Sheet3!$B$5:$D$250,2,0)</f>
        <v>Biology III</v>
      </c>
      <c r="Y311" s="2" t="str">
        <f>VLOOKUP(M311,[2]Sheet3!$B$5:$D$250,2,0)</f>
        <v>Biology Lab III</v>
      </c>
      <c r="Z311" s="2" t="str">
        <f>VLOOKUP(N311,[2]Sheet3!$B$5:$D$250,2,0)</f>
        <v>Environmental Studies for Integrated Sciences-II</v>
      </c>
      <c r="AA311" s="2" t="str">
        <f>VLOOKUP(O311,[2]Sheet3!$B$5:$D$250,2,0)</f>
        <v>Advanced Tamil Level - I</v>
      </c>
      <c r="AB311" s="2" t="s">
        <v>1619</v>
      </c>
      <c r="AC311" s="2" t="s">
        <v>1619</v>
      </c>
      <c r="AH311" s="7"/>
    </row>
    <row r="312" spans="1:34" x14ac:dyDescent="0.25">
      <c r="A312" s="2">
        <v>310</v>
      </c>
      <c r="B312" s="2" t="s">
        <v>686</v>
      </c>
      <c r="C312" s="2" t="s">
        <v>687</v>
      </c>
      <c r="D312" s="2" t="s">
        <v>645</v>
      </c>
      <c r="E312" s="2" t="s">
        <v>574</v>
      </c>
      <c r="F312" s="2" t="s">
        <v>575</v>
      </c>
      <c r="G312" s="2" t="s">
        <v>576</v>
      </c>
      <c r="H312" s="2" t="s">
        <v>577</v>
      </c>
      <c r="I312" s="2" t="s">
        <v>309</v>
      </c>
      <c r="J312" s="2" t="s">
        <v>520</v>
      </c>
      <c r="K312" s="2" t="s">
        <v>578</v>
      </c>
      <c r="L312" s="2" t="s">
        <v>430</v>
      </c>
      <c r="M312" s="2" t="s">
        <v>579</v>
      </c>
      <c r="N312" s="2" t="s">
        <v>354</v>
      </c>
      <c r="O312" s="2" t="s">
        <v>42</v>
      </c>
      <c r="P312" s="2" t="s">
        <v>1619</v>
      </c>
      <c r="Q312" s="2" t="s">
        <v>1619</v>
      </c>
      <c r="R312" s="2" t="str">
        <f>VLOOKUP(F312,[2]Sheet3!$B$5:$D$250,2,0)</f>
        <v>Heat and Thermodynamics</v>
      </c>
      <c r="S312" s="2" t="str">
        <f>VLOOKUP(G312,[2]Sheet3!$B$5:$D$250,2,0)</f>
        <v>Physics Laboratory - III Heat and Thermodynamics</v>
      </c>
      <c r="T312" s="2" t="str">
        <f>VLOOKUP(H312,[2]Sheet3!$B$5:$D$250,2,0)</f>
        <v>English for Integrated Sciences - III</v>
      </c>
      <c r="U312" s="2" t="str">
        <f>VLOOKUP(I312,[2]Sheet3!$B$5:$D$250,2,0)</f>
        <v>Mathematics III</v>
      </c>
      <c r="V312" s="6" t="str">
        <f>VLOOKUP(J312,[2]Sheet3!$B$5:$D$250,2,0)</f>
        <v>General Chemistry III</v>
      </c>
      <c r="W312" s="2" t="str">
        <f>VLOOKUP(K312,[2]Sheet3!$B$5:$D$250,2,0)</f>
        <v>General Chemistry Practical II</v>
      </c>
      <c r="X312" s="2" t="str">
        <f>VLOOKUP(L312,[2]Sheet3!$B$5:$D$250,2,0)</f>
        <v>Biology III</v>
      </c>
      <c r="Y312" s="2" t="str">
        <f>VLOOKUP(M312,[2]Sheet3!$B$5:$D$250,2,0)</f>
        <v>Biology Lab III</v>
      </c>
      <c r="Z312" s="2" t="str">
        <f>VLOOKUP(N312,[2]Sheet3!$B$5:$D$250,2,0)</f>
        <v>Environmental Studies for Integrated Sciences-II</v>
      </c>
      <c r="AA312" s="2" t="str">
        <f>VLOOKUP(O312,[2]Sheet3!$B$5:$D$250,2,0)</f>
        <v>Advanced Tamil Level - I</v>
      </c>
      <c r="AB312" s="2" t="s">
        <v>1619</v>
      </c>
      <c r="AC312" s="2" t="s">
        <v>1619</v>
      </c>
      <c r="AH312" s="7"/>
    </row>
    <row r="313" spans="1:34" x14ac:dyDescent="0.25">
      <c r="A313" s="2">
        <v>311</v>
      </c>
      <c r="B313" s="2" t="s">
        <v>688</v>
      </c>
      <c r="C313" s="2" t="s">
        <v>689</v>
      </c>
      <c r="D313" s="2" t="s">
        <v>645</v>
      </c>
      <c r="E313" s="2" t="s">
        <v>574</v>
      </c>
      <c r="F313" s="2" t="s">
        <v>575</v>
      </c>
      <c r="G313" s="2" t="s">
        <v>576</v>
      </c>
      <c r="H313" s="2" t="s">
        <v>577</v>
      </c>
      <c r="I313" s="2" t="s">
        <v>309</v>
      </c>
      <c r="J313" s="2" t="s">
        <v>520</v>
      </c>
      <c r="K313" s="2" t="s">
        <v>578</v>
      </c>
      <c r="L313" s="2" t="s">
        <v>430</v>
      </c>
      <c r="M313" s="2" t="s">
        <v>579</v>
      </c>
      <c r="N313" s="2" t="s">
        <v>354</v>
      </c>
      <c r="O313" s="2" t="s">
        <v>42</v>
      </c>
      <c r="P313" s="2" t="s">
        <v>597</v>
      </c>
      <c r="Q313" s="2" t="s">
        <v>1619</v>
      </c>
      <c r="R313" s="2" t="str">
        <f>VLOOKUP(F313,[2]Sheet3!$B$5:$D$250,2,0)</f>
        <v>Heat and Thermodynamics</v>
      </c>
      <c r="S313" s="2" t="str">
        <f>VLOOKUP(G313,[2]Sheet3!$B$5:$D$250,2,0)</f>
        <v>Physics Laboratory - III Heat and Thermodynamics</v>
      </c>
      <c r="T313" s="2" t="str">
        <f>VLOOKUP(H313,[2]Sheet3!$B$5:$D$250,2,0)</f>
        <v>English for Integrated Sciences - III</v>
      </c>
      <c r="U313" s="2" t="str">
        <f>VLOOKUP(I313,[2]Sheet3!$B$5:$D$250,2,0)</f>
        <v>Mathematics III</v>
      </c>
      <c r="V313" s="6" t="str">
        <f>VLOOKUP(J313,[2]Sheet3!$B$5:$D$250,2,0)</f>
        <v>General Chemistry III</v>
      </c>
      <c r="W313" s="2" t="str">
        <f>VLOOKUP(K313,[2]Sheet3!$B$5:$D$250,2,0)</f>
        <v>General Chemistry Practical II</v>
      </c>
      <c r="X313" s="2" t="str">
        <f>VLOOKUP(L313,[2]Sheet3!$B$5:$D$250,2,0)</f>
        <v>Biology III</v>
      </c>
      <c r="Y313" s="2" t="str">
        <f>VLOOKUP(M313,[2]Sheet3!$B$5:$D$250,2,0)</f>
        <v>Biology Lab III</v>
      </c>
      <c r="Z313" s="2" t="str">
        <f>VLOOKUP(N313,[2]Sheet3!$B$5:$D$250,2,0)</f>
        <v>Environmental Studies for Integrated Sciences-II</v>
      </c>
      <c r="AA313" s="2" t="str">
        <f>VLOOKUP(O313,[2]Sheet3!$B$5:$D$250,2,0)</f>
        <v>Advanced Tamil Level - I</v>
      </c>
      <c r="AB313" s="2" t="str">
        <f>VLOOKUP(P313,[2]Sheet3!$B$5:$D$250,2,0)</f>
        <v>Creative Writing in Tamil</v>
      </c>
      <c r="AC313" s="2" t="s">
        <v>1619</v>
      </c>
      <c r="AH313" s="7"/>
    </row>
    <row r="314" spans="1:34" x14ac:dyDescent="0.25">
      <c r="A314" s="2">
        <v>312</v>
      </c>
      <c r="B314" s="2" t="s">
        <v>690</v>
      </c>
      <c r="C314" s="2" t="s">
        <v>691</v>
      </c>
      <c r="D314" s="2" t="s">
        <v>645</v>
      </c>
      <c r="E314" s="2" t="s">
        <v>574</v>
      </c>
      <c r="F314" s="2" t="s">
        <v>575</v>
      </c>
      <c r="G314" s="2" t="s">
        <v>576</v>
      </c>
      <c r="H314" s="2" t="s">
        <v>577</v>
      </c>
      <c r="I314" s="2" t="s">
        <v>309</v>
      </c>
      <c r="J314" s="2" t="s">
        <v>520</v>
      </c>
      <c r="K314" s="2" t="s">
        <v>578</v>
      </c>
      <c r="L314" s="2" t="s">
        <v>430</v>
      </c>
      <c r="M314" s="2" t="s">
        <v>579</v>
      </c>
      <c r="N314" s="2" t="s">
        <v>354</v>
      </c>
      <c r="O314" s="2" t="s">
        <v>324</v>
      </c>
      <c r="P314" s="2" t="s">
        <v>63</v>
      </c>
      <c r="Q314" s="2" t="s">
        <v>1619</v>
      </c>
      <c r="R314" s="2" t="str">
        <f>VLOOKUP(F314,[2]Sheet3!$B$5:$D$250,2,0)</f>
        <v>Heat and Thermodynamics</v>
      </c>
      <c r="S314" s="2" t="str">
        <f>VLOOKUP(G314,[2]Sheet3!$B$5:$D$250,2,0)</f>
        <v>Physics Laboratory - III Heat and Thermodynamics</v>
      </c>
      <c r="T314" s="2" t="str">
        <f>VLOOKUP(H314,[2]Sheet3!$B$5:$D$250,2,0)</f>
        <v>English for Integrated Sciences - III</v>
      </c>
      <c r="U314" s="2" t="str">
        <f>VLOOKUP(I314,[2]Sheet3!$B$5:$D$250,2,0)</f>
        <v>Mathematics III</v>
      </c>
      <c r="V314" s="6" t="str">
        <f>VLOOKUP(J314,[2]Sheet3!$B$5:$D$250,2,0)</f>
        <v>General Chemistry III</v>
      </c>
      <c r="W314" s="2" t="str">
        <f>VLOOKUP(K314,[2]Sheet3!$B$5:$D$250,2,0)</f>
        <v>General Chemistry Practical II</v>
      </c>
      <c r="X314" s="2" t="str">
        <f>VLOOKUP(L314,[2]Sheet3!$B$5:$D$250,2,0)</f>
        <v>Biology III</v>
      </c>
      <c r="Y314" s="2" t="str">
        <f>VLOOKUP(M314,[2]Sheet3!$B$5:$D$250,2,0)</f>
        <v>Biology Lab III</v>
      </c>
      <c r="Z314" s="2" t="str">
        <f>VLOOKUP(N314,[2]Sheet3!$B$5:$D$250,2,0)</f>
        <v>Environmental Studies for Integrated Sciences-II</v>
      </c>
      <c r="AA314" s="2" t="str">
        <f>VLOOKUP(O314,[2]Sheet3!$B$5:$D$250,2,0)</f>
        <v>Basic Tamil Level - I</v>
      </c>
      <c r="AB314" s="2" t="str">
        <f>VLOOKUP(P314,[2]Sheet3!$B$5:$D$250,2,0)</f>
        <v>Physics of Arts</v>
      </c>
      <c r="AC314" s="2" t="s">
        <v>1619</v>
      </c>
      <c r="AH314" s="7"/>
    </row>
    <row r="315" spans="1:34" x14ac:dyDescent="0.25">
      <c r="A315" s="2">
        <v>313</v>
      </c>
      <c r="B315" s="2" t="s">
        <v>692</v>
      </c>
      <c r="C315" s="2" t="s">
        <v>693</v>
      </c>
      <c r="D315" s="2" t="s">
        <v>645</v>
      </c>
      <c r="E315" s="2" t="s">
        <v>574</v>
      </c>
      <c r="F315" s="2" t="s">
        <v>575</v>
      </c>
      <c r="G315" s="2" t="s">
        <v>576</v>
      </c>
      <c r="H315" s="2" t="s">
        <v>577</v>
      </c>
      <c r="I315" s="2" t="s">
        <v>309</v>
      </c>
      <c r="J315" s="2" t="s">
        <v>520</v>
      </c>
      <c r="K315" s="2" t="s">
        <v>578</v>
      </c>
      <c r="L315" s="2" t="s">
        <v>430</v>
      </c>
      <c r="M315" s="2" t="s">
        <v>579</v>
      </c>
      <c r="N315" s="2" t="s">
        <v>354</v>
      </c>
      <c r="O315" s="2" t="s">
        <v>115</v>
      </c>
      <c r="P315" s="2" t="s">
        <v>224</v>
      </c>
      <c r="Q315" s="2" t="s">
        <v>1619</v>
      </c>
      <c r="R315" s="2" t="str">
        <f>VLOOKUP(F315,[2]Sheet3!$B$5:$D$250,2,0)</f>
        <v>Heat and Thermodynamics</v>
      </c>
      <c r="S315" s="2" t="str">
        <f>VLOOKUP(G315,[2]Sheet3!$B$5:$D$250,2,0)</f>
        <v>Physics Laboratory - III Heat and Thermodynamics</v>
      </c>
      <c r="T315" s="2" t="str">
        <f>VLOOKUP(H315,[2]Sheet3!$B$5:$D$250,2,0)</f>
        <v>English for Integrated Sciences - III</v>
      </c>
      <c r="U315" s="2" t="str">
        <f>VLOOKUP(I315,[2]Sheet3!$B$5:$D$250,2,0)</f>
        <v>Mathematics III</v>
      </c>
      <c r="V315" s="6" t="str">
        <f>VLOOKUP(J315,[2]Sheet3!$B$5:$D$250,2,0)</f>
        <v>General Chemistry III</v>
      </c>
      <c r="W315" s="2" t="str">
        <f>VLOOKUP(K315,[2]Sheet3!$B$5:$D$250,2,0)</f>
        <v>General Chemistry Practical II</v>
      </c>
      <c r="X315" s="2" t="str">
        <f>VLOOKUP(L315,[2]Sheet3!$B$5:$D$250,2,0)</f>
        <v>Biology III</v>
      </c>
      <c r="Y315" s="2" t="str">
        <f>VLOOKUP(M315,[2]Sheet3!$B$5:$D$250,2,0)</f>
        <v>Biology Lab III</v>
      </c>
      <c r="Z315" s="2" t="str">
        <f>VLOOKUP(N315,[2]Sheet3!$B$5:$D$250,2,0)</f>
        <v>Environmental Studies for Integrated Sciences-II</v>
      </c>
      <c r="AA315" s="2" t="str">
        <f>VLOOKUP(O315,[2]Sheet3!$B$5:$D$250,2,0)</f>
        <v>Advance Tamil Level - II</v>
      </c>
      <c r="AB315" s="2" t="str">
        <f>VLOOKUP(P315,[2]Sheet3!$B$5:$D$250,2,0)</f>
        <v>Yoga Course</v>
      </c>
      <c r="AC315" s="2" t="s">
        <v>1619</v>
      </c>
      <c r="AH315" s="7"/>
    </row>
    <row r="316" spans="1:34" x14ac:dyDescent="0.25">
      <c r="A316" s="2">
        <v>314</v>
      </c>
      <c r="B316" s="2" t="s">
        <v>694</v>
      </c>
      <c r="C316" s="2" t="s">
        <v>695</v>
      </c>
      <c r="D316" s="2" t="s">
        <v>645</v>
      </c>
      <c r="E316" s="2" t="s">
        <v>574</v>
      </c>
      <c r="F316" s="2" t="s">
        <v>575</v>
      </c>
      <c r="G316" s="2" t="s">
        <v>576</v>
      </c>
      <c r="H316" s="2" t="s">
        <v>577</v>
      </c>
      <c r="I316" s="2" t="s">
        <v>309</v>
      </c>
      <c r="J316" s="2" t="s">
        <v>520</v>
      </c>
      <c r="K316" s="2" t="s">
        <v>578</v>
      </c>
      <c r="L316" s="2" t="s">
        <v>430</v>
      </c>
      <c r="M316" s="2" t="s">
        <v>579</v>
      </c>
      <c r="N316" s="2" t="s">
        <v>354</v>
      </c>
      <c r="O316" s="2" t="s">
        <v>1619</v>
      </c>
      <c r="P316" s="2" t="s">
        <v>1619</v>
      </c>
      <c r="Q316" s="2" t="s">
        <v>1619</v>
      </c>
      <c r="R316" s="2" t="str">
        <f>VLOOKUP(F316,[2]Sheet3!$B$5:$D$250,2,0)</f>
        <v>Heat and Thermodynamics</v>
      </c>
      <c r="S316" s="2" t="str">
        <f>VLOOKUP(G316,[2]Sheet3!$B$5:$D$250,2,0)</f>
        <v>Physics Laboratory - III Heat and Thermodynamics</v>
      </c>
      <c r="T316" s="2" t="str">
        <f>VLOOKUP(H316,[2]Sheet3!$B$5:$D$250,2,0)</f>
        <v>English for Integrated Sciences - III</v>
      </c>
      <c r="U316" s="2" t="str">
        <f>VLOOKUP(I316,[2]Sheet3!$B$5:$D$250,2,0)</f>
        <v>Mathematics III</v>
      </c>
      <c r="V316" s="6" t="str">
        <f>VLOOKUP(J316,[2]Sheet3!$B$5:$D$250,2,0)</f>
        <v>General Chemistry III</v>
      </c>
      <c r="W316" s="2" t="str">
        <f>VLOOKUP(K316,[2]Sheet3!$B$5:$D$250,2,0)</f>
        <v>General Chemistry Practical II</v>
      </c>
      <c r="X316" s="2" t="str">
        <f>VLOOKUP(L316,[2]Sheet3!$B$5:$D$250,2,0)</f>
        <v>Biology III</v>
      </c>
      <c r="Y316" s="2" t="str">
        <f>VLOOKUP(M316,[2]Sheet3!$B$5:$D$250,2,0)</f>
        <v>Biology Lab III</v>
      </c>
      <c r="Z316" s="2" t="str">
        <f>VLOOKUP(N316,[2]Sheet3!$B$5:$D$250,2,0)</f>
        <v>Environmental Studies for Integrated Sciences-II</v>
      </c>
      <c r="AA316" s="2" t="s">
        <v>1619</v>
      </c>
      <c r="AB316" s="2" t="s">
        <v>1619</v>
      </c>
      <c r="AC316" s="2" t="s">
        <v>1619</v>
      </c>
      <c r="AH316" s="7"/>
    </row>
    <row r="317" spans="1:34" x14ac:dyDescent="0.25">
      <c r="A317" s="2">
        <v>315</v>
      </c>
      <c r="B317" s="2" t="s">
        <v>696</v>
      </c>
      <c r="C317" s="2" t="s">
        <v>697</v>
      </c>
      <c r="D317" s="2" t="s">
        <v>645</v>
      </c>
      <c r="E317" s="2" t="s">
        <v>574</v>
      </c>
      <c r="F317" s="2" t="s">
        <v>575</v>
      </c>
      <c r="G317" s="2" t="s">
        <v>576</v>
      </c>
      <c r="H317" s="2" t="s">
        <v>577</v>
      </c>
      <c r="I317" s="2" t="s">
        <v>309</v>
      </c>
      <c r="J317" s="2" t="s">
        <v>520</v>
      </c>
      <c r="K317" s="2" t="s">
        <v>578</v>
      </c>
      <c r="L317" s="2" t="s">
        <v>430</v>
      </c>
      <c r="M317" s="2" t="s">
        <v>579</v>
      </c>
      <c r="N317" s="2" t="s">
        <v>354</v>
      </c>
      <c r="O317" s="2" t="s">
        <v>63</v>
      </c>
      <c r="P317" s="2" t="s">
        <v>224</v>
      </c>
      <c r="Q317" s="2" t="s">
        <v>1619</v>
      </c>
      <c r="R317" s="2" t="str">
        <f>VLOOKUP(F317,[2]Sheet3!$B$5:$D$250,2,0)</f>
        <v>Heat and Thermodynamics</v>
      </c>
      <c r="S317" s="2" t="str">
        <f>VLOOKUP(G317,[2]Sheet3!$B$5:$D$250,2,0)</f>
        <v>Physics Laboratory - III Heat and Thermodynamics</v>
      </c>
      <c r="T317" s="2" t="str">
        <f>VLOOKUP(H317,[2]Sheet3!$B$5:$D$250,2,0)</f>
        <v>English for Integrated Sciences - III</v>
      </c>
      <c r="U317" s="2" t="str">
        <f>VLOOKUP(I317,[2]Sheet3!$B$5:$D$250,2,0)</f>
        <v>Mathematics III</v>
      </c>
      <c r="V317" s="6" t="str">
        <f>VLOOKUP(J317,[2]Sheet3!$B$5:$D$250,2,0)</f>
        <v>General Chemistry III</v>
      </c>
      <c r="W317" s="2" t="str">
        <f>VLOOKUP(K317,[2]Sheet3!$B$5:$D$250,2,0)</f>
        <v>General Chemistry Practical II</v>
      </c>
      <c r="X317" s="2" t="str">
        <f>VLOOKUP(L317,[2]Sheet3!$B$5:$D$250,2,0)</f>
        <v>Biology III</v>
      </c>
      <c r="Y317" s="2" t="str">
        <f>VLOOKUP(M317,[2]Sheet3!$B$5:$D$250,2,0)</f>
        <v>Biology Lab III</v>
      </c>
      <c r="Z317" s="2" t="str">
        <f>VLOOKUP(N317,[2]Sheet3!$B$5:$D$250,2,0)</f>
        <v>Environmental Studies for Integrated Sciences-II</v>
      </c>
      <c r="AA317" s="2" t="str">
        <f>VLOOKUP(O317,[2]Sheet3!$B$5:$D$250,2,0)</f>
        <v>Physics of Arts</v>
      </c>
      <c r="AB317" s="2" t="str">
        <f>VLOOKUP(P317,[2]Sheet3!$B$5:$D$250,2,0)</f>
        <v>Yoga Course</v>
      </c>
      <c r="AC317" s="2" t="s">
        <v>1619</v>
      </c>
      <c r="AH317" s="7"/>
    </row>
    <row r="318" spans="1:34" x14ac:dyDescent="0.25">
      <c r="A318" s="2">
        <v>316</v>
      </c>
      <c r="B318" s="2" t="s">
        <v>698</v>
      </c>
      <c r="C318" s="2" t="s">
        <v>699</v>
      </c>
      <c r="D318" s="2" t="s">
        <v>700</v>
      </c>
      <c r="E318" s="2" t="s">
        <v>574</v>
      </c>
      <c r="F318" s="2" t="s">
        <v>575</v>
      </c>
      <c r="G318" s="2" t="s">
        <v>576</v>
      </c>
      <c r="H318" s="2" t="s">
        <v>577</v>
      </c>
      <c r="I318" s="2" t="s">
        <v>309</v>
      </c>
      <c r="J318" s="2" t="s">
        <v>520</v>
      </c>
      <c r="K318" s="2" t="s">
        <v>578</v>
      </c>
      <c r="L318" s="2" t="s">
        <v>430</v>
      </c>
      <c r="M318" s="2" t="s">
        <v>579</v>
      </c>
      <c r="N318" s="2" t="s">
        <v>354</v>
      </c>
      <c r="O318" s="2" t="s">
        <v>191</v>
      </c>
      <c r="P318" s="2" t="s">
        <v>1619</v>
      </c>
      <c r="Q318" s="2" t="s">
        <v>1619</v>
      </c>
      <c r="R318" s="2" t="str">
        <f>VLOOKUP(F318,[2]Sheet3!$B$5:$D$250,2,0)</f>
        <v>Heat and Thermodynamics</v>
      </c>
      <c r="S318" s="2" t="str">
        <f>VLOOKUP(G318,[2]Sheet3!$B$5:$D$250,2,0)</f>
        <v>Physics Laboratory - III Heat and Thermodynamics</v>
      </c>
      <c r="T318" s="2" t="str">
        <f>VLOOKUP(H318,[2]Sheet3!$B$5:$D$250,2,0)</f>
        <v>English for Integrated Sciences - III</v>
      </c>
      <c r="U318" s="2" t="str">
        <f>VLOOKUP(I318,[2]Sheet3!$B$5:$D$250,2,0)</f>
        <v>Mathematics III</v>
      </c>
      <c r="V318" s="6" t="str">
        <f>VLOOKUP(J318,[2]Sheet3!$B$5:$D$250,2,0)</f>
        <v>General Chemistry III</v>
      </c>
      <c r="W318" s="2" t="str">
        <f>VLOOKUP(K318,[2]Sheet3!$B$5:$D$250,2,0)</f>
        <v>General Chemistry Practical II</v>
      </c>
      <c r="X318" s="2" t="str">
        <f>VLOOKUP(L318,[2]Sheet3!$B$5:$D$250,2,0)</f>
        <v>Biology III</v>
      </c>
      <c r="Y318" s="2" t="str">
        <f>VLOOKUP(M318,[2]Sheet3!$B$5:$D$250,2,0)</f>
        <v>Biology Lab III</v>
      </c>
      <c r="Z318" s="2" t="str">
        <f>VLOOKUP(N318,[2]Sheet3!$B$5:$D$250,2,0)</f>
        <v>Environmental Studies for Integrated Sciences-II</v>
      </c>
      <c r="AA318" s="2" t="str">
        <f>VLOOKUP(O318,[2]Sheet3!$B$5:$D$250,2,0)</f>
        <v>Basic Hindi Level - II</v>
      </c>
      <c r="AB318" s="2" t="s">
        <v>1619</v>
      </c>
      <c r="AC318" s="2" t="s">
        <v>1619</v>
      </c>
      <c r="AH318" s="7"/>
    </row>
    <row r="319" spans="1:34" x14ac:dyDescent="0.25">
      <c r="A319" s="2">
        <v>317</v>
      </c>
      <c r="B319" s="2" t="s">
        <v>701</v>
      </c>
      <c r="C319" s="2" t="s">
        <v>702</v>
      </c>
      <c r="D319" s="2" t="s">
        <v>700</v>
      </c>
      <c r="E319" s="2" t="s">
        <v>574</v>
      </c>
      <c r="F319" s="2" t="s">
        <v>575</v>
      </c>
      <c r="G319" s="2" t="s">
        <v>576</v>
      </c>
      <c r="H319" s="2" t="s">
        <v>577</v>
      </c>
      <c r="I319" s="2" t="s">
        <v>309</v>
      </c>
      <c r="J319" s="2" t="s">
        <v>520</v>
      </c>
      <c r="K319" s="2" t="s">
        <v>578</v>
      </c>
      <c r="L319" s="2" t="s">
        <v>430</v>
      </c>
      <c r="M319" s="2" t="s">
        <v>579</v>
      </c>
      <c r="N319" s="2" t="s">
        <v>354</v>
      </c>
      <c r="O319" s="2" t="s">
        <v>63</v>
      </c>
      <c r="P319" s="2" t="s">
        <v>1619</v>
      </c>
      <c r="Q319" s="2" t="s">
        <v>1619</v>
      </c>
      <c r="R319" s="2" t="str">
        <f>VLOOKUP(F319,[2]Sheet3!$B$5:$D$250,2,0)</f>
        <v>Heat and Thermodynamics</v>
      </c>
      <c r="S319" s="2" t="str">
        <f>VLOOKUP(G319,[2]Sheet3!$B$5:$D$250,2,0)</f>
        <v>Physics Laboratory - III Heat and Thermodynamics</v>
      </c>
      <c r="T319" s="2" t="str">
        <f>VLOOKUP(H319,[2]Sheet3!$B$5:$D$250,2,0)</f>
        <v>English for Integrated Sciences - III</v>
      </c>
      <c r="U319" s="2" t="str">
        <f>VLOOKUP(I319,[2]Sheet3!$B$5:$D$250,2,0)</f>
        <v>Mathematics III</v>
      </c>
      <c r="V319" s="6" t="str">
        <f>VLOOKUP(J319,[2]Sheet3!$B$5:$D$250,2,0)</f>
        <v>General Chemistry III</v>
      </c>
      <c r="W319" s="2" t="str">
        <f>VLOOKUP(K319,[2]Sheet3!$B$5:$D$250,2,0)</f>
        <v>General Chemistry Practical II</v>
      </c>
      <c r="X319" s="2" t="str">
        <f>VLOOKUP(L319,[2]Sheet3!$B$5:$D$250,2,0)</f>
        <v>Biology III</v>
      </c>
      <c r="Y319" s="2" t="str">
        <f>VLOOKUP(M319,[2]Sheet3!$B$5:$D$250,2,0)</f>
        <v>Biology Lab III</v>
      </c>
      <c r="Z319" s="2" t="str">
        <f>VLOOKUP(N319,[2]Sheet3!$B$5:$D$250,2,0)</f>
        <v>Environmental Studies for Integrated Sciences-II</v>
      </c>
      <c r="AA319" s="2" t="str">
        <f>VLOOKUP(O319,[2]Sheet3!$B$5:$D$250,2,0)</f>
        <v>Physics of Arts</v>
      </c>
      <c r="AB319" s="2" t="s">
        <v>1619</v>
      </c>
      <c r="AC319" s="2" t="s">
        <v>1619</v>
      </c>
      <c r="AH319" s="7"/>
    </row>
    <row r="320" spans="1:34" x14ac:dyDescent="0.25">
      <c r="A320" s="2">
        <v>318</v>
      </c>
      <c r="B320" s="2" t="s">
        <v>703</v>
      </c>
      <c r="C320" s="2" t="s">
        <v>704</v>
      </c>
      <c r="D320" s="2" t="s">
        <v>700</v>
      </c>
      <c r="E320" s="2" t="s">
        <v>574</v>
      </c>
      <c r="F320" s="2" t="s">
        <v>575</v>
      </c>
      <c r="G320" s="2" t="s">
        <v>576</v>
      </c>
      <c r="H320" s="2" t="s">
        <v>577</v>
      </c>
      <c r="I320" s="2" t="s">
        <v>309</v>
      </c>
      <c r="J320" s="2" t="s">
        <v>520</v>
      </c>
      <c r="K320" s="2" t="s">
        <v>578</v>
      </c>
      <c r="L320" s="2" t="s">
        <v>430</v>
      </c>
      <c r="M320" s="2" t="s">
        <v>579</v>
      </c>
      <c r="N320" s="2" t="s">
        <v>354</v>
      </c>
      <c r="O320" s="2" t="s">
        <v>597</v>
      </c>
      <c r="P320" s="2" t="s">
        <v>1619</v>
      </c>
      <c r="Q320" s="2" t="s">
        <v>1619</v>
      </c>
      <c r="R320" s="2" t="str">
        <f>VLOOKUP(F320,[2]Sheet3!$B$5:$D$250,2,0)</f>
        <v>Heat and Thermodynamics</v>
      </c>
      <c r="S320" s="2" t="str">
        <f>VLOOKUP(G320,[2]Sheet3!$B$5:$D$250,2,0)</f>
        <v>Physics Laboratory - III Heat and Thermodynamics</v>
      </c>
      <c r="T320" s="2" t="str">
        <f>VLOOKUP(H320,[2]Sheet3!$B$5:$D$250,2,0)</f>
        <v>English for Integrated Sciences - III</v>
      </c>
      <c r="U320" s="2" t="str">
        <f>VLOOKUP(I320,[2]Sheet3!$B$5:$D$250,2,0)</f>
        <v>Mathematics III</v>
      </c>
      <c r="V320" s="6" t="str">
        <f>VLOOKUP(J320,[2]Sheet3!$B$5:$D$250,2,0)</f>
        <v>General Chemistry III</v>
      </c>
      <c r="W320" s="2" t="str">
        <f>VLOOKUP(K320,[2]Sheet3!$B$5:$D$250,2,0)</f>
        <v>General Chemistry Practical II</v>
      </c>
      <c r="X320" s="2" t="str">
        <f>VLOOKUP(L320,[2]Sheet3!$B$5:$D$250,2,0)</f>
        <v>Biology III</v>
      </c>
      <c r="Y320" s="2" t="str">
        <f>VLOOKUP(M320,[2]Sheet3!$B$5:$D$250,2,0)</f>
        <v>Biology Lab III</v>
      </c>
      <c r="Z320" s="2" t="str">
        <f>VLOOKUP(N320,[2]Sheet3!$B$5:$D$250,2,0)</f>
        <v>Environmental Studies for Integrated Sciences-II</v>
      </c>
      <c r="AA320" s="2" t="str">
        <f>VLOOKUP(O320,[2]Sheet3!$B$5:$D$250,2,0)</f>
        <v>Creative Writing in Tamil</v>
      </c>
      <c r="AB320" s="2" t="s">
        <v>1619</v>
      </c>
      <c r="AC320" s="2" t="s">
        <v>1619</v>
      </c>
      <c r="AH320" s="7"/>
    </row>
    <row r="321" spans="1:41" x14ac:dyDescent="0.25">
      <c r="A321" s="2">
        <v>319</v>
      </c>
      <c r="B321" s="2" t="s">
        <v>705</v>
      </c>
      <c r="C321" s="2" t="s">
        <v>706</v>
      </c>
      <c r="D321" s="2" t="s">
        <v>700</v>
      </c>
      <c r="E321" s="2" t="s">
        <v>574</v>
      </c>
      <c r="F321" s="2" t="s">
        <v>575</v>
      </c>
      <c r="G321" s="2" t="s">
        <v>576</v>
      </c>
      <c r="H321" s="2" t="s">
        <v>577</v>
      </c>
      <c r="I321" s="2" t="s">
        <v>309</v>
      </c>
      <c r="J321" s="2" t="s">
        <v>520</v>
      </c>
      <c r="K321" s="2" t="s">
        <v>578</v>
      </c>
      <c r="L321" s="2" t="s">
        <v>430</v>
      </c>
      <c r="M321" s="2" t="s">
        <v>579</v>
      </c>
      <c r="N321" s="2" t="s">
        <v>354</v>
      </c>
      <c r="O321" s="2" t="s">
        <v>304</v>
      </c>
      <c r="P321" s="2" t="s">
        <v>1619</v>
      </c>
      <c r="Q321" s="2" t="s">
        <v>1619</v>
      </c>
      <c r="R321" s="2" t="str">
        <f>VLOOKUP(F321,[2]Sheet3!$B$5:$D$250,2,0)</f>
        <v>Heat and Thermodynamics</v>
      </c>
      <c r="S321" s="2" t="str">
        <f>VLOOKUP(G321,[2]Sheet3!$B$5:$D$250,2,0)</f>
        <v>Physics Laboratory - III Heat and Thermodynamics</v>
      </c>
      <c r="T321" s="2" t="str">
        <f>VLOOKUP(H321,[2]Sheet3!$B$5:$D$250,2,0)</f>
        <v>English for Integrated Sciences - III</v>
      </c>
      <c r="U321" s="2" t="str">
        <f>VLOOKUP(I321,[2]Sheet3!$B$5:$D$250,2,0)</f>
        <v>Mathematics III</v>
      </c>
      <c r="V321" s="6" t="str">
        <f>VLOOKUP(J321,[2]Sheet3!$B$5:$D$250,2,0)</f>
        <v>General Chemistry III</v>
      </c>
      <c r="W321" s="2" t="str">
        <f>VLOOKUP(K321,[2]Sheet3!$B$5:$D$250,2,0)</f>
        <v>General Chemistry Practical II</v>
      </c>
      <c r="X321" s="2" t="str">
        <f>VLOOKUP(L321,[2]Sheet3!$B$5:$D$250,2,0)</f>
        <v>Biology III</v>
      </c>
      <c r="Y321" s="2" t="str">
        <f>VLOOKUP(M321,[2]Sheet3!$B$5:$D$250,2,0)</f>
        <v>Biology Lab III</v>
      </c>
      <c r="Z321" s="2" t="str">
        <f>VLOOKUP(N321,[2]Sheet3!$B$5:$D$250,2,0)</f>
        <v>Environmental Studies for Integrated Sciences-II</v>
      </c>
      <c r="AA321" s="2" t="str">
        <f>VLOOKUP(O321,[2]Sheet3!$B$5:$D$250,2,0)</f>
        <v>Pharmaceutical Chemistry</v>
      </c>
      <c r="AB321" s="2" t="s">
        <v>1619</v>
      </c>
      <c r="AC321" s="2" t="s">
        <v>1619</v>
      </c>
      <c r="AH321" s="7"/>
    </row>
    <row r="322" spans="1:41" x14ac:dyDescent="0.25">
      <c r="A322" s="2">
        <v>320</v>
      </c>
      <c r="B322" s="2" t="s">
        <v>707</v>
      </c>
      <c r="C322" s="2" t="s">
        <v>708</v>
      </c>
      <c r="D322" s="2" t="s">
        <v>700</v>
      </c>
      <c r="E322" s="2" t="s">
        <v>574</v>
      </c>
      <c r="F322" s="2" t="s">
        <v>575</v>
      </c>
      <c r="G322" s="2" t="s">
        <v>576</v>
      </c>
      <c r="H322" s="2" t="s">
        <v>577</v>
      </c>
      <c r="I322" s="2" t="s">
        <v>309</v>
      </c>
      <c r="J322" s="2" t="s">
        <v>520</v>
      </c>
      <c r="K322" s="2" t="s">
        <v>578</v>
      </c>
      <c r="L322" s="2" t="s">
        <v>430</v>
      </c>
      <c r="M322" s="2" t="s">
        <v>579</v>
      </c>
      <c r="N322" s="2" t="s">
        <v>354</v>
      </c>
      <c r="O322" s="2" t="s">
        <v>586</v>
      </c>
      <c r="P322" s="2" t="s">
        <v>1619</v>
      </c>
      <c r="Q322" s="2" t="s">
        <v>1619</v>
      </c>
      <c r="R322" s="2" t="str">
        <f>VLOOKUP(F322,[2]Sheet3!$B$5:$D$250,2,0)</f>
        <v>Heat and Thermodynamics</v>
      </c>
      <c r="S322" s="2" t="str">
        <f>VLOOKUP(G322,[2]Sheet3!$B$5:$D$250,2,0)</f>
        <v>Physics Laboratory - III Heat and Thermodynamics</v>
      </c>
      <c r="T322" s="2" t="str">
        <f>VLOOKUP(H322,[2]Sheet3!$B$5:$D$250,2,0)</f>
        <v>English for Integrated Sciences - III</v>
      </c>
      <c r="U322" s="2" t="str">
        <f>VLOOKUP(I322,[2]Sheet3!$B$5:$D$250,2,0)</f>
        <v>Mathematics III</v>
      </c>
      <c r="V322" s="6" t="str">
        <f>VLOOKUP(J322,[2]Sheet3!$B$5:$D$250,2,0)</f>
        <v>General Chemistry III</v>
      </c>
      <c r="W322" s="2" t="str">
        <f>VLOOKUP(K322,[2]Sheet3!$B$5:$D$250,2,0)</f>
        <v>General Chemistry Practical II</v>
      </c>
      <c r="X322" s="2" t="str">
        <f>VLOOKUP(L322,[2]Sheet3!$B$5:$D$250,2,0)</f>
        <v>Biology III</v>
      </c>
      <c r="Y322" s="2" t="str">
        <f>VLOOKUP(M322,[2]Sheet3!$B$5:$D$250,2,0)</f>
        <v>Biology Lab III</v>
      </c>
      <c r="Z322" s="2" t="str">
        <f>VLOOKUP(N322,[2]Sheet3!$B$5:$D$250,2,0)</f>
        <v>Environmental Studies for Integrated Sciences-II</v>
      </c>
      <c r="AA322" s="2" t="str">
        <f>VLOOKUP(O322,[2]Sheet3!$B$5:$D$250,2,0)</f>
        <v>Advanced Counselling: Theory &amp; Practice</v>
      </c>
      <c r="AB322" s="2" t="s">
        <v>1619</v>
      </c>
      <c r="AC322" s="2" t="s">
        <v>1619</v>
      </c>
      <c r="AH322" s="7"/>
    </row>
    <row r="323" spans="1:41" x14ac:dyDescent="0.25">
      <c r="A323" s="2">
        <v>321</v>
      </c>
      <c r="B323" s="2" t="s">
        <v>709</v>
      </c>
      <c r="C323" s="2" t="s">
        <v>710</v>
      </c>
      <c r="D323" s="2" t="s">
        <v>700</v>
      </c>
      <c r="E323" s="2" t="s">
        <v>574</v>
      </c>
      <c r="F323" s="2" t="s">
        <v>575</v>
      </c>
      <c r="G323" s="2" t="s">
        <v>576</v>
      </c>
      <c r="H323" s="2" t="s">
        <v>577</v>
      </c>
      <c r="I323" s="2" t="s">
        <v>309</v>
      </c>
      <c r="J323" s="2" t="s">
        <v>520</v>
      </c>
      <c r="K323" s="2" t="s">
        <v>578</v>
      </c>
      <c r="L323" s="2" t="s">
        <v>430</v>
      </c>
      <c r="M323" s="2" t="s">
        <v>579</v>
      </c>
      <c r="N323" s="2" t="s">
        <v>354</v>
      </c>
      <c r="O323" s="2" t="s">
        <v>1619</v>
      </c>
      <c r="P323" s="2" t="s">
        <v>1619</v>
      </c>
      <c r="Q323" s="2" t="s">
        <v>1619</v>
      </c>
      <c r="R323" s="2" t="str">
        <f>VLOOKUP(F323,[2]Sheet3!$B$5:$D$250,2,0)</f>
        <v>Heat and Thermodynamics</v>
      </c>
      <c r="S323" s="2" t="str">
        <f>VLOOKUP(G323,[2]Sheet3!$B$5:$D$250,2,0)</f>
        <v>Physics Laboratory - III Heat and Thermodynamics</v>
      </c>
      <c r="T323" s="2" t="str">
        <f>VLOOKUP(H323,[2]Sheet3!$B$5:$D$250,2,0)</f>
        <v>English for Integrated Sciences - III</v>
      </c>
      <c r="U323" s="2" t="str">
        <f>VLOOKUP(I323,[2]Sheet3!$B$5:$D$250,2,0)</f>
        <v>Mathematics III</v>
      </c>
      <c r="V323" s="6" t="str">
        <f>VLOOKUP(J323,[2]Sheet3!$B$5:$D$250,2,0)</f>
        <v>General Chemistry III</v>
      </c>
      <c r="W323" s="2" t="str">
        <f>VLOOKUP(K323,[2]Sheet3!$B$5:$D$250,2,0)</f>
        <v>General Chemistry Practical II</v>
      </c>
      <c r="X323" s="2" t="str">
        <f>VLOOKUP(L323,[2]Sheet3!$B$5:$D$250,2,0)</f>
        <v>Biology III</v>
      </c>
      <c r="Y323" s="2" t="str">
        <f>VLOOKUP(M323,[2]Sheet3!$B$5:$D$250,2,0)</f>
        <v>Biology Lab III</v>
      </c>
      <c r="Z323" s="2" t="str">
        <f>VLOOKUP(N323,[2]Sheet3!$B$5:$D$250,2,0)</f>
        <v>Environmental Studies for Integrated Sciences-II</v>
      </c>
      <c r="AA323" s="2" t="s">
        <v>1619</v>
      </c>
      <c r="AB323" s="2" t="s">
        <v>1619</v>
      </c>
      <c r="AC323" s="2" t="s">
        <v>1619</v>
      </c>
      <c r="AH323" s="7"/>
    </row>
    <row r="324" spans="1:41" x14ac:dyDescent="0.25">
      <c r="A324" s="2">
        <v>322</v>
      </c>
      <c r="B324" s="2" t="s">
        <v>711</v>
      </c>
      <c r="C324" s="2" t="s">
        <v>712</v>
      </c>
      <c r="D324" s="2" t="s">
        <v>700</v>
      </c>
      <c r="E324" s="2" t="s">
        <v>574</v>
      </c>
      <c r="F324" s="2" t="s">
        <v>575</v>
      </c>
      <c r="G324" s="2" t="s">
        <v>576</v>
      </c>
      <c r="H324" s="2" t="s">
        <v>577</v>
      </c>
      <c r="I324" s="2" t="s">
        <v>309</v>
      </c>
      <c r="J324" s="2" t="s">
        <v>520</v>
      </c>
      <c r="K324" s="2" t="s">
        <v>578</v>
      </c>
      <c r="L324" s="2" t="s">
        <v>430</v>
      </c>
      <c r="M324" s="2" t="s">
        <v>579</v>
      </c>
      <c r="N324" s="2" t="s">
        <v>354</v>
      </c>
      <c r="O324" s="2" t="s">
        <v>1619</v>
      </c>
      <c r="P324" s="2" t="s">
        <v>1619</v>
      </c>
      <c r="Q324" s="2" t="s">
        <v>1619</v>
      </c>
      <c r="R324" s="2" t="str">
        <f>VLOOKUP(F324,[2]Sheet3!$B$5:$D$250,2,0)</f>
        <v>Heat and Thermodynamics</v>
      </c>
      <c r="S324" s="2" t="str">
        <f>VLOOKUP(G324,[2]Sheet3!$B$5:$D$250,2,0)</f>
        <v>Physics Laboratory - III Heat and Thermodynamics</v>
      </c>
      <c r="T324" s="2" t="str">
        <f>VLOOKUP(H324,[2]Sheet3!$B$5:$D$250,2,0)</f>
        <v>English for Integrated Sciences - III</v>
      </c>
      <c r="U324" s="2" t="str">
        <f>VLOOKUP(I324,[2]Sheet3!$B$5:$D$250,2,0)</f>
        <v>Mathematics III</v>
      </c>
      <c r="V324" s="6" t="str">
        <f>VLOOKUP(J324,[2]Sheet3!$B$5:$D$250,2,0)</f>
        <v>General Chemistry III</v>
      </c>
      <c r="W324" s="2" t="str">
        <f>VLOOKUP(K324,[2]Sheet3!$B$5:$D$250,2,0)</f>
        <v>General Chemistry Practical II</v>
      </c>
      <c r="X324" s="2" t="str">
        <f>VLOOKUP(L324,[2]Sheet3!$B$5:$D$250,2,0)</f>
        <v>Biology III</v>
      </c>
      <c r="Y324" s="2" t="str">
        <f>VLOOKUP(M324,[2]Sheet3!$B$5:$D$250,2,0)</f>
        <v>Biology Lab III</v>
      </c>
      <c r="Z324" s="2" t="str">
        <f>VLOOKUP(N324,[2]Sheet3!$B$5:$D$250,2,0)</f>
        <v>Environmental Studies for Integrated Sciences-II</v>
      </c>
      <c r="AA324" s="2" t="s">
        <v>1619</v>
      </c>
      <c r="AB324" s="2" t="s">
        <v>1619</v>
      </c>
      <c r="AC324" s="2" t="s">
        <v>1619</v>
      </c>
      <c r="AH324" s="7"/>
    </row>
    <row r="325" spans="1:41" x14ac:dyDescent="0.25">
      <c r="A325" s="2">
        <v>323</v>
      </c>
      <c r="B325" s="8" t="s">
        <v>713</v>
      </c>
      <c r="C325" s="8" t="s">
        <v>714</v>
      </c>
      <c r="D325" s="2" t="s">
        <v>715</v>
      </c>
      <c r="E325" s="2" t="s">
        <v>716</v>
      </c>
      <c r="F325" s="2" t="s">
        <v>266</v>
      </c>
      <c r="G325" s="2" t="s">
        <v>717</v>
      </c>
      <c r="H325" s="2" t="s">
        <v>718</v>
      </c>
      <c r="I325" s="2" t="s">
        <v>1619</v>
      </c>
      <c r="J325" s="2" t="s">
        <v>1619</v>
      </c>
      <c r="K325" s="2" t="s">
        <v>1619</v>
      </c>
      <c r="L325" s="2" t="s">
        <v>1619</v>
      </c>
      <c r="M325" s="2" t="s">
        <v>1619</v>
      </c>
      <c r="N325" s="2" t="s">
        <v>1619</v>
      </c>
      <c r="O325" s="2" t="s">
        <v>1619</v>
      </c>
      <c r="P325" s="2" t="s">
        <v>1619</v>
      </c>
      <c r="Q325" s="2" t="s">
        <v>1619</v>
      </c>
      <c r="R325" s="8" t="str">
        <f>VLOOKUP(F325,[2]Sheet3!$B$5:$D$250,2,0)</f>
        <v>Mathematics - I</v>
      </c>
      <c r="S325" s="8" t="str">
        <f>VLOOKUP(G325,[2]Sheet3!$B$5:$D$250,2,0)</f>
        <v>Properties of Matter</v>
      </c>
      <c r="T325" s="8" t="str">
        <f>VLOOKUP(H325,[2]Sheet3!$B$5:$D$250,2,0)</f>
        <v>Biology - I</v>
      </c>
      <c r="U325" s="8" t="e">
        <f>VLOOKUP(I325,[2]Sheet3!$B$5:$D$250,2,0)</f>
        <v>#N/A</v>
      </c>
      <c r="V325" s="8" t="e">
        <f>VLOOKUP(J325,[2]Sheet3!$B$5:$D$250,2,0)</f>
        <v>#N/A</v>
      </c>
      <c r="W325" s="8" t="e">
        <f>VLOOKUP(K325,[2]Sheet3!$B$5:$D$250,2,0)</f>
        <v>#N/A</v>
      </c>
      <c r="X325" s="8" t="e">
        <f>VLOOKUP(L325,[2]Sheet3!$B$5:$D$250,2,0)</f>
        <v>#N/A</v>
      </c>
      <c r="Y325" s="8" t="e">
        <f>VLOOKUP(M325,[2]Sheet3!$B$5:$D$250,2,0)</f>
        <v>#N/A</v>
      </c>
      <c r="Z325" s="8" t="e">
        <f>VLOOKUP(N325,[2]Sheet3!$B$5:$D$250,2,0)</f>
        <v>#N/A</v>
      </c>
      <c r="AA325" s="8" t="e">
        <f>VLOOKUP(O325,[2]Sheet3!$B$5:$D$250,2,0)</f>
        <v>#N/A</v>
      </c>
      <c r="AB325" s="8" t="e">
        <f>VLOOKUP(P325,[2]Sheet3!$B$5:$D$250,2,0)</f>
        <v>#N/A</v>
      </c>
      <c r="AC325" s="8" t="e">
        <f>VLOOKUP(Q325,[2]Sheet3!$B$5:$D$250,2,0)</f>
        <v>#N/A</v>
      </c>
      <c r="AD325" s="9"/>
      <c r="AE325" s="9"/>
      <c r="AF325" s="9"/>
      <c r="AG325" s="9"/>
      <c r="AH325" s="9"/>
      <c r="AI325" s="9"/>
      <c r="AJ325" s="9"/>
      <c r="AK325" s="9"/>
      <c r="AL325" s="9"/>
      <c r="AM325" s="9"/>
      <c r="AN325" s="9"/>
      <c r="AO325" s="9"/>
    </row>
    <row r="326" spans="1:41" x14ac:dyDescent="0.25">
      <c r="A326" s="2">
        <v>324</v>
      </c>
      <c r="B326" s="2" t="s">
        <v>719</v>
      </c>
      <c r="C326" s="2" t="s">
        <v>720</v>
      </c>
      <c r="D326" s="2" t="s">
        <v>700</v>
      </c>
      <c r="E326" s="2" t="s">
        <v>574</v>
      </c>
      <c r="F326" s="2" t="s">
        <v>575</v>
      </c>
      <c r="G326" s="2" t="s">
        <v>576</v>
      </c>
      <c r="H326" s="2" t="s">
        <v>577</v>
      </c>
      <c r="I326" s="2" t="s">
        <v>309</v>
      </c>
      <c r="J326" s="2" t="s">
        <v>520</v>
      </c>
      <c r="K326" s="2" t="s">
        <v>578</v>
      </c>
      <c r="L326" s="2" t="s">
        <v>430</v>
      </c>
      <c r="M326" s="2" t="s">
        <v>579</v>
      </c>
      <c r="N326" s="2" t="s">
        <v>354</v>
      </c>
      <c r="O326" s="2" t="s">
        <v>597</v>
      </c>
      <c r="P326" s="2" t="s">
        <v>1619</v>
      </c>
      <c r="Q326" s="2" t="s">
        <v>1619</v>
      </c>
      <c r="R326" s="2" t="str">
        <f>VLOOKUP(F326,[2]Sheet3!$B$5:$D$250,2,0)</f>
        <v>Heat and Thermodynamics</v>
      </c>
      <c r="S326" s="2" t="str">
        <f>VLOOKUP(G326,[2]Sheet3!$B$5:$D$250,2,0)</f>
        <v>Physics Laboratory - III Heat and Thermodynamics</v>
      </c>
      <c r="T326" s="2" t="str">
        <f>VLOOKUP(H326,[2]Sheet3!$B$5:$D$250,2,0)</f>
        <v>English for Integrated Sciences - III</v>
      </c>
      <c r="U326" s="2" t="str">
        <f>VLOOKUP(I326,[2]Sheet3!$B$5:$D$250,2,0)</f>
        <v>Mathematics III</v>
      </c>
      <c r="V326" s="6" t="str">
        <f>VLOOKUP(J326,[2]Sheet3!$B$5:$D$250,2,0)</f>
        <v>General Chemistry III</v>
      </c>
      <c r="W326" s="2" t="str">
        <f>VLOOKUP(K326,[2]Sheet3!$B$5:$D$250,2,0)</f>
        <v>General Chemistry Practical II</v>
      </c>
      <c r="X326" s="2" t="str">
        <f>VLOOKUP(L326,[2]Sheet3!$B$5:$D$250,2,0)</f>
        <v>Biology III</v>
      </c>
      <c r="Y326" s="2" t="str">
        <f>VLOOKUP(M326,[2]Sheet3!$B$5:$D$250,2,0)</f>
        <v>Biology Lab III</v>
      </c>
      <c r="Z326" s="2" t="str">
        <f>VLOOKUP(N326,[2]Sheet3!$B$5:$D$250,2,0)</f>
        <v>Environmental Studies for Integrated Sciences-II</v>
      </c>
      <c r="AA326" s="2" t="str">
        <f>VLOOKUP(O326,[2]Sheet3!$B$5:$D$250,2,0)</f>
        <v>Creative Writing in Tamil</v>
      </c>
      <c r="AB326" s="2" t="s">
        <v>1619</v>
      </c>
      <c r="AC326" s="2" t="s">
        <v>1619</v>
      </c>
      <c r="AH326" s="7"/>
    </row>
    <row r="327" spans="1:41" x14ac:dyDescent="0.25">
      <c r="A327" s="2">
        <v>325</v>
      </c>
      <c r="B327" s="2" t="s">
        <v>721</v>
      </c>
      <c r="C327" s="2" t="s">
        <v>475</v>
      </c>
      <c r="D327" s="2" t="s">
        <v>700</v>
      </c>
      <c r="E327" s="2" t="s">
        <v>574</v>
      </c>
      <c r="F327" s="2" t="s">
        <v>575</v>
      </c>
      <c r="G327" s="2" t="s">
        <v>576</v>
      </c>
      <c r="H327" s="2" t="s">
        <v>577</v>
      </c>
      <c r="I327" s="2" t="s">
        <v>309</v>
      </c>
      <c r="J327" s="2" t="s">
        <v>520</v>
      </c>
      <c r="K327" s="2" t="s">
        <v>578</v>
      </c>
      <c r="L327" s="2" t="s">
        <v>430</v>
      </c>
      <c r="M327" s="2" t="s">
        <v>579</v>
      </c>
      <c r="N327" s="2" t="s">
        <v>354</v>
      </c>
      <c r="O327" s="2" t="s">
        <v>191</v>
      </c>
      <c r="P327" s="2" t="s">
        <v>597</v>
      </c>
      <c r="Q327" s="2" t="s">
        <v>1619</v>
      </c>
      <c r="R327" s="2" t="str">
        <f>VLOOKUP(F327,[2]Sheet3!$B$5:$D$250,2,0)</f>
        <v>Heat and Thermodynamics</v>
      </c>
      <c r="S327" s="2" t="str">
        <f>VLOOKUP(G327,[2]Sheet3!$B$5:$D$250,2,0)</f>
        <v>Physics Laboratory - III Heat and Thermodynamics</v>
      </c>
      <c r="T327" s="2" t="str">
        <f>VLOOKUP(H327,[2]Sheet3!$B$5:$D$250,2,0)</f>
        <v>English for Integrated Sciences - III</v>
      </c>
      <c r="U327" s="2" t="str">
        <f>VLOOKUP(I327,[2]Sheet3!$B$5:$D$250,2,0)</f>
        <v>Mathematics III</v>
      </c>
      <c r="V327" s="6" t="str">
        <f>VLOOKUP(J327,[2]Sheet3!$B$5:$D$250,2,0)</f>
        <v>General Chemistry III</v>
      </c>
      <c r="W327" s="2" t="str">
        <f>VLOOKUP(K327,[2]Sheet3!$B$5:$D$250,2,0)</f>
        <v>General Chemistry Practical II</v>
      </c>
      <c r="X327" s="2" t="str">
        <f>VLOOKUP(L327,[2]Sheet3!$B$5:$D$250,2,0)</f>
        <v>Biology III</v>
      </c>
      <c r="Y327" s="2" t="str">
        <f>VLOOKUP(M327,[2]Sheet3!$B$5:$D$250,2,0)</f>
        <v>Biology Lab III</v>
      </c>
      <c r="Z327" s="2" t="str">
        <f>VLOOKUP(N327,[2]Sheet3!$B$5:$D$250,2,0)</f>
        <v>Environmental Studies for Integrated Sciences-II</v>
      </c>
      <c r="AA327" s="2" t="str">
        <f>VLOOKUP(O327,[2]Sheet3!$B$5:$D$250,2,0)</f>
        <v>Basic Hindi Level - II</v>
      </c>
      <c r="AB327" s="2" t="str">
        <f>VLOOKUP(P327,[2]Sheet3!$B$5:$D$250,2,0)</f>
        <v>Creative Writing in Tamil</v>
      </c>
      <c r="AC327" s="2" t="s">
        <v>1619</v>
      </c>
      <c r="AH327" s="7"/>
    </row>
    <row r="328" spans="1:41" x14ac:dyDescent="0.25">
      <c r="A328" s="2">
        <v>326</v>
      </c>
      <c r="B328" s="2" t="s">
        <v>722</v>
      </c>
      <c r="C328" s="2" t="s">
        <v>723</v>
      </c>
      <c r="D328" s="2" t="s">
        <v>700</v>
      </c>
      <c r="E328" s="2" t="s">
        <v>574</v>
      </c>
      <c r="F328" s="2" t="s">
        <v>575</v>
      </c>
      <c r="G328" s="2" t="s">
        <v>576</v>
      </c>
      <c r="H328" s="2" t="s">
        <v>577</v>
      </c>
      <c r="I328" s="2" t="s">
        <v>309</v>
      </c>
      <c r="J328" s="2" t="s">
        <v>520</v>
      </c>
      <c r="K328" s="2" t="s">
        <v>578</v>
      </c>
      <c r="L328" s="2" t="s">
        <v>430</v>
      </c>
      <c r="M328" s="2" t="s">
        <v>579</v>
      </c>
      <c r="N328" s="2" t="s">
        <v>354</v>
      </c>
      <c r="O328" s="2" t="s">
        <v>63</v>
      </c>
      <c r="P328" s="2" t="s">
        <v>191</v>
      </c>
      <c r="Q328" s="2" t="s">
        <v>1619</v>
      </c>
      <c r="R328" s="2" t="str">
        <f>VLOOKUP(F328,[2]Sheet3!$B$5:$D$250,2,0)</f>
        <v>Heat and Thermodynamics</v>
      </c>
      <c r="S328" s="2" t="str">
        <f>VLOOKUP(G328,[2]Sheet3!$B$5:$D$250,2,0)</f>
        <v>Physics Laboratory - III Heat and Thermodynamics</v>
      </c>
      <c r="T328" s="2" t="str">
        <f>VLOOKUP(H328,[2]Sheet3!$B$5:$D$250,2,0)</f>
        <v>English for Integrated Sciences - III</v>
      </c>
      <c r="U328" s="2" t="str">
        <f>VLOOKUP(I328,[2]Sheet3!$B$5:$D$250,2,0)</f>
        <v>Mathematics III</v>
      </c>
      <c r="V328" s="6" t="str">
        <f>VLOOKUP(J328,[2]Sheet3!$B$5:$D$250,2,0)</f>
        <v>General Chemistry III</v>
      </c>
      <c r="W328" s="2" t="str">
        <f>VLOOKUP(K328,[2]Sheet3!$B$5:$D$250,2,0)</f>
        <v>General Chemistry Practical II</v>
      </c>
      <c r="X328" s="2" t="str">
        <f>VLOOKUP(L328,[2]Sheet3!$B$5:$D$250,2,0)</f>
        <v>Biology III</v>
      </c>
      <c r="Y328" s="2" t="str">
        <f>VLOOKUP(M328,[2]Sheet3!$B$5:$D$250,2,0)</f>
        <v>Biology Lab III</v>
      </c>
      <c r="Z328" s="2" t="str">
        <f>VLOOKUP(N328,[2]Sheet3!$B$5:$D$250,2,0)</f>
        <v>Environmental Studies for Integrated Sciences-II</v>
      </c>
      <c r="AA328" s="2" t="str">
        <f>VLOOKUP(O328,[2]Sheet3!$B$5:$D$250,2,0)</f>
        <v>Physics of Arts</v>
      </c>
      <c r="AB328" s="2" t="str">
        <f>VLOOKUP(P328,[2]Sheet3!$B$5:$D$250,2,0)</f>
        <v>Basic Hindi Level - II</v>
      </c>
      <c r="AC328" s="2" t="s">
        <v>1619</v>
      </c>
      <c r="AH328" s="7"/>
    </row>
    <row r="329" spans="1:41" x14ac:dyDescent="0.25">
      <c r="A329" s="2">
        <v>327</v>
      </c>
      <c r="B329" s="2" t="s">
        <v>724</v>
      </c>
      <c r="C329" s="2" t="s">
        <v>725</v>
      </c>
      <c r="D329" s="2" t="s">
        <v>700</v>
      </c>
      <c r="E329" s="2" t="s">
        <v>574</v>
      </c>
      <c r="F329" s="2" t="s">
        <v>575</v>
      </c>
      <c r="G329" s="2" t="s">
        <v>576</v>
      </c>
      <c r="H329" s="2" t="s">
        <v>577</v>
      </c>
      <c r="I329" s="2" t="s">
        <v>309</v>
      </c>
      <c r="J329" s="2" t="s">
        <v>520</v>
      </c>
      <c r="K329" s="2" t="s">
        <v>578</v>
      </c>
      <c r="L329" s="2" t="s">
        <v>430</v>
      </c>
      <c r="M329" s="2" t="s">
        <v>579</v>
      </c>
      <c r="N329" s="2" t="s">
        <v>354</v>
      </c>
      <c r="O329" s="2" t="s">
        <v>586</v>
      </c>
      <c r="P329" s="2" t="s">
        <v>60</v>
      </c>
      <c r="Q329" s="2" t="s">
        <v>1619</v>
      </c>
      <c r="R329" s="2" t="str">
        <f>VLOOKUP(F329,[2]Sheet3!$B$5:$D$250,2,0)</f>
        <v>Heat and Thermodynamics</v>
      </c>
      <c r="S329" s="2" t="str">
        <f>VLOOKUP(G329,[2]Sheet3!$B$5:$D$250,2,0)</f>
        <v>Physics Laboratory - III Heat and Thermodynamics</v>
      </c>
      <c r="T329" s="2" t="str">
        <f>VLOOKUP(H329,[2]Sheet3!$B$5:$D$250,2,0)</f>
        <v>English for Integrated Sciences - III</v>
      </c>
      <c r="U329" s="2" t="str">
        <f>VLOOKUP(I329,[2]Sheet3!$B$5:$D$250,2,0)</f>
        <v>Mathematics III</v>
      </c>
      <c r="V329" s="6" t="str">
        <f>VLOOKUP(J329,[2]Sheet3!$B$5:$D$250,2,0)</f>
        <v>General Chemistry III</v>
      </c>
      <c r="W329" s="2" t="str">
        <f>VLOOKUP(K329,[2]Sheet3!$B$5:$D$250,2,0)</f>
        <v>General Chemistry Practical II</v>
      </c>
      <c r="X329" s="2" t="str">
        <f>VLOOKUP(L329,[2]Sheet3!$B$5:$D$250,2,0)</f>
        <v>Biology III</v>
      </c>
      <c r="Y329" s="2" t="str">
        <f>VLOOKUP(M329,[2]Sheet3!$B$5:$D$250,2,0)</f>
        <v>Biology Lab III</v>
      </c>
      <c r="Z329" s="2" t="str">
        <f>VLOOKUP(N329,[2]Sheet3!$B$5:$D$250,2,0)</f>
        <v>Environmental Studies for Integrated Sciences-II</v>
      </c>
      <c r="AA329" s="2" t="str">
        <f>VLOOKUP(O329,[2]Sheet3!$B$5:$D$250,2,0)</f>
        <v>Advanced Counselling: Theory &amp; Practice</v>
      </c>
      <c r="AB329" s="2" t="str">
        <f>VLOOKUP(P329,[2]Sheet3!$B$5:$D$250,2,0)</f>
        <v>Basic Hindi Level -I</v>
      </c>
      <c r="AC329" s="2" t="s">
        <v>1619</v>
      </c>
      <c r="AH329" s="7"/>
    </row>
    <row r="330" spans="1:41" x14ac:dyDescent="0.25">
      <c r="A330" s="2">
        <v>328</v>
      </c>
      <c r="B330" s="2" t="s">
        <v>726</v>
      </c>
      <c r="C330" s="2" t="s">
        <v>727</v>
      </c>
      <c r="D330" s="2" t="s">
        <v>700</v>
      </c>
      <c r="E330" s="2" t="s">
        <v>574</v>
      </c>
      <c r="F330" s="2" t="s">
        <v>575</v>
      </c>
      <c r="G330" s="2" t="s">
        <v>576</v>
      </c>
      <c r="H330" s="2" t="s">
        <v>577</v>
      </c>
      <c r="I330" s="2" t="s">
        <v>309</v>
      </c>
      <c r="J330" s="2" t="s">
        <v>520</v>
      </c>
      <c r="K330" s="2" t="s">
        <v>578</v>
      </c>
      <c r="L330" s="2" t="s">
        <v>430</v>
      </c>
      <c r="M330" s="2" t="s">
        <v>579</v>
      </c>
      <c r="N330" s="2" t="s">
        <v>354</v>
      </c>
      <c r="O330" s="2" t="s">
        <v>586</v>
      </c>
      <c r="P330" s="2" t="s">
        <v>1619</v>
      </c>
      <c r="Q330" s="2" t="s">
        <v>1619</v>
      </c>
      <c r="R330" s="2" t="str">
        <f>VLOOKUP(F330,[2]Sheet3!$B$5:$D$250,2,0)</f>
        <v>Heat and Thermodynamics</v>
      </c>
      <c r="S330" s="2" t="str">
        <f>VLOOKUP(G330,[2]Sheet3!$B$5:$D$250,2,0)</f>
        <v>Physics Laboratory - III Heat and Thermodynamics</v>
      </c>
      <c r="T330" s="2" t="str">
        <f>VLOOKUP(H330,[2]Sheet3!$B$5:$D$250,2,0)</f>
        <v>English for Integrated Sciences - III</v>
      </c>
      <c r="U330" s="2" t="str">
        <f>VLOOKUP(I330,[2]Sheet3!$B$5:$D$250,2,0)</f>
        <v>Mathematics III</v>
      </c>
      <c r="V330" s="6" t="str">
        <f>VLOOKUP(J330,[2]Sheet3!$B$5:$D$250,2,0)</f>
        <v>General Chemistry III</v>
      </c>
      <c r="W330" s="2" t="str">
        <f>VLOOKUP(K330,[2]Sheet3!$B$5:$D$250,2,0)</f>
        <v>General Chemistry Practical II</v>
      </c>
      <c r="X330" s="2" t="str">
        <f>VLOOKUP(L330,[2]Sheet3!$B$5:$D$250,2,0)</f>
        <v>Biology III</v>
      </c>
      <c r="Y330" s="2" t="str">
        <f>VLOOKUP(M330,[2]Sheet3!$B$5:$D$250,2,0)</f>
        <v>Biology Lab III</v>
      </c>
      <c r="Z330" s="2" t="str">
        <f>VLOOKUP(N330,[2]Sheet3!$B$5:$D$250,2,0)</f>
        <v>Environmental Studies for Integrated Sciences-II</v>
      </c>
      <c r="AA330" s="2" t="str">
        <f>VLOOKUP(O330,[2]Sheet3!$B$5:$D$250,2,0)</f>
        <v>Advanced Counselling: Theory &amp; Practice</v>
      </c>
      <c r="AB330" s="2" t="s">
        <v>1619</v>
      </c>
      <c r="AC330" s="2" t="s">
        <v>1619</v>
      </c>
      <c r="AH330" s="7"/>
    </row>
    <row r="331" spans="1:41" x14ac:dyDescent="0.25">
      <c r="A331" s="2">
        <v>329</v>
      </c>
      <c r="B331" s="2" t="s">
        <v>728</v>
      </c>
      <c r="C331" s="2" t="s">
        <v>729</v>
      </c>
      <c r="D331" s="2" t="s">
        <v>700</v>
      </c>
      <c r="E331" s="2" t="s">
        <v>574</v>
      </c>
      <c r="F331" s="2" t="s">
        <v>575</v>
      </c>
      <c r="G331" s="2" t="s">
        <v>576</v>
      </c>
      <c r="H331" s="2" t="s">
        <v>577</v>
      </c>
      <c r="I331" s="2" t="s">
        <v>309</v>
      </c>
      <c r="J331" s="2" t="s">
        <v>520</v>
      </c>
      <c r="K331" s="2" t="s">
        <v>578</v>
      </c>
      <c r="L331" s="2" t="s">
        <v>430</v>
      </c>
      <c r="M331" s="2" t="s">
        <v>579</v>
      </c>
      <c r="N331" s="2" t="s">
        <v>354</v>
      </c>
      <c r="O331" s="2" t="s">
        <v>191</v>
      </c>
      <c r="P331" s="2" t="s">
        <v>1619</v>
      </c>
      <c r="Q331" s="2" t="s">
        <v>1619</v>
      </c>
      <c r="R331" s="2" t="str">
        <f>VLOOKUP(F331,[2]Sheet3!$B$5:$D$250,2,0)</f>
        <v>Heat and Thermodynamics</v>
      </c>
      <c r="S331" s="2" t="str">
        <f>VLOOKUP(G331,[2]Sheet3!$B$5:$D$250,2,0)</f>
        <v>Physics Laboratory - III Heat and Thermodynamics</v>
      </c>
      <c r="T331" s="2" t="str">
        <f>VLOOKUP(H331,[2]Sheet3!$B$5:$D$250,2,0)</f>
        <v>English for Integrated Sciences - III</v>
      </c>
      <c r="U331" s="2" t="str">
        <f>VLOOKUP(I331,[2]Sheet3!$B$5:$D$250,2,0)</f>
        <v>Mathematics III</v>
      </c>
      <c r="V331" s="6" t="str">
        <f>VLOOKUP(J331,[2]Sheet3!$B$5:$D$250,2,0)</f>
        <v>General Chemistry III</v>
      </c>
      <c r="W331" s="2" t="str">
        <f>VLOOKUP(K331,[2]Sheet3!$B$5:$D$250,2,0)</f>
        <v>General Chemistry Practical II</v>
      </c>
      <c r="X331" s="2" t="str">
        <f>VLOOKUP(L331,[2]Sheet3!$B$5:$D$250,2,0)</f>
        <v>Biology III</v>
      </c>
      <c r="Y331" s="2" t="str">
        <f>VLOOKUP(M331,[2]Sheet3!$B$5:$D$250,2,0)</f>
        <v>Biology Lab III</v>
      </c>
      <c r="Z331" s="2" t="str">
        <f>VLOOKUP(N331,[2]Sheet3!$B$5:$D$250,2,0)</f>
        <v>Environmental Studies for Integrated Sciences-II</v>
      </c>
      <c r="AA331" s="2" t="str">
        <f>VLOOKUP(O331,[2]Sheet3!$B$5:$D$250,2,0)</f>
        <v>Basic Hindi Level - II</v>
      </c>
      <c r="AB331" s="2" t="s">
        <v>1619</v>
      </c>
      <c r="AC331" s="2" t="s">
        <v>1619</v>
      </c>
      <c r="AH331" s="7"/>
    </row>
    <row r="332" spans="1:41" x14ac:dyDescent="0.25">
      <c r="A332" s="2">
        <v>330</v>
      </c>
      <c r="B332" s="2" t="s">
        <v>730</v>
      </c>
      <c r="C332" s="2" t="s">
        <v>731</v>
      </c>
      <c r="D332" s="2" t="s">
        <v>700</v>
      </c>
      <c r="E332" s="2" t="s">
        <v>574</v>
      </c>
      <c r="F332" s="2" t="s">
        <v>575</v>
      </c>
      <c r="G332" s="2" t="s">
        <v>576</v>
      </c>
      <c r="H332" s="2" t="s">
        <v>577</v>
      </c>
      <c r="I332" s="2" t="s">
        <v>309</v>
      </c>
      <c r="J332" s="2" t="s">
        <v>520</v>
      </c>
      <c r="K332" s="2" t="s">
        <v>578</v>
      </c>
      <c r="L332" s="2" t="s">
        <v>430</v>
      </c>
      <c r="M332" s="2" t="s">
        <v>579</v>
      </c>
      <c r="N332" s="2" t="s">
        <v>354</v>
      </c>
      <c r="O332" s="2" t="s">
        <v>597</v>
      </c>
      <c r="P332" s="2" t="s">
        <v>1619</v>
      </c>
      <c r="Q332" s="2" t="s">
        <v>1619</v>
      </c>
      <c r="R332" s="2" t="str">
        <f>VLOOKUP(F332,[2]Sheet3!$B$5:$D$250,2,0)</f>
        <v>Heat and Thermodynamics</v>
      </c>
      <c r="S332" s="2" t="str">
        <f>VLOOKUP(G332,[2]Sheet3!$B$5:$D$250,2,0)</f>
        <v>Physics Laboratory - III Heat and Thermodynamics</v>
      </c>
      <c r="T332" s="2" t="str">
        <f>VLOOKUP(H332,[2]Sheet3!$B$5:$D$250,2,0)</f>
        <v>English for Integrated Sciences - III</v>
      </c>
      <c r="U332" s="2" t="str">
        <f>VLOOKUP(I332,[2]Sheet3!$B$5:$D$250,2,0)</f>
        <v>Mathematics III</v>
      </c>
      <c r="V332" s="6" t="str">
        <f>VLOOKUP(J332,[2]Sheet3!$B$5:$D$250,2,0)</f>
        <v>General Chemistry III</v>
      </c>
      <c r="W332" s="2" t="str">
        <f>VLOOKUP(K332,[2]Sheet3!$B$5:$D$250,2,0)</f>
        <v>General Chemistry Practical II</v>
      </c>
      <c r="X332" s="2" t="str">
        <f>VLOOKUP(L332,[2]Sheet3!$B$5:$D$250,2,0)</f>
        <v>Biology III</v>
      </c>
      <c r="Y332" s="2" t="str">
        <f>VLOOKUP(M332,[2]Sheet3!$B$5:$D$250,2,0)</f>
        <v>Biology Lab III</v>
      </c>
      <c r="Z332" s="2" t="str">
        <f>VLOOKUP(N332,[2]Sheet3!$B$5:$D$250,2,0)</f>
        <v>Environmental Studies for Integrated Sciences-II</v>
      </c>
      <c r="AA332" s="2" t="str">
        <f>VLOOKUP(O332,[2]Sheet3!$B$5:$D$250,2,0)</f>
        <v>Creative Writing in Tamil</v>
      </c>
      <c r="AB332" s="2" t="s">
        <v>1619</v>
      </c>
      <c r="AC332" s="2" t="s">
        <v>1619</v>
      </c>
      <c r="AH332" s="7"/>
    </row>
    <row r="333" spans="1:41" x14ac:dyDescent="0.25">
      <c r="A333" s="2">
        <v>331</v>
      </c>
      <c r="B333" s="2" t="s">
        <v>732</v>
      </c>
      <c r="C333" s="2" t="s">
        <v>733</v>
      </c>
      <c r="D333" s="2" t="s">
        <v>700</v>
      </c>
      <c r="E333" s="2" t="s">
        <v>574</v>
      </c>
      <c r="F333" s="2" t="s">
        <v>575</v>
      </c>
      <c r="G333" s="2" t="s">
        <v>576</v>
      </c>
      <c r="H333" s="2" t="s">
        <v>577</v>
      </c>
      <c r="I333" s="2" t="s">
        <v>309</v>
      </c>
      <c r="J333" s="2" t="s">
        <v>520</v>
      </c>
      <c r="K333" s="2" t="s">
        <v>578</v>
      </c>
      <c r="L333" s="2" t="s">
        <v>430</v>
      </c>
      <c r="M333" s="2" t="s">
        <v>579</v>
      </c>
      <c r="N333" s="2" t="s">
        <v>354</v>
      </c>
      <c r="O333" s="2" t="s">
        <v>115</v>
      </c>
      <c r="P333" s="2" t="s">
        <v>597</v>
      </c>
      <c r="Q333" s="2" t="s">
        <v>1619</v>
      </c>
      <c r="R333" s="2" t="str">
        <f>VLOOKUP(F333,[2]Sheet3!$B$5:$D$250,2,0)</f>
        <v>Heat and Thermodynamics</v>
      </c>
      <c r="S333" s="2" t="str">
        <f>VLOOKUP(G333,[2]Sheet3!$B$5:$D$250,2,0)</f>
        <v>Physics Laboratory - III Heat and Thermodynamics</v>
      </c>
      <c r="T333" s="2" t="str">
        <f>VLOOKUP(H333,[2]Sheet3!$B$5:$D$250,2,0)</f>
        <v>English for Integrated Sciences - III</v>
      </c>
      <c r="U333" s="2" t="str">
        <f>VLOOKUP(I333,[2]Sheet3!$B$5:$D$250,2,0)</f>
        <v>Mathematics III</v>
      </c>
      <c r="V333" s="6" t="str">
        <f>VLOOKUP(J333,[2]Sheet3!$B$5:$D$250,2,0)</f>
        <v>General Chemistry III</v>
      </c>
      <c r="W333" s="2" t="str">
        <f>VLOOKUP(K333,[2]Sheet3!$B$5:$D$250,2,0)</f>
        <v>General Chemistry Practical II</v>
      </c>
      <c r="X333" s="2" t="str">
        <f>VLOOKUP(L333,[2]Sheet3!$B$5:$D$250,2,0)</f>
        <v>Biology III</v>
      </c>
      <c r="Y333" s="2" t="str">
        <f>VLOOKUP(M333,[2]Sheet3!$B$5:$D$250,2,0)</f>
        <v>Biology Lab III</v>
      </c>
      <c r="Z333" s="2" t="str">
        <f>VLOOKUP(N333,[2]Sheet3!$B$5:$D$250,2,0)</f>
        <v>Environmental Studies for Integrated Sciences-II</v>
      </c>
      <c r="AA333" s="2" t="str">
        <f>VLOOKUP(O333,[2]Sheet3!$B$5:$D$250,2,0)</f>
        <v>Advance Tamil Level - II</v>
      </c>
      <c r="AB333" s="2" t="str">
        <f>VLOOKUP(P333,[2]Sheet3!$B$5:$D$250,2,0)</f>
        <v>Creative Writing in Tamil</v>
      </c>
      <c r="AC333" s="2" t="s">
        <v>1619</v>
      </c>
      <c r="AH333" s="7"/>
    </row>
    <row r="334" spans="1:41" x14ac:dyDescent="0.25">
      <c r="A334" s="2">
        <v>332</v>
      </c>
      <c r="B334" s="8" t="s">
        <v>734</v>
      </c>
      <c r="C334" s="8" t="s">
        <v>735</v>
      </c>
      <c r="D334" s="2" t="s">
        <v>700</v>
      </c>
      <c r="E334" s="2" t="s">
        <v>574</v>
      </c>
      <c r="F334" s="2" t="s">
        <v>575</v>
      </c>
      <c r="G334" s="2" t="s">
        <v>576</v>
      </c>
      <c r="H334" s="2" t="s">
        <v>577</v>
      </c>
      <c r="I334" s="2" t="s">
        <v>309</v>
      </c>
      <c r="J334" s="2" t="s">
        <v>520</v>
      </c>
      <c r="K334" s="2" t="s">
        <v>578</v>
      </c>
      <c r="L334" s="2" t="s">
        <v>430</v>
      </c>
      <c r="M334" s="2" t="s">
        <v>579</v>
      </c>
      <c r="N334" s="2" t="s">
        <v>354</v>
      </c>
      <c r="O334" s="2" t="s">
        <v>1619</v>
      </c>
      <c r="P334" s="2" t="s">
        <v>1619</v>
      </c>
      <c r="Q334" s="2" t="s">
        <v>1619</v>
      </c>
      <c r="R334" s="2" t="str">
        <f>VLOOKUP(F334,[2]Sheet3!$B$5:$D$250,2,0)</f>
        <v>Heat and Thermodynamics</v>
      </c>
      <c r="S334" s="2" t="str">
        <f>VLOOKUP(G334,[2]Sheet3!$B$5:$D$250,2,0)</f>
        <v>Physics Laboratory - III Heat and Thermodynamics</v>
      </c>
      <c r="T334" s="2" t="str">
        <f>VLOOKUP(H334,[2]Sheet3!$B$5:$D$250,2,0)</f>
        <v>English for Integrated Sciences - III</v>
      </c>
      <c r="U334" s="2" t="str">
        <f>VLOOKUP(I334,[2]Sheet3!$B$5:$D$250,2,0)</f>
        <v>Mathematics III</v>
      </c>
      <c r="V334" s="6" t="str">
        <f>VLOOKUP(J334,[2]Sheet3!$B$5:$D$250,2,0)</f>
        <v>General Chemistry III</v>
      </c>
      <c r="W334" s="2" t="str">
        <f>VLOOKUP(K334,[2]Sheet3!$B$5:$D$250,2,0)</f>
        <v>General Chemistry Practical II</v>
      </c>
      <c r="X334" s="2" t="str">
        <f>VLOOKUP(L334,[2]Sheet3!$B$5:$D$250,2,0)</f>
        <v>Biology III</v>
      </c>
      <c r="Y334" s="2" t="str">
        <f>VLOOKUP(M334,[2]Sheet3!$B$5:$D$250,2,0)</f>
        <v>Biology Lab III</v>
      </c>
      <c r="Z334" s="2" t="str">
        <f>VLOOKUP(N334,[2]Sheet3!$B$5:$D$250,2,0)</f>
        <v>Environmental Studies for Integrated Sciences-II</v>
      </c>
      <c r="AA334" s="2" t="s">
        <v>1619</v>
      </c>
      <c r="AB334" s="2" t="s">
        <v>1619</v>
      </c>
      <c r="AC334" s="2" t="s">
        <v>1619</v>
      </c>
      <c r="AH334" s="7"/>
    </row>
    <row r="335" spans="1:41" x14ac:dyDescent="0.25">
      <c r="A335" s="2">
        <v>333</v>
      </c>
      <c r="B335" s="2" t="s">
        <v>736</v>
      </c>
      <c r="C335" s="2" t="s">
        <v>737</v>
      </c>
      <c r="D335" s="2" t="s">
        <v>700</v>
      </c>
      <c r="E335" s="2" t="s">
        <v>574</v>
      </c>
      <c r="F335" s="2" t="s">
        <v>575</v>
      </c>
      <c r="G335" s="2" t="s">
        <v>576</v>
      </c>
      <c r="H335" s="2" t="s">
        <v>577</v>
      </c>
      <c r="I335" s="2" t="s">
        <v>309</v>
      </c>
      <c r="J335" s="2" t="s">
        <v>520</v>
      </c>
      <c r="K335" s="2" t="s">
        <v>578</v>
      </c>
      <c r="L335" s="2" t="s">
        <v>430</v>
      </c>
      <c r="M335" s="2" t="s">
        <v>579</v>
      </c>
      <c r="N335" s="2" t="s">
        <v>354</v>
      </c>
      <c r="O335" s="2" t="s">
        <v>42</v>
      </c>
      <c r="P335" s="2" t="s">
        <v>597</v>
      </c>
      <c r="Q335" s="2" t="s">
        <v>1619</v>
      </c>
      <c r="R335" s="2" t="str">
        <f>VLOOKUP(F335,[2]Sheet3!$B$5:$D$250,2,0)</f>
        <v>Heat and Thermodynamics</v>
      </c>
      <c r="S335" s="2" t="str">
        <f>VLOOKUP(G335,[2]Sheet3!$B$5:$D$250,2,0)</f>
        <v>Physics Laboratory - III Heat and Thermodynamics</v>
      </c>
      <c r="T335" s="2" t="str">
        <f>VLOOKUP(H335,[2]Sheet3!$B$5:$D$250,2,0)</f>
        <v>English for Integrated Sciences - III</v>
      </c>
      <c r="U335" s="2" t="str">
        <f>VLOOKUP(I335,[2]Sheet3!$B$5:$D$250,2,0)</f>
        <v>Mathematics III</v>
      </c>
      <c r="V335" s="6" t="str">
        <f>VLOOKUP(J335,[2]Sheet3!$B$5:$D$250,2,0)</f>
        <v>General Chemistry III</v>
      </c>
      <c r="W335" s="2" t="str">
        <f>VLOOKUP(K335,[2]Sheet3!$B$5:$D$250,2,0)</f>
        <v>General Chemistry Practical II</v>
      </c>
      <c r="X335" s="2" t="str">
        <f>VLOOKUP(L335,[2]Sheet3!$B$5:$D$250,2,0)</f>
        <v>Biology III</v>
      </c>
      <c r="Y335" s="2" t="str">
        <f>VLOOKUP(M335,[2]Sheet3!$B$5:$D$250,2,0)</f>
        <v>Biology Lab III</v>
      </c>
      <c r="Z335" s="2" t="str">
        <f>VLOOKUP(N335,[2]Sheet3!$B$5:$D$250,2,0)</f>
        <v>Environmental Studies for Integrated Sciences-II</v>
      </c>
      <c r="AA335" s="2" t="str">
        <f>VLOOKUP(O335,[2]Sheet3!$B$5:$D$250,2,0)</f>
        <v>Advanced Tamil Level - I</v>
      </c>
      <c r="AB335" s="2" t="str">
        <f>VLOOKUP(P335,[2]Sheet3!$B$5:$D$250,2,0)</f>
        <v>Creative Writing in Tamil</v>
      </c>
      <c r="AC335" s="2" t="s">
        <v>1619</v>
      </c>
      <c r="AH335" s="7"/>
    </row>
    <row r="336" spans="1:41" x14ac:dyDescent="0.25">
      <c r="A336" s="2">
        <v>334</v>
      </c>
      <c r="B336" s="2" t="s">
        <v>738</v>
      </c>
      <c r="C336" s="2" t="s">
        <v>739</v>
      </c>
      <c r="D336" s="2" t="s">
        <v>700</v>
      </c>
      <c r="E336" s="2" t="s">
        <v>574</v>
      </c>
      <c r="F336" s="2" t="s">
        <v>575</v>
      </c>
      <c r="G336" s="2" t="s">
        <v>576</v>
      </c>
      <c r="H336" s="2" t="s">
        <v>577</v>
      </c>
      <c r="I336" s="2" t="s">
        <v>309</v>
      </c>
      <c r="J336" s="2" t="s">
        <v>520</v>
      </c>
      <c r="K336" s="2" t="s">
        <v>578</v>
      </c>
      <c r="L336" s="2" t="s">
        <v>430</v>
      </c>
      <c r="M336" s="2" t="s">
        <v>579</v>
      </c>
      <c r="N336" s="2" t="s">
        <v>354</v>
      </c>
      <c r="O336" s="2" t="s">
        <v>1619</v>
      </c>
      <c r="P336" s="2" t="s">
        <v>1619</v>
      </c>
      <c r="Q336" s="2" t="s">
        <v>1619</v>
      </c>
      <c r="R336" s="2" t="str">
        <f>VLOOKUP(F336,[2]Sheet3!$B$5:$D$250,2,0)</f>
        <v>Heat and Thermodynamics</v>
      </c>
      <c r="S336" s="2" t="str">
        <f>VLOOKUP(G336,[2]Sheet3!$B$5:$D$250,2,0)</f>
        <v>Physics Laboratory - III Heat and Thermodynamics</v>
      </c>
      <c r="T336" s="2" t="str">
        <f>VLOOKUP(H336,[2]Sheet3!$B$5:$D$250,2,0)</f>
        <v>English for Integrated Sciences - III</v>
      </c>
      <c r="U336" s="2" t="str">
        <f>VLOOKUP(I336,[2]Sheet3!$B$5:$D$250,2,0)</f>
        <v>Mathematics III</v>
      </c>
      <c r="V336" s="6" t="str">
        <f>VLOOKUP(J336,[2]Sheet3!$B$5:$D$250,2,0)</f>
        <v>General Chemistry III</v>
      </c>
      <c r="W336" s="2" t="str">
        <f>VLOOKUP(K336,[2]Sheet3!$B$5:$D$250,2,0)</f>
        <v>General Chemistry Practical II</v>
      </c>
      <c r="X336" s="2" t="str">
        <f>VLOOKUP(L336,[2]Sheet3!$B$5:$D$250,2,0)</f>
        <v>Biology III</v>
      </c>
      <c r="Y336" s="2" t="str">
        <f>VLOOKUP(M336,[2]Sheet3!$B$5:$D$250,2,0)</f>
        <v>Biology Lab III</v>
      </c>
      <c r="Z336" s="2" t="str">
        <f>VLOOKUP(N336,[2]Sheet3!$B$5:$D$250,2,0)</f>
        <v>Environmental Studies for Integrated Sciences-II</v>
      </c>
      <c r="AA336" s="2" t="s">
        <v>1619</v>
      </c>
      <c r="AB336" s="2" t="s">
        <v>1619</v>
      </c>
      <c r="AC336" s="2" t="s">
        <v>1619</v>
      </c>
      <c r="AH336" s="7"/>
    </row>
    <row r="337" spans="1:34" x14ac:dyDescent="0.25">
      <c r="A337" s="2">
        <v>335</v>
      </c>
      <c r="B337" s="2" t="s">
        <v>740</v>
      </c>
      <c r="C337" s="2" t="s">
        <v>741</v>
      </c>
      <c r="D337" s="2" t="s">
        <v>700</v>
      </c>
      <c r="E337" s="2" t="s">
        <v>574</v>
      </c>
      <c r="F337" s="2" t="s">
        <v>575</v>
      </c>
      <c r="G337" s="2" t="s">
        <v>576</v>
      </c>
      <c r="H337" s="2" t="s">
        <v>577</v>
      </c>
      <c r="I337" s="2" t="s">
        <v>309</v>
      </c>
      <c r="J337" s="2" t="s">
        <v>520</v>
      </c>
      <c r="K337" s="2" t="s">
        <v>578</v>
      </c>
      <c r="L337" s="2" t="s">
        <v>430</v>
      </c>
      <c r="M337" s="2" t="s">
        <v>579</v>
      </c>
      <c r="N337" s="2" t="s">
        <v>354</v>
      </c>
      <c r="O337" s="2" t="s">
        <v>590</v>
      </c>
      <c r="P337" s="2" t="s">
        <v>1619</v>
      </c>
      <c r="Q337" s="2" t="s">
        <v>1619</v>
      </c>
      <c r="R337" s="2" t="str">
        <f>VLOOKUP(F337,[2]Sheet3!$B$5:$D$250,2,0)</f>
        <v>Heat and Thermodynamics</v>
      </c>
      <c r="S337" s="2" t="str">
        <f>VLOOKUP(G337,[2]Sheet3!$B$5:$D$250,2,0)</f>
        <v>Physics Laboratory - III Heat and Thermodynamics</v>
      </c>
      <c r="T337" s="2" t="str">
        <f>VLOOKUP(H337,[2]Sheet3!$B$5:$D$250,2,0)</f>
        <v>English for Integrated Sciences - III</v>
      </c>
      <c r="U337" s="2" t="str">
        <f>VLOOKUP(I337,[2]Sheet3!$B$5:$D$250,2,0)</f>
        <v>Mathematics III</v>
      </c>
      <c r="V337" s="6" t="str">
        <f>VLOOKUP(J337,[2]Sheet3!$B$5:$D$250,2,0)</f>
        <v>General Chemistry III</v>
      </c>
      <c r="W337" s="2" t="str">
        <f>VLOOKUP(K337,[2]Sheet3!$B$5:$D$250,2,0)</f>
        <v>General Chemistry Practical II</v>
      </c>
      <c r="X337" s="2" t="str">
        <f>VLOOKUP(L337,[2]Sheet3!$B$5:$D$250,2,0)</f>
        <v>Biology III</v>
      </c>
      <c r="Y337" s="2" t="str">
        <f>VLOOKUP(M337,[2]Sheet3!$B$5:$D$250,2,0)</f>
        <v>Biology Lab III</v>
      </c>
      <c r="Z337" s="2" t="str">
        <f>VLOOKUP(N337,[2]Sheet3!$B$5:$D$250,2,0)</f>
        <v>Environmental Studies for Integrated Sciences-II</v>
      </c>
      <c r="AA337" s="2" t="str">
        <f>VLOOKUP(O337,[2]Sheet3!$B$5:$D$250,2,0)</f>
        <v>Basic Tamil Level - II</v>
      </c>
      <c r="AB337" s="2" t="s">
        <v>1619</v>
      </c>
      <c r="AC337" s="2" t="s">
        <v>1619</v>
      </c>
      <c r="AH337" s="7"/>
    </row>
    <row r="338" spans="1:34" x14ac:dyDescent="0.25">
      <c r="A338" s="2">
        <v>336</v>
      </c>
      <c r="B338" s="2" t="s">
        <v>742</v>
      </c>
      <c r="C338" s="2" t="s">
        <v>639</v>
      </c>
      <c r="D338" s="2" t="s">
        <v>700</v>
      </c>
      <c r="E338" s="2" t="s">
        <v>574</v>
      </c>
      <c r="F338" s="2" t="s">
        <v>575</v>
      </c>
      <c r="G338" s="2" t="s">
        <v>576</v>
      </c>
      <c r="H338" s="2" t="s">
        <v>577</v>
      </c>
      <c r="I338" s="2" t="s">
        <v>309</v>
      </c>
      <c r="J338" s="2" t="s">
        <v>520</v>
      </c>
      <c r="K338" s="2" t="s">
        <v>578</v>
      </c>
      <c r="L338" s="2" t="s">
        <v>430</v>
      </c>
      <c r="M338" s="2" t="s">
        <v>579</v>
      </c>
      <c r="N338" s="2" t="s">
        <v>354</v>
      </c>
      <c r="O338" s="2" t="s">
        <v>597</v>
      </c>
      <c r="P338" s="2" t="s">
        <v>42</v>
      </c>
      <c r="Q338" s="2" t="s">
        <v>1619</v>
      </c>
      <c r="R338" s="2" t="str">
        <f>VLOOKUP(F338,[2]Sheet3!$B$5:$D$250,2,0)</f>
        <v>Heat and Thermodynamics</v>
      </c>
      <c r="S338" s="2" t="str">
        <f>VLOOKUP(G338,[2]Sheet3!$B$5:$D$250,2,0)</f>
        <v>Physics Laboratory - III Heat and Thermodynamics</v>
      </c>
      <c r="T338" s="2" t="str">
        <f>VLOOKUP(H338,[2]Sheet3!$B$5:$D$250,2,0)</f>
        <v>English for Integrated Sciences - III</v>
      </c>
      <c r="U338" s="2" t="str">
        <f>VLOOKUP(I338,[2]Sheet3!$B$5:$D$250,2,0)</f>
        <v>Mathematics III</v>
      </c>
      <c r="V338" s="6" t="str">
        <f>VLOOKUP(J338,[2]Sheet3!$B$5:$D$250,2,0)</f>
        <v>General Chemistry III</v>
      </c>
      <c r="W338" s="2" t="str">
        <f>VLOOKUP(K338,[2]Sheet3!$B$5:$D$250,2,0)</f>
        <v>General Chemistry Practical II</v>
      </c>
      <c r="X338" s="2" t="str">
        <f>VLOOKUP(L338,[2]Sheet3!$B$5:$D$250,2,0)</f>
        <v>Biology III</v>
      </c>
      <c r="Y338" s="2" t="str">
        <f>VLOOKUP(M338,[2]Sheet3!$B$5:$D$250,2,0)</f>
        <v>Biology Lab III</v>
      </c>
      <c r="Z338" s="2" t="str">
        <f>VLOOKUP(N338,[2]Sheet3!$B$5:$D$250,2,0)</f>
        <v>Environmental Studies for Integrated Sciences-II</v>
      </c>
      <c r="AA338" s="2" t="str">
        <f>VLOOKUP(O338,[2]Sheet3!$B$5:$D$250,2,0)</f>
        <v>Creative Writing in Tamil</v>
      </c>
      <c r="AB338" s="2" t="str">
        <f>VLOOKUP(P338,[2]Sheet3!$B$5:$D$250,2,0)</f>
        <v>Advanced Tamil Level - I</v>
      </c>
      <c r="AC338" s="2" t="s">
        <v>1619</v>
      </c>
      <c r="AH338" s="7"/>
    </row>
    <row r="339" spans="1:34" x14ac:dyDescent="0.25">
      <c r="A339" s="2">
        <v>337</v>
      </c>
      <c r="B339" s="2" t="s">
        <v>743</v>
      </c>
      <c r="C339" s="2" t="s">
        <v>744</v>
      </c>
      <c r="D339" s="2" t="s">
        <v>700</v>
      </c>
      <c r="E339" s="2" t="s">
        <v>574</v>
      </c>
      <c r="F339" s="2" t="s">
        <v>575</v>
      </c>
      <c r="G339" s="2" t="s">
        <v>576</v>
      </c>
      <c r="H339" s="2" t="s">
        <v>577</v>
      </c>
      <c r="I339" s="2" t="s">
        <v>309</v>
      </c>
      <c r="J339" s="2" t="s">
        <v>520</v>
      </c>
      <c r="K339" s="2" t="s">
        <v>578</v>
      </c>
      <c r="L339" s="2" t="s">
        <v>430</v>
      </c>
      <c r="M339" s="2" t="s">
        <v>579</v>
      </c>
      <c r="N339" s="2" t="s">
        <v>354</v>
      </c>
      <c r="O339" s="2" t="s">
        <v>1619</v>
      </c>
      <c r="P339" s="2" t="s">
        <v>1619</v>
      </c>
      <c r="Q339" s="2" t="s">
        <v>1619</v>
      </c>
      <c r="R339" s="2" t="str">
        <f>VLOOKUP(F339,[2]Sheet3!$B$5:$D$250,2,0)</f>
        <v>Heat and Thermodynamics</v>
      </c>
      <c r="S339" s="2" t="str">
        <f>VLOOKUP(G339,[2]Sheet3!$B$5:$D$250,2,0)</f>
        <v>Physics Laboratory - III Heat and Thermodynamics</v>
      </c>
      <c r="T339" s="2" t="str">
        <f>VLOOKUP(H339,[2]Sheet3!$B$5:$D$250,2,0)</f>
        <v>English for Integrated Sciences - III</v>
      </c>
      <c r="U339" s="2" t="str">
        <f>VLOOKUP(I339,[2]Sheet3!$B$5:$D$250,2,0)</f>
        <v>Mathematics III</v>
      </c>
      <c r="V339" s="6" t="str">
        <f>VLOOKUP(J339,[2]Sheet3!$B$5:$D$250,2,0)</f>
        <v>General Chemistry III</v>
      </c>
      <c r="W339" s="2" t="str">
        <f>VLOOKUP(K339,[2]Sheet3!$B$5:$D$250,2,0)</f>
        <v>General Chemistry Practical II</v>
      </c>
      <c r="X339" s="2" t="str">
        <f>VLOOKUP(L339,[2]Sheet3!$B$5:$D$250,2,0)</f>
        <v>Biology III</v>
      </c>
      <c r="Y339" s="2" t="str">
        <f>VLOOKUP(M339,[2]Sheet3!$B$5:$D$250,2,0)</f>
        <v>Biology Lab III</v>
      </c>
      <c r="Z339" s="2" t="str">
        <f>VLOOKUP(N339,[2]Sheet3!$B$5:$D$250,2,0)</f>
        <v>Environmental Studies for Integrated Sciences-II</v>
      </c>
      <c r="AA339" s="2" t="s">
        <v>1619</v>
      </c>
      <c r="AB339" s="2" t="s">
        <v>1619</v>
      </c>
      <c r="AC339" s="2" t="s">
        <v>1619</v>
      </c>
      <c r="AH339" s="7"/>
    </row>
    <row r="340" spans="1:34" x14ac:dyDescent="0.25">
      <c r="A340" s="2">
        <v>338</v>
      </c>
      <c r="B340" s="2" t="s">
        <v>745</v>
      </c>
      <c r="C340" s="2" t="s">
        <v>746</v>
      </c>
      <c r="D340" s="2" t="s">
        <v>700</v>
      </c>
      <c r="E340" s="2" t="s">
        <v>574</v>
      </c>
      <c r="F340" s="2" t="s">
        <v>575</v>
      </c>
      <c r="G340" s="2" t="s">
        <v>576</v>
      </c>
      <c r="H340" s="2" t="s">
        <v>577</v>
      </c>
      <c r="I340" s="2" t="s">
        <v>309</v>
      </c>
      <c r="J340" s="2" t="s">
        <v>520</v>
      </c>
      <c r="K340" s="2" t="s">
        <v>578</v>
      </c>
      <c r="L340" s="2" t="s">
        <v>430</v>
      </c>
      <c r="M340" s="2" t="s">
        <v>579</v>
      </c>
      <c r="N340" s="2" t="s">
        <v>354</v>
      </c>
      <c r="O340" s="2" t="s">
        <v>1619</v>
      </c>
      <c r="P340" s="2" t="s">
        <v>1619</v>
      </c>
      <c r="Q340" s="2" t="s">
        <v>1619</v>
      </c>
      <c r="R340" s="2" t="str">
        <f>VLOOKUP(F340,[2]Sheet3!$B$5:$D$250,2,0)</f>
        <v>Heat and Thermodynamics</v>
      </c>
      <c r="S340" s="2" t="str">
        <f>VLOOKUP(G340,[2]Sheet3!$B$5:$D$250,2,0)</f>
        <v>Physics Laboratory - III Heat and Thermodynamics</v>
      </c>
      <c r="T340" s="2" t="str">
        <f>VLOOKUP(H340,[2]Sheet3!$B$5:$D$250,2,0)</f>
        <v>English for Integrated Sciences - III</v>
      </c>
      <c r="U340" s="2" t="str">
        <f>VLOOKUP(I340,[2]Sheet3!$B$5:$D$250,2,0)</f>
        <v>Mathematics III</v>
      </c>
      <c r="V340" s="6" t="str">
        <f>VLOOKUP(J340,[2]Sheet3!$B$5:$D$250,2,0)</f>
        <v>General Chemistry III</v>
      </c>
      <c r="W340" s="2" t="str">
        <f>VLOOKUP(K340,[2]Sheet3!$B$5:$D$250,2,0)</f>
        <v>General Chemistry Practical II</v>
      </c>
      <c r="X340" s="2" t="str">
        <f>VLOOKUP(L340,[2]Sheet3!$B$5:$D$250,2,0)</f>
        <v>Biology III</v>
      </c>
      <c r="Y340" s="2" t="str">
        <f>VLOOKUP(M340,[2]Sheet3!$B$5:$D$250,2,0)</f>
        <v>Biology Lab III</v>
      </c>
      <c r="Z340" s="2" t="str">
        <f>VLOOKUP(N340,[2]Sheet3!$B$5:$D$250,2,0)</f>
        <v>Environmental Studies for Integrated Sciences-II</v>
      </c>
      <c r="AA340" s="2" t="s">
        <v>1619</v>
      </c>
      <c r="AB340" s="2" t="s">
        <v>1619</v>
      </c>
      <c r="AC340" s="2" t="s">
        <v>1619</v>
      </c>
      <c r="AH340" s="7"/>
    </row>
    <row r="341" spans="1:34" x14ac:dyDescent="0.25">
      <c r="A341" s="2">
        <v>339</v>
      </c>
      <c r="B341" s="2" t="s">
        <v>747</v>
      </c>
      <c r="C341" s="2" t="s">
        <v>748</v>
      </c>
      <c r="D341" s="2" t="s">
        <v>700</v>
      </c>
      <c r="E341" s="2" t="s">
        <v>574</v>
      </c>
      <c r="F341" s="2" t="s">
        <v>575</v>
      </c>
      <c r="G341" s="2" t="s">
        <v>576</v>
      </c>
      <c r="H341" s="2" t="s">
        <v>577</v>
      </c>
      <c r="I341" s="2" t="s">
        <v>309</v>
      </c>
      <c r="J341" s="2" t="s">
        <v>520</v>
      </c>
      <c r="K341" s="2" t="s">
        <v>578</v>
      </c>
      <c r="L341" s="2" t="s">
        <v>430</v>
      </c>
      <c r="M341" s="2" t="s">
        <v>579</v>
      </c>
      <c r="N341" s="2" t="s">
        <v>354</v>
      </c>
      <c r="O341" s="2" t="s">
        <v>60</v>
      </c>
      <c r="P341" s="2" t="s">
        <v>1619</v>
      </c>
      <c r="Q341" s="2" t="s">
        <v>1619</v>
      </c>
      <c r="R341" s="2" t="str">
        <f>VLOOKUP(F341,[2]Sheet3!$B$5:$D$250,2,0)</f>
        <v>Heat and Thermodynamics</v>
      </c>
      <c r="S341" s="2" t="str">
        <f>VLOOKUP(G341,[2]Sheet3!$B$5:$D$250,2,0)</f>
        <v>Physics Laboratory - III Heat and Thermodynamics</v>
      </c>
      <c r="T341" s="2" t="str">
        <f>VLOOKUP(H341,[2]Sheet3!$B$5:$D$250,2,0)</f>
        <v>English for Integrated Sciences - III</v>
      </c>
      <c r="U341" s="2" t="str">
        <f>VLOOKUP(I341,[2]Sheet3!$B$5:$D$250,2,0)</f>
        <v>Mathematics III</v>
      </c>
      <c r="V341" s="6" t="str">
        <f>VLOOKUP(J341,[2]Sheet3!$B$5:$D$250,2,0)</f>
        <v>General Chemistry III</v>
      </c>
      <c r="W341" s="2" t="str">
        <f>VLOOKUP(K341,[2]Sheet3!$B$5:$D$250,2,0)</f>
        <v>General Chemistry Practical II</v>
      </c>
      <c r="X341" s="2" t="str">
        <f>VLOOKUP(L341,[2]Sheet3!$B$5:$D$250,2,0)</f>
        <v>Biology III</v>
      </c>
      <c r="Y341" s="2" t="str">
        <f>VLOOKUP(M341,[2]Sheet3!$B$5:$D$250,2,0)</f>
        <v>Biology Lab III</v>
      </c>
      <c r="Z341" s="2" t="str">
        <f>VLOOKUP(N341,[2]Sheet3!$B$5:$D$250,2,0)</f>
        <v>Environmental Studies for Integrated Sciences-II</v>
      </c>
      <c r="AA341" s="2" t="str">
        <f>VLOOKUP(O341,[2]Sheet3!$B$5:$D$250,2,0)</f>
        <v>Basic Hindi Level -I</v>
      </c>
      <c r="AB341" s="2" t="s">
        <v>1619</v>
      </c>
      <c r="AC341" s="2" t="s">
        <v>1619</v>
      </c>
      <c r="AH341" s="7"/>
    </row>
    <row r="342" spans="1:34" x14ac:dyDescent="0.25">
      <c r="A342" s="2">
        <v>340</v>
      </c>
      <c r="B342" s="2" t="s">
        <v>749</v>
      </c>
      <c r="C342" s="2" t="s">
        <v>750</v>
      </c>
      <c r="D342" s="2" t="s">
        <v>700</v>
      </c>
      <c r="E342" s="2" t="s">
        <v>574</v>
      </c>
      <c r="F342" s="2" t="s">
        <v>575</v>
      </c>
      <c r="G342" s="2" t="s">
        <v>576</v>
      </c>
      <c r="H342" s="2" t="s">
        <v>577</v>
      </c>
      <c r="I342" s="2" t="s">
        <v>309</v>
      </c>
      <c r="J342" s="2" t="s">
        <v>520</v>
      </c>
      <c r="K342" s="2" t="s">
        <v>578</v>
      </c>
      <c r="L342" s="2" t="s">
        <v>430</v>
      </c>
      <c r="M342" s="2" t="s">
        <v>579</v>
      </c>
      <c r="N342" s="2" t="s">
        <v>354</v>
      </c>
      <c r="O342" s="2" t="s">
        <v>586</v>
      </c>
      <c r="P342" s="2" t="s">
        <v>1619</v>
      </c>
      <c r="Q342" s="2" t="s">
        <v>1619</v>
      </c>
      <c r="R342" s="2" t="str">
        <f>VLOOKUP(F342,[2]Sheet3!$B$5:$D$250,2,0)</f>
        <v>Heat and Thermodynamics</v>
      </c>
      <c r="S342" s="2" t="str">
        <f>VLOOKUP(G342,[2]Sheet3!$B$5:$D$250,2,0)</f>
        <v>Physics Laboratory - III Heat and Thermodynamics</v>
      </c>
      <c r="T342" s="2" t="str">
        <f>VLOOKUP(H342,[2]Sheet3!$B$5:$D$250,2,0)</f>
        <v>English for Integrated Sciences - III</v>
      </c>
      <c r="U342" s="2" t="str">
        <f>VLOOKUP(I342,[2]Sheet3!$B$5:$D$250,2,0)</f>
        <v>Mathematics III</v>
      </c>
      <c r="V342" s="6" t="str">
        <f>VLOOKUP(J342,[2]Sheet3!$B$5:$D$250,2,0)</f>
        <v>General Chemistry III</v>
      </c>
      <c r="W342" s="2" t="str">
        <f>VLOOKUP(K342,[2]Sheet3!$B$5:$D$250,2,0)</f>
        <v>General Chemistry Practical II</v>
      </c>
      <c r="X342" s="2" t="str">
        <f>VLOOKUP(L342,[2]Sheet3!$B$5:$D$250,2,0)</f>
        <v>Biology III</v>
      </c>
      <c r="Y342" s="2" t="str">
        <f>VLOOKUP(M342,[2]Sheet3!$B$5:$D$250,2,0)</f>
        <v>Biology Lab III</v>
      </c>
      <c r="Z342" s="2" t="str">
        <f>VLOOKUP(N342,[2]Sheet3!$B$5:$D$250,2,0)</f>
        <v>Environmental Studies for Integrated Sciences-II</v>
      </c>
      <c r="AA342" s="2" t="str">
        <f>VLOOKUP(O342,[2]Sheet3!$B$5:$D$250,2,0)</f>
        <v>Advanced Counselling: Theory &amp; Practice</v>
      </c>
      <c r="AB342" s="2" t="s">
        <v>1619</v>
      </c>
      <c r="AC342" s="2" t="s">
        <v>1619</v>
      </c>
      <c r="AH342" s="7"/>
    </row>
    <row r="343" spans="1:34" x14ac:dyDescent="0.25">
      <c r="A343" s="2">
        <v>341</v>
      </c>
      <c r="B343" s="2" t="s">
        <v>751</v>
      </c>
      <c r="C343" s="2" t="s">
        <v>752</v>
      </c>
      <c r="D343" s="2" t="s">
        <v>700</v>
      </c>
      <c r="E343" s="2" t="s">
        <v>574</v>
      </c>
      <c r="F343" s="2" t="s">
        <v>575</v>
      </c>
      <c r="G343" s="2" t="s">
        <v>576</v>
      </c>
      <c r="H343" s="2" t="s">
        <v>577</v>
      </c>
      <c r="I343" s="2" t="s">
        <v>309</v>
      </c>
      <c r="J343" s="2" t="s">
        <v>520</v>
      </c>
      <c r="K343" s="2" t="s">
        <v>578</v>
      </c>
      <c r="L343" s="2" t="s">
        <v>430</v>
      </c>
      <c r="M343" s="2" t="s">
        <v>579</v>
      </c>
      <c r="N343" s="2" t="s">
        <v>354</v>
      </c>
      <c r="O343" s="2" t="s">
        <v>115</v>
      </c>
      <c r="P343" s="2" t="s">
        <v>1619</v>
      </c>
      <c r="Q343" s="2" t="s">
        <v>1619</v>
      </c>
      <c r="R343" s="2" t="str">
        <f>VLOOKUP(F343,[2]Sheet3!$B$5:$D$250,2,0)</f>
        <v>Heat and Thermodynamics</v>
      </c>
      <c r="S343" s="2" t="str">
        <f>VLOOKUP(G343,[2]Sheet3!$B$5:$D$250,2,0)</f>
        <v>Physics Laboratory - III Heat and Thermodynamics</v>
      </c>
      <c r="T343" s="2" t="str">
        <f>VLOOKUP(H343,[2]Sheet3!$B$5:$D$250,2,0)</f>
        <v>English for Integrated Sciences - III</v>
      </c>
      <c r="U343" s="2" t="str">
        <f>VLOOKUP(I343,[2]Sheet3!$B$5:$D$250,2,0)</f>
        <v>Mathematics III</v>
      </c>
      <c r="V343" s="6" t="str">
        <f>VLOOKUP(J343,[2]Sheet3!$B$5:$D$250,2,0)</f>
        <v>General Chemistry III</v>
      </c>
      <c r="W343" s="2" t="str">
        <f>VLOOKUP(K343,[2]Sheet3!$B$5:$D$250,2,0)</f>
        <v>General Chemistry Practical II</v>
      </c>
      <c r="X343" s="2" t="str">
        <f>VLOOKUP(L343,[2]Sheet3!$B$5:$D$250,2,0)</f>
        <v>Biology III</v>
      </c>
      <c r="Y343" s="2" t="str">
        <f>VLOOKUP(M343,[2]Sheet3!$B$5:$D$250,2,0)</f>
        <v>Biology Lab III</v>
      </c>
      <c r="Z343" s="2" t="str">
        <f>VLOOKUP(N343,[2]Sheet3!$B$5:$D$250,2,0)</f>
        <v>Environmental Studies for Integrated Sciences-II</v>
      </c>
      <c r="AA343" s="2" t="str">
        <f>VLOOKUP(O343,[2]Sheet3!$B$5:$D$250,2,0)</f>
        <v>Advance Tamil Level - II</v>
      </c>
      <c r="AB343" s="2" t="s">
        <v>1619</v>
      </c>
      <c r="AC343" s="2" t="s">
        <v>1619</v>
      </c>
      <c r="AH343" s="7"/>
    </row>
    <row r="344" spans="1:34" x14ac:dyDescent="0.25">
      <c r="A344" s="2">
        <v>342</v>
      </c>
      <c r="B344" s="2" t="s">
        <v>753</v>
      </c>
      <c r="C344" s="2" t="s">
        <v>754</v>
      </c>
      <c r="D344" s="2" t="s">
        <v>700</v>
      </c>
      <c r="E344" s="2" t="s">
        <v>574</v>
      </c>
      <c r="F344" s="2" t="s">
        <v>575</v>
      </c>
      <c r="G344" s="2" t="s">
        <v>576</v>
      </c>
      <c r="H344" s="2" t="s">
        <v>577</v>
      </c>
      <c r="I344" s="2" t="s">
        <v>309</v>
      </c>
      <c r="J344" s="2" t="s">
        <v>520</v>
      </c>
      <c r="K344" s="2" t="s">
        <v>578</v>
      </c>
      <c r="L344" s="2" t="s">
        <v>430</v>
      </c>
      <c r="M344" s="2" t="s">
        <v>579</v>
      </c>
      <c r="N344" s="2" t="s">
        <v>354</v>
      </c>
      <c r="O344" s="2" t="s">
        <v>42</v>
      </c>
      <c r="P344" s="2" t="s">
        <v>1619</v>
      </c>
      <c r="Q344" s="2" t="s">
        <v>1619</v>
      </c>
      <c r="R344" s="2" t="str">
        <f>VLOOKUP(F344,[2]Sheet3!$B$5:$D$250,2,0)</f>
        <v>Heat and Thermodynamics</v>
      </c>
      <c r="S344" s="2" t="str">
        <f>VLOOKUP(G344,[2]Sheet3!$B$5:$D$250,2,0)</f>
        <v>Physics Laboratory - III Heat and Thermodynamics</v>
      </c>
      <c r="T344" s="2" t="str">
        <f>VLOOKUP(H344,[2]Sheet3!$B$5:$D$250,2,0)</f>
        <v>English for Integrated Sciences - III</v>
      </c>
      <c r="U344" s="2" t="str">
        <f>VLOOKUP(I344,[2]Sheet3!$B$5:$D$250,2,0)</f>
        <v>Mathematics III</v>
      </c>
      <c r="V344" s="6" t="str">
        <f>VLOOKUP(J344,[2]Sheet3!$B$5:$D$250,2,0)</f>
        <v>General Chemistry III</v>
      </c>
      <c r="W344" s="2" t="str">
        <f>VLOOKUP(K344,[2]Sheet3!$B$5:$D$250,2,0)</f>
        <v>General Chemistry Practical II</v>
      </c>
      <c r="X344" s="2" t="str">
        <f>VLOOKUP(L344,[2]Sheet3!$B$5:$D$250,2,0)</f>
        <v>Biology III</v>
      </c>
      <c r="Y344" s="2" t="str">
        <f>VLOOKUP(M344,[2]Sheet3!$B$5:$D$250,2,0)</f>
        <v>Biology Lab III</v>
      </c>
      <c r="Z344" s="2" t="str">
        <f>VLOOKUP(N344,[2]Sheet3!$B$5:$D$250,2,0)</f>
        <v>Environmental Studies for Integrated Sciences-II</v>
      </c>
      <c r="AA344" s="2" t="str">
        <f>VLOOKUP(O344,[2]Sheet3!$B$5:$D$250,2,0)</f>
        <v>Advanced Tamil Level - I</v>
      </c>
      <c r="AB344" s="2" t="s">
        <v>1619</v>
      </c>
      <c r="AC344" s="2" t="s">
        <v>1619</v>
      </c>
      <c r="AH344" s="7"/>
    </row>
    <row r="345" spans="1:34" x14ac:dyDescent="0.25">
      <c r="A345" s="2">
        <v>343</v>
      </c>
      <c r="B345" s="2" t="s">
        <v>755</v>
      </c>
      <c r="C345" s="2" t="s">
        <v>756</v>
      </c>
      <c r="D345" s="2" t="s">
        <v>700</v>
      </c>
      <c r="E345" s="2" t="s">
        <v>574</v>
      </c>
      <c r="F345" s="2" t="s">
        <v>575</v>
      </c>
      <c r="G345" s="2" t="s">
        <v>576</v>
      </c>
      <c r="H345" s="2" t="s">
        <v>577</v>
      </c>
      <c r="I345" s="2" t="s">
        <v>309</v>
      </c>
      <c r="J345" s="2" t="s">
        <v>520</v>
      </c>
      <c r="K345" s="2" t="s">
        <v>578</v>
      </c>
      <c r="L345" s="2" t="s">
        <v>430</v>
      </c>
      <c r="M345" s="2" t="s">
        <v>579</v>
      </c>
      <c r="N345" s="2" t="s">
        <v>354</v>
      </c>
      <c r="O345" s="2" t="s">
        <v>597</v>
      </c>
      <c r="P345" s="2" t="s">
        <v>1619</v>
      </c>
      <c r="Q345" s="2" t="s">
        <v>1619</v>
      </c>
      <c r="R345" s="2" t="str">
        <f>VLOOKUP(F345,[2]Sheet3!$B$5:$D$250,2,0)</f>
        <v>Heat and Thermodynamics</v>
      </c>
      <c r="S345" s="2" t="str">
        <f>VLOOKUP(G345,[2]Sheet3!$B$5:$D$250,2,0)</f>
        <v>Physics Laboratory - III Heat and Thermodynamics</v>
      </c>
      <c r="T345" s="2" t="str">
        <f>VLOOKUP(H345,[2]Sheet3!$B$5:$D$250,2,0)</f>
        <v>English for Integrated Sciences - III</v>
      </c>
      <c r="U345" s="2" t="str">
        <f>VLOOKUP(I345,[2]Sheet3!$B$5:$D$250,2,0)</f>
        <v>Mathematics III</v>
      </c>
      <c r="V345" s="6" t="str">
        <f>VLOOKUP(J345,[2]Sheet3!$B$5:$D$250,2,0)</f>
        <v>General Chemistry III</v>
      </c>
      <c r="W345" s="2" t="str">
        <f>VLOOKUP(K345,[2]Sheet3!$B$5:$D$250,2,0)</f>
        <v>General Chemistry Practical II</v>
      </c>
      <c r="X345" s="2" t="str">
        <f>VLOOKUP(L345,[2]Sheet3!$B$5:$D$250,2,0)</f>
        <v>Biology III</v>
      </c>
      <c r="Y345" s="2" t="str">
        <f>VLOOKUP(M345,[2]Sheet3!$B$5:$D$250,2,0)</f>
        <v>Biology Lab III</v>
      </c>
      <c r="Z345" s="2" t="str">
        <f>VLOOKUP(N345,[2]Sheet3!$B$5:$D$250,2,0)</f>
        <v>Environmental Studies for Integrated Sciences-II</v>
      </c>
      <c r="AA345" s="2" t="str">
        <f>VLOOKUP(O345,[2]Sheet3!$B$5:$D$250,2,0)</f>
        <v>Creative Writing in Tamil</v>
      </c>
      <c r="AB345" s="2" t="s">
        <v>1619</v>
      </c>
      <c r="AC345" s="2" t="s">
        <v>1619</v>
      </c>
      <c r="AH345" s="7"/>
    </row>
    <row r="346" spans="1:34" x14ac:dyDescent="0.25">
      <c r="A346" s="2">
        <v>344</v>
      </c>
      <c r="B346" s="2" t="s">
        <v>757</v>
      </c>
      <c r="C346" s="2" t="s">
        <v>758</v>
      </c>
      <c r="D346" s="2" t="s">
        <v>700</v>
      </c>
      <c r="E346" s="2" t="s">
        <v>574</v>
      </c>
      <c r="F346" s="2" t="s">
        <v>575</v>
      </c>
      <c r="G346" s="2" t="s">
        <v>576</v>
      </c>
      <c r="H346" s="2" t="s">
        <v>577</v>
      </c>
      <c r="I346" s="2" t="s">
        <v>309</v>
      </c>
      <c r="J346" s="2" t="s">
        <v>520</v>
      </c>
      <c r="K346" s="2" t="s">
        <v>578</v>
      </c>
      <c r="L346" s="2" t="s">
        <v>430</v>
      </c>
      <c r="M346" s="2" t="s">
        <v>579</v>
      </c>
      <c r="N346" s="2" t="s">
        <v>354</v>
      </c>
      <c r="O346" s="2" t="s">
        <v>597</v>
      </c>
      <c r="P346" s="2" t="s">
        <v>42</v>
      </c>
      <c r="Q346" s="2" t="s">
        <v>1619</v>
      </c>
      <c r="R346" s="2" t="str">
        <f>VLOOKUP(F346,[2]Sheet3!$B$5:$D$250,2,0)</f>
        <v>Heat and Thermodynamics</v>
      </c>
      <c r="S346" s="2" t="str">
        <f>VLOOKUP(G346,[2]Sheet3!$B$5:$D$250,2,0)</f>
        <v>Physics Laboratory - III Heat and Thermodynamics</v>
      </c>
      <c r="T346" s="2" t="str">
        <f>VLOOKUP(H346,[2]Sheet3!$B$5:$D$250,2,0)</f>
        <v>English for Integrated Sciences - III</v>
      </c>
      <c r="U346" s="2" t="str">
        <f>VLOOKUP(I346,[2]Sheet3!$B$5:$D$250,2,0)</f>
        <v>Mathematics III</v>
      </c>
      <c r="V346" s="6" t="str">
        <f>VLOOKUP(J346,[2]Sheet3!$B$5:$D$250,2,0)</f>
        <v>General Chemistry III</v>
      </c>
      <c r="W346" s="2" t="str">
        <f>VLOOKUP(K346,[2]Sheet3!$B$5:$D$250,2,0)</f>
        <v>General Chemistry Practical II</v>
      </c>
      <c r="X346" s="2" t="str">
        <f>VLOOKUP(L346,[2]Sheet3!$B$5:$D$250,2,0)</f>
        <v>Biology III</v>
      </c>
      <c r="Y346" s="2" t="str">
        <f>VLOOKUP(M346,[2]Sheet3!$B$5:$D$250,2,0)</f>
        <v>Biology Lab III</v>
      </c>
      <c r="Z346" s="2" t="str">
        <f>VLOOKUP(N346,[2]Sheet3!$B$5:$D$250,2,0)</f>
        <v>Environmental Studies for Integrated Sciences-II</v>
      </c>
      <c r="AA346" s="2" t="str">
        <f>VLOOKUP(O346,[2]Sheet3!$B$5:$D$250,2,0)</f>
        <v>Creative Writing in Tamil</v>
      </c>
      <c r="AB346" s="2" t="str">
        <f>VLOOKUP(P346,[2]Sheet3!$B$5:$D$250,2,0)</f>
        <v>Advanced Tamil Level - I</v>
      </c>
      <c r="AC346" s="2" t="s">
        <v>1619</v>
      </c>
      <c r="AH346" s="7"/>
    </row>
    <row r="347" spans="1:34" x14ac:dyDescent="0.25">
      <c r="A347" s="2">
        <v>345</v>
      </c>
      <c r="B347" s="2" t="s">
        <v>759</v>
      </c>
      <c r="C347" s="2" t="s">
        <v>760</v>
      </c>
      <c r="D347" s="2" t="s">
        <v>700</v>
      </c>
      <c r="E347" s="2" t="s">
        <v>574</v>
      </c>
      <c r="F347" s="2" t="s">
        <v>575</v>
      </c>
      <c r="G347" s="2" t="s">
        <v>576</v>
      </c>
      <c r="H347" s="2" t="s">
        <v>577</v>
      </c>
      <c r="I347" s="2" t="s">
        <v>309</v>
      </c>
      <c r="J347" s="2" t="s">
        <v>520</v>
      </c>
      <c r="K347" s="2" t="s">
        <v>578</v>
      </c>
      <c r="L347" s="2" t="s">
        <v>430</v>
      </c>
      <c r="M347" s="2" t="s">
        <v>579</v>
      </c>
      <c r="N347" s="2" t="s">
        <v>354</v>
      </c>
      <c r="O347" s="2" t="s">
        <v>1619</v>
      </c>
      <c r="P347" s="2" t="s">
        <v>1619</v>
      </c>
      <c r="Q347" s="2" t="s">
        <v>1619</v>
      </c>
      <c r="R347" s="2" t="str">
        <f>VLOOKUP(F347,[2]Sheet3!$B$5:$D$250,2,0)</f>
        <v>Heat and Thermodynamics</v>
      </c>
      <c r="S347" s="2" t="str">
        <f>VLOOKUP(G347,[2]Sheet3!$B$5:$D$250,2,0)</f>
        <v>Physics Laboratory - III Heat and Thermodynamics</v>
      </c>
      <c r="T347" s="2" t="str">
        <f>VLOOKUP(H347,[2]Sheet3!$B$5:$D$250,2,0)</f>
        <v>English for Integrated Sciences - III</v>
      </c>
      <c r="U347" s="2" t="str">
        <f>VLOOKUP(I347,[2]Sheet3!$B$5:$D$250,2,0)</f>
        <v>Mathematics III</v>
      </c>
      <c r="V347" s="6" t="str">
        <f>VLOOKUP(J347,[2]Sheet3!$B$5:$D$250,2,0)</f>
        <v>General Chemistry III</v>
      </c>
      <c r="W347" s="2" t="str">
        <f>VLOOKUP(K347,[2]Sheet3!$B$5:$D$250,2,0)</f>
        <v>General Chemistry Practical II</v>
      </c>
      <c r="X347" s="2" t="str">
        <f>VLOOKUP(L347,[2]Sheet3!$B$5:$D$250,2,0)</f>
        <v>Biology III</v>
      </c>
      <c r="Y347" s="2" t="str">
        <f>VLOOKUP(M347,[2]Sheet3!$B$5:$D$250,2,0)</f>
        <v>Biology Lab III</v>
      </c>
      <c r="Z347" s="2" t="str">
        <f>VLOOKUP(N347,[2]Sheet3!$B$5:$D$250,2,0)</f>
        <v>Environmental Studies for Integrated Sciences-II</v>
      </c>
      <c r="AA347" s="2" t="s">
        <v>1619</v>
      </c>
      <c r="AB347" s="2" t="s">
        <v>1619</v>
      </c>
      <c r="AC347" s="2" t="s">
        <v>1619</v>
      </c>
      <c r="AH347" s="7"/>
    </row>
    <row r="348" spans="1:34" x14ac:dyDescent="0.25">
      <c r="A348" s="2">
        <v>346</v>
      </c>
      <c r="B348" s="2" t="s">
        <v>761</v>
      </c>
      <c r="C348" s="2" t="s">
        <v>762</v>
      </c>
      <c r="D348" s="2" t="s">
        <v>763</v>
      </c>
      <c r="E348" s="2" t="s">
        <v>574</v>
      </c>
      <c r="F348" s="2" t="s">
        <v>575</v>
      </c>
      <c r="G348" s="2" t="s">
        <v>576</v>
      </c>
      <c r="H348" s="2" t="s">
        <v>577</v>
      </c>
      <c r="I348" s="2" t="s">
        <v>309</v>
      </c>
      <c r="J348" s="2" t="s">
        <v>520</v>
      </c>
      <c r="K348" s="2" t="s">
        <v>578</v>
      </c>
      <c r="L348" s="2" t="s">
        <v>430</v>
      </c>
      <c r="M348" s="2" t="s">
        <v>579</v>
      </c>
      <c r="N348" s="2" t="s">
        <v>354</v>
      </c>
      <c r="O348" s="2" t="s">
        <v>1619</v>
      </c>
      <c r="P348" s="2" t="s">
        <v>1619</v>
      </c>
      <c r="Q348" s="2" t="s">
        <v>1619</v>
      </c>
      <c r="R348" s="2" t="str">
        <f>VLOOKUP(F348,[2]Sheet3!$B$5:$D$250,2,0)</f>
        <v>Heat and Thermodynamics</v>
      </c>
      <c r="S348" s="2" t="str">
        <f>VLOOKUP(G348,[2]Sheet3!$B$5:$D$250,2,0)</f>
        <v>Physics Laboratory - III Heat and Thermodynamics</v>
      </c>
      <c r="T348" s="2" t="str">
        <f>VLOOKUP(H348,[2]Sheet3!$B$5:$D$250,2,0)</f>
        <v>English for Integrated Sciences - III</v>
      </c>
      <c r="U348" s="2" t="str">
        <f>VLOOKUP(I348,[2]Sheet3!$B$5:$D$250,2,0)</f>
        <v>Mathematics III</v>
      </c>
      <c r="V348" s="6" t="str">
        <f>VLOOKUP(J348,[2]Sheet3!$B$5:$D$250,2,0)</f>
        <v>General Chemistry III</v>
      </c>
      <c r="W348" s="2" t="str">
        <f>VLOOKUP(K348,[2]Sheet3!$B$5:$D$250,2,0)</f>
        <v>General Chemistry Practical II</v>
      </c>
      <c r="X348" s="2" t="str">
        <f>VLOOKUP(L348,[2]Sheet3!$B$5:$D$250,2,0)</f>
        <v>Biology III</v>
      </c>
      <c r="Y348" s="2" t="str">
        <f>VLOOKUP(M348,[2]Sheet3!$B$5:$D$250,2,0)</f>
        <v>Biology Lab III</v>
      </c>
      <c r="Z348" s="2" t="str">
        <f>VLOOKUP(N348,[2]Sheet3!$B$5:$D$250,2,0)</f>
        <v>Environmental Studies for Integrated Sciences-II</v>
      </c>
      <c r="AA348" s="2" t="s">
        <v>1619</v>
      </c>
      <c r="AB348" s="2" t="s">
        <v>1619</v>
      </c>
      <c r="AC348" s="2" t="s">
        <v>1619</v>
      </c>
      <c r="AH348" s="7"/>
    </row>
    <row r="349" spans="1:34" x14ac:dyDescent="0.25">
      <c r="A349" s="2">
        <v>347</v>
      </c>
      <c r="B349" s="2" t="s">
        <v>764</v>
      </c>
      <c r="C349" s="2" t="s">
        <v>765</v>
      </c>
      <c r="D349" s="2" t="s">
        <v>763</v>
      </c>
      <c r="E349" s="2" t="s">
        <v>574</v>
      </c>
      <c r="F349" s="2" t="s">
        <v>575</v>
      </c>
      <c r="G349" s="2" t="s">
        <v>576</v>
      </c>
      <c r="H349" s="2" t="s">
        <v>577</v>
      </c>
      <c r="I349" s="2" t="s">
        <v>309</v>
      </c>
      <c r="J349" s="2" t="s">
        <v>520</v>
      </c>
      <c r="K349" s="2" t="s">
        <v>578</v>
      </c>
      <c r="L349" s="2" t="s">
        <v>430</v>
      </c>
      <c r="M349" s="2" t="s">
        <v>579</v>
      </c>
      <c r="N349" s="2" t="s">
        <v>354</v>
      </c>
      <c r="O349" s="2" t="s">
        <v>586</v>
      </c>
      <c r="P349" s="2" t="s">
        <v>1619</v>
      </c>
      <c r="Q349" s="2" t="s">
        <v>1619</v>
      </c>
      <c r="R349" s="2" t="str">
        <f>VLOOKUP(F349,[2]Sheet3!$B$5:$D$250,2,0)</f>
        <v>Heat and Thermodynamics</v>
      </c>
      <c r="S349" s="2" t="str">
        <f>VLOOKUP(G349,[2]Sheet3!$B$5:$D$250,2,0)</f>
        <v>Physics Laboratory - III Heat and Thermodynamics</v>
      </c>
      <c r="T349" s="2" t="str">
        <f>VLOOKUP(H349,[2]Sheet3!$B$5:$D$250,2,0)</f>
        <v>English for Integrated Sciences - III</v>
      </c>
      <c r="U349" s="2" t="str">
        <f>VLOOKUP(I349,[2]Sheet3!$B$5:$D$250,2,0)</f>
        <v>Mathematics III</v>
      </c>
      <c r="V349" s="6" t="str">
        <f>VLOOKUP(J349,[2]Sheet3!$B$5:$D$250,2,0)</f>
        <v>General Chemistry III</v>
      </c>
      <c r="W349" s="2" t="str">
        <f>VLOOKUP(K349,[2]Sheet3!$B$5:$D$250,2,0)</f>
        <v>General Chemistry Practical II</v>
      </c>
      <c r="X349" s="2" t="str">
        <f>VLOOKUP(L349,[2]Sheet3!$B$5:$D$250,2,0)</f>
        <v>Biology III</v>
      </c>
      <c r="Y349" s="2" t="str">
        <f>VLOOKUP(M349,[2]Sheet3!$B$5:$D$250,2,0)</f>
        <v>Biology Lab III</v>
      </c>
      <c r="Z349" s="2" t="str">
        <f>VLOOKUP(N349,[2]Sheet3!$B$5:$D$250,2,0)</f>
        <v>Environmental Studies for Integrated Sciences-II</v>
      </c>
      <c r="AA349" s="2" t="str">
        <f>VLOOKUP(O349,[2]Sheet3!$B$5:$D$250,2,0)</f>
        <v>Advanced Counselling: Theory &amp; Practice</v>
      </c>
      <c r="AB349" s="2" t="s">
        <v>1619</v>
      </c>
      <c r="AC349" s="2" t="s">
        <v>1619</v>
      </c>
      <c r="AH349" s="7"/>
    </row>
    <row r="350" spans="1:34" x14ac:dyDescent="0.25">
      <c r="A350" s="2">
        <v>348</v>
      </c>
      <c r="B350" s="2" t="s">
        <v>766</v>
      </c>
      <c r="C350" s="2" t="s">
        <v>767</v>
      </c>
      <c r="D350" s="2" t="s">
        <v>763</v>
      </c>
      <c r="E350" s="2" t="s">
        <v>574</v>
      </c>
      <c r="F350" s="2" t="s">
        <v>575</v>
      </c>
      <c r="G350" s="2" t="s">
        <v>576</v>
      </c>
      <c r="H350" s="2" t="s">
        <v>577</v>
      </c>
      <c r="I350" s="2" t="s">
        <v>309</v>
      </c>
      <c r="J350" s="2" t="s">
        <v>520</v>
      </c>
      <c r="K350" s="2" t="s">
        <v>578</v>
      </c>
      <c r="L350" s="2" t="s">
        <v>430</v>
      </c>
      <c r="M350" s="2" t="s">
        <v>579</v>
      </c>
      <c r="N350" s="2" t="s">
        <v>354</v>
      </c>
      <c r="O350" s="2" t="s">
        <v>586</v>
      </c>
      <c r="P350" s="2" t="s">
        <v>1619</v>
      </c>
      <c r="Q350" s="2" t="s">
        <v>1619</v>
      </c>
      <c r="R350" s="2" t="str">
        <f>VLOOKUP(F350,[2]Sheet3!$B$5:$D$250,2,0)</f>
        <v>Heat and Thermodynamics</v>
      </c>
      <c r="S350" s="2" t="str">
        <f>VLOOKUP(G350,[2]Sheet3!$B$5:$D$250,2,0)</f>
        <v>Physics Laboratory - III Heat and Thermodynamics</v>
      </c>
      <c r="T350" s="2" t="str">
        <f>VLOOKUP(H350,[2]Sheet3!$B$5:$D$250,2,0)</f>
        <v>English for Integrated Sciences - III</v>
      </c>
      <c r="U350" s="2" t="str">
        <f>VLOOKUP(I350,[2]Sheet3!$B$5:$D$250,2,0)</f>
        <v>Mathematics III</v>
      </c>
      <c r="V350" s="6" t="str">
        <f>VLOOKUP(J350,[2]Sheet3!$B$5:$D$250,2,0)</f>
        <v>General Chemistry III</v>
      </c>
      <c r="W350" s="2" t="str">
        <f>VLOOKUP(K350,[2]Sheet3!$B$5:$D$250,2,0)</f>
        <v>General Chemistry Practical II</v>
      </c>
      <c r="X350" s="2" t="str">
        <f>VLOOKUP(L350,[2]Sheet3!$B$5:$D$250,2,0)</f>
        <v>Biology III</v>
      </c>
      <c r="Y350" s="2" t="str">
        <f>VLOOKUP(M350,[2]Sheet3!$B$5:$D$250,2,0)</f>
        <v>Biology Lab III</v>
      </c>
      <c r="Z350" s="2" t="str">
        <f>VLOOKUP(N350,[2]Sheet3!$B$5:$D$250,2,0)</f>
        <v>Environmental Studies for Integrated Sciences-II</v>
      </c>
      <c r="AA350" s="2" t="str">
        <f>VLOOKUP(O350,[2]Sheet3!$B$5:$D$250,2,0)</f>
        <v>Advanced Counselling: Theory &amp; Practice</v>
      </c>
      <c r="AB350" s="2" t="s">
        <v>1619</v>
      </c>
      <c r="AC350" s="2" t="s">
        <v>1619</v>
      </c>
      <c r="AH350" s="7"/>
    </row>
    <row r="351" spans="1:34" x14ac:dyDescent="0.25">
      <c r="A351" s="2">
        <v>349</v>
      </c>
      <c r="B351" s="2" t="s">
        <v>768</v>
      </c>
      <c r="C351" s="2" t="s">
        <v>769</v>
      </c>
      <c r="D351" s="2" t="s">
        <v>763</v>
      </c>
      <c r="E351" s="2" t="s">
        <v>574</v>
      </c>
      <c r="F351" s="2" t="s">
        <v>575</v>
      </c>
      <c r="G351" s="2" t="s">
        <v>576</v>
      </c>
      <c r="H351" s="2" t="s">
        <v>577</v>
      </c>
      <c r="I351" s="2" t="s">
        <v>309</v>
      </c>
      <c r="J351" s="2" t="s">
        <v>520</v>
      </c>
      <c r="K351" s="2" t="s">
        <v>578</v>
      </c>
      <c r="L351" s="2" t="s">
        <v>430</v>
      </c>
      <c r="M351" s="2" t="s">
        <v>579</v>
      </c>
      <c r="N351" s="2" t="s">
        <v>354</v>
      </c>
      <c r="O351" s="2" t="s">
        <v>60</v>
      </c>
      <c r="P351" s="2" t="s">
        <v>1619</v>
      </c>
      <c r="Q351" s="2" t="s">
        <v>1619</v>
      </c>
      <c r="R351" s="2" t="str">
        <f>VLOOKUP(F351,[2]Sheet3!$B$5:$D$250,2,0)</f>
        <v>Heat and Thermodynamics</v>
      </c>
      <c r="S351" s="2" t="str">
        <f>VLOOKUP(G351,[2]Sheet3!$B$5:$D$250,2,0)</f>
        <v>Physics Laboratory - III Heat and Thermodynamics</v>
      </c>
      <c r="T351" s="2" t="str">
        <f>VLOOKUP(H351,[2]Sheet3!$B$5:$D$250,2,0)</f>
        <v>English for Integrated Sciences - III</v>
      </c>
      <c r="U351" s="2" t="str">
        <f>VLOOKUP(I351,[2]Sheet3!$B$5:$D$250,2,0)</f>
        <v>Mathematics III</v>
      </c>
      <c r="V351" s="6" t="str">
        <f>VLOOKUP(J351,[2]Sheet3!$B$5:$D$250,2,0)</f>
        <v>General Chemistry III</v>
      </c>
      <c r="W351" s="2" t="str">
        <f>VLOOKUP(K351,[2]Sheet3!$B$5:$D$250,2,0)</f>
        <v>General Chemistry Practical II</v>
      </c>
      <c r="X351" s="2" t="str">
        <f>VLOOKUP(L351,[2]Sheet3!$B$5:$D$250,2,0)</f>
        <v>Biology III</v>
      </c>
      <c r="Y351" s="2" t="str">
        <f>VLOOKUP(M351,[2]Sheet3!$B$5:$D$250,2,0)</f>
        <v>Biology Lab III</v>
      </c>
      <c r="Z351" s="2" t="str">
        <f>VLOOKUP(N351,[2]Sheet3!$B$5:$D$250,2,0)</f>
        <v>Environmental Studies for Integrated Sciences-II</v>
      </c>
      <c r="AA351" s="2" t="str">
        <f>VLOOKUP(O351,[2]Sheet3!$B$5:$D$250,2,0)</f>
        <v>Basic Hindi Level -I</v>
      </c>
      <c r="AB351" s="2" t="s">
        <v>1619</v>
      </c>
      <c r="AC351" s="2" t="s">
        <v>1619</v>
      </c>
      <c r="AH351" s="7"/>
    </row>
    <row r="352" spans="1:34" x14ac:dyDescent="0.25">
      <c r="A352" s="2">
        <v>350</v>
      </c>
      <c r="B352" s="2" t="s">
        <v>770</v>
      </c>
      <c r="C352" s="2" t="s">
        <v>771</v>
      </c>
      <c r="D352" s="2" t="s">
        <v>763</v>
      </c>
      <c r="E352" s="2" t="s">
        <v>574</v>
      </c>
      <c r="F352" s="2" t="s">
        <v>575</v>
      </c>
      <c r="G352" s="2" t="s">
        <v>576</v>
      </c>
      <c r="H352" s="2" t="s">
        <v>577</v>
      </c>
      <c r="I352" s="2" t="s">
        <v>309</v>
      </c>
      <c r="J352" s="2" t="s">
        <v>520</v>
      </c>
      <c r="K352" s="2" t="s">
        <v>578</v>
      </c>
      <c r="L352" s="2" t="s">
        <v>430</v>
      </c>
      <c r="M352" s="2" t="s">
        <v>579</v>
      </c>
      <c r="N352" s="2" t="s">
        <v>354</v>
      </c>
      <c r="O352" s="2" t="s">
        <v>42</v>
      </c>
      <c r="P352" s="2" t="s">
        <v>597</v>
      </c>
      <c r="Q352" s="2" t="s">
        <v>1619</v>
      </c>
      <c r="R352" s="2" t="str">
        <f>VLOOKUP(F352,[2]Sheet3!$B$5:$D$250,2,0)</f>
        <v>Heat and Thermodynamics</v>
      </c>
      <c r="S352" s="2" t="str">
        <f>VLOOKUP(G352,[2]Sheet3!$B$5:$D$250,2,0)</f>
        <v>Physics Laboratory - III Heat and Thermodynamics</v>
      </c>
      <c r="T352" s="2" t="str">
        <f>VLOOKUP(H352,[2]Sheet3!$B$5:$D$250,2,0)</f>
        <v>English for Integrated Sciences - III</v>
      </c>
      <c r="U352" s="2" t="str">
        <f>VLOOKUP(I352,[2]Sheet3!$B$5:$D$250,2,0)</f>
        <v>Mathematics III</v>
      </c>
      <c r="V352" s="6" t="str">
        <f>VLOOKUP(J352,[2]Sheet3!$B$5:$D$250,2,0)</f>
        <v>General Chemistry III</v>
      </c>
      <c r="W352" s="2" t="str">
        <f>VLOOKUP(K352,[2]Sheet3!$B$5:$D$250,2,0)</f>
        <v>General Chemistry Practical II</v>
      </c>
      <c r="X352" s="2" t="str">
        <f>VLOOKUP(L352,[2]Sheet3!$B$5:$D$250,2,0)</f>
        <v>Biology III</v>
      </c>
      <c r="Y352" s="2" t="str">
        <f>VLOOKUP(M352,[2]Sheet3!$B$5:$D$250,2,0)</f>
        <v>Biology Lab III</v>
      </c>
      <c r="Z352" s="2" t="str">
        <f>VLOOKUP(N352,[2]Sheet3!$B$5:$D$250,2,0)</f>
        <v>Environmental Studies for Integrated Sciences-II</v>
      </c>
      <c r="AA352" s="2" t="str">
        <f>VLOOKUP(O352,[2]Sheet3!$B$5:$D$250,2,0)</f>
        <v>Advanced Tamil Level - I</v>
      </c>
      <c r="AB352" s="2" t="str">
        <f>VLOOKUP(P352,[2]Sheet3!$B$5:$D$250,2,0)</f>
        <v>Creative Writing in Tamil</v>
      </c>
      <c r="AC352" s="2" t="s">
        <v>1619</v>
      </c>
      <c r="AH352" s="7"/>
    </row>
    <row r="353" spans="1:34" x14ac:dyDescent="0.25">
      <c r="A353" s="2">
        <v>351</v>
      </c>
      <c r="B353" s="2" t="s">
        <v>772</v>
      </c>
      <c r="C353" s="2" t="s">
        <v>773</v>
      </c>
      <c r="D353" s="2" t="s">
        <v>763</v>
      </c>
      <c r="E353" s="2" t="s">
        <v>574</v>
      </c>
      <c r="F353" s="2" t="s">
        <v>575</v>
      </c>
      <c r="G353" s="2" t="s">
        <v>576</v>
      </c>
      <c r="H353" s="2" t="s">
        <v>577</v>
      </c>
      <c r="I353" s="2" t="s">
        <v>309</v>
      </c>
      <c r="J353" s="2" t="s">
        <v>520</v>
      </c>
      <c r="K353" s="2" t="s">
        <v>578</v>
      </c>
      <c r="L353" s="2" t="s">
        <v>430</v>
      </c>
      <c r="M353" s="2" t="s">
        <v>579</v>
      </c>
      <c r="N353" s="2" t="s">
        <v>354</v>
      </c>
      <c r="O353" s="2" t="s">
        <v>191</v>
      </c>
      <c r="P353" s="2" t="s">
        <v>586</v>
      </c>
      <c r="Q353" s="2" t="s">
        <v>1619</v>
      </c>
      <c r="R353" s="2" t="str">
        <f>VLOOKUP(F353,[2]Sheet3!$B$5:$D$250,2,0)</f>
        <v>Heat and Thermodynamics</v>
      </c>
      <c r="S353" s="2" t="str">
        <f>VLOOKUP(G353,[2]Sheet3!$B$5:$D$250,2,0)</f>
        <v>Physics Laboratory - III Heat and Thermodynamics</v>
      </c>
      <c r="T353" s="2" t="str">
        <f>VLOOKUP(H353,[2]Sheet3!$B$5:$D$250,2,0)</f>
        <v>English for Integrated Sciences - III</v>
      </c>
      <c r="U353" s="2" t="str">
        <f>VLOOKUP(I353,[2]Sheet3!$B$5:$D$250,2,0)</f>
        <v>Mathematics III</v>
      </c>
      <c r="V353" s="6" t="str">
        <f>VLOOKUP(J353,[2]Sheet3!$B$5:$D$250,2,0)</f>
        <v>General Chemistry III</v>
      </c>
      <c r="W353" s="2" t="str">
        <f>VLOOKUP(K353,[2]Sheet3!$B$5:$D$250,2,0)</f>
        <v>General Chemistry Practical II</v>
      </c>
      <c r="X353" s="2" t="str">
        <f>VLOOKUP(L353,[2]Sheet3!$B$5:$D$250,2,0)</f>
        <v>Biology III</v>
      </c>
      <c r="Y353" s="2" t="str">
        <f>VLOOKUP(M353,[2]Sheet3!$B$5:$D$250,2,0)</f>
        <v>Biology Lab III</v>
      </c>
      <c r="Z353" s="2" t="str">
        <f>VLOOKUP(N353,[2]Sheet3!$B$5:$D$250,2,0)</f>
        <v>Environmental Studies for Integrated Sciences-II</v>
      </c>
      <c r="AA353" s="2" t="str">
        <f>VLOOKUP(O353,[2]Sheet3!$B$5:$D$250,2,0)</f>
        <v>Basic Hindi Level - II</v>
      </c>
      <c r="AB353" s="2" t="str">
        <f>VLOOKUP(P353,[2]Sheet3!$B$5:$D$250,2,0)</f>
        <v>Advanced Counselling: Theory &amp; Practice</v>
      </c>
      <c r="AC353" s="2" t="s">
        <v>1619</v>
      </c>
      <c r="AH353" s="7"/>
    </row>
    <row r="354" spans="1:34" x14ac:dyDescent="0.25">
      <c r="A354" s="2">
        <v>352</v>
      </c>
      <c r="B354" s="2" t="s">
        <v>774</v>
      </c>
      <c r="C354" s="2" t="s">
        <v>775</v>
      </c>
      <c r="D354" s="2" t="s">
        <v>763</v>
      </c>
      <c r="E354" s="2" t="s">
        <v>574</v>
      </c>
      <c r="F354" s="2" t="s">
        <v>575</v>
      </c>
      <c r="G354" s="2" t="s">
        <v>576</v>
      </c>
      <c r="H354" s="2" t="s">
        <v>577</v>
      </c>
      <c r="I354" s="2" t="s">
        <v>309</v>
      </c>
      <c r="J354" s="2" t="s">
        <v>520</v>
      </c>
      <c r="K354" s="2" t="s">
        <v>578</v>
      </c>
      <c r="L354" s="2" t="s">
        <v>430</v>
      </c>
      <c r="M354" s="2" t="s">
        <v>579</v>
      </c>
      <c r="N354" s="2" t="s">
        <v>354</v>
      </c>
      <c r="O354" s="2" t="s">
        <v>586</v>
      </c>
      <c r="P354" s="2" t="s">
        <v>191</v>
      </c>
      <c r="Q354" s="2" t="s">
        <v>1619</v>
      </c>
      <c r="R354" s="2" t="str">
        <f>VLOOKUP(F354,[2]Sheet3!$B$5:$D$250,2,0)</f>
        <v>Heat and Thermodynamics</v>
      </c>
      <c r="S354" s="2" t="str">
        <f>VLOOKUP(G354,[2]Sheet3!$B$5:$D$250,2,0)</f>
        <v>Physics Laboratory - III Heat and Thermodynamics</v>
      </c>
      <c r="T354" s="2" t="str">
        <f>VLOOKUP(H354,[2]Sheet3!$B$5:$D$250,2,0)</f>
        <v>English for Integrated Sciences - III</v>
      </c>
      <c r="U354" s="2" t="str">
        <f>VLOOKUP(I354,[2]Sheet3!$B$5:$D$250,2,0)</f>
        <v>Mathematics III</v>
      </c>
      <c r="V354" s="6" t="str">
        <f>VLOOKUP(J354,[2]Sheet3!$B$5:$D$250,2,0)</f>
        <v>General Chemistry III</v>
      </c>
      <c r="W354" s="2" t="str">
        <f>VLOOKUP(K354,[2]Sheet3!$B$5:$D$250,2,0)</f>
        <v>General Chemistry Practical II</v>
      </c>
      <c r="X354" s="2" t="str">
        <f>VLOOKUP(L354,[2]Sheet3!$B$5:$D$250,2,0)</f>
        <v>Biology III</v>
      </c>
      <c r="Y354" s="2" t="str">
        <f>VLOOKUP(M354,[2]Sheet3!$B$5:$D$250,2,0)</f>
        <v>Biology Lab III</v>
      </c>
      <c r="Z354" s="2" t="str">
        <f>VLOOKUP(N354,[2]Sheet3!$B$5:$D$250,2,0)</f>
        <v>Environmental Studies for Integrated Sciences-II</v>
      </c>
      <c r="AA354" s="2" t="str">
        <f>VLOOKUP(O354,[2]Sheet3!$B$5:$D$250,2,0)</f>
        <v>Advanced Counselling: Theory &amp; Practice</v>
      </c>
      <c r="AB354" s="2" t="str">
        <f>VLOOKUP(P354,[2]Sheet3!$B$5:$D$250,2,0)</f>
        <v>Basic Hindi Level - II</v>
      </c>
      <c r="AC354" s="2" t="s">
        <v>1619</v>
      </c>
      <c r="AH354" s="7"/>
    </row>
    <row r="355" spans="1:34" x14ac:dyDescent="0.25">
      <c r="A355" s="2">
        <v>353</v>
      </c>
      <c r="B355" s="2" t="s">
        <v>776</v>
      </c>
      <c r="C355" s="2" t="s">
        <v>777</v>
      </c>
      <c r="D355" s="2" t="s">
        <v>763</v>
      </c>
      <c r="E355" s="2" t="s">
        <v>574</v>
      </c>
      <c r="F355" s="2" t="s">
        <v>575</v>
      </c>
      <c r="G355" s="2" t="s">
        <v>576</v>
      </c>
      <c r="H355" s="2" t="s">
        <v>577</v>
      </c>
      <c r="I355" s="2" t="s">
        <v>309</v>
      </c>
      <c r="J355" s="2" t="s">
        <v>520</v>
      </c>
      <c r="K355" s="2" t="s">
        <v>578</v>
      </c>
      <c r="L355" s="2" t="s">
        <v>430</v>
      </c>
      <c r="M355" s="2" t="s">
        <v>579</v>
      </c>
      <c r="N355" s="2" t="s">
        <v>354</v>
      </c>
      <c r="O355" s="2" t="s">
        <v>63</v>
      </c>
      <c r="P355" s="2" t="s">
        <v>1619</v>
      </c>
      <c r="Q355" s="2" t="s">
        <v>1619</v>
      </c>
      <c r="R355" s="2" t="str">
        <f>VLOOKUP(F355,[2]Sheet3!$B$5:$D$250,2,0)</f>
        <v>Heat and Thermodynamics</v>
      </c>
      <c r="S355" s="2" t="str">
        <f>VLOOKUP(G355,[2]Sheet3!$B$5:$D$250,2,0)</f>
        <v>Physics Laboratory - III Heat and Thermodynamics</v>
      </c>
      <c r="T355" s="2" t="str">
        <f>VLOOKUP(H355,[2]Sheet3!$B$5:$D$250,2,0)</f>
        <v>English for Integrated Sciences - III</v>
      </c>
      <c r="U355" s="2" t="str">
        <f>VLOOKUP(I355,[2]Sheet3!$B$5:$D$250,2,0)</f>
        <v>Mathematics III</v>
      </c>
      <c r="V355" s="6" t="str">
        <f>VLOOKUP(J355,[2]Sheet3!$B$5:$D$250,2,0)</f>
        <v>General Chemistry III</v>
      </c>
      <c r="W355" s="2" t="str">
        <f>VLOOKUP(K355,[2]Sheet3!$B$5:$D$250,2,0)</f>
        <v>General Chemistry Practical II</v>
      </c>
      <c r="X355" s="2" t="str">
        <f>VLOOKUP(L355,[2]Sheet3!$B$5:$D$250,2,0)</f>
        <v>Biology III</v>
      </c>
      <c r="Y355" s="2" t="str">
        <f>VLOOKUP(M355,[2]Sheet3!$B$5:$D$250,2,0)</f>
        <v>Biology Lab III</v>
      </c>
      <c r="Z355" s="2" t="str">
        <f>VLOOKUP(N355,[2]Sheet3!$B$5:$D$250,2,0)</f>
        <v>Environmental Studies for Integrated Sciences-II</v>
      </c>
      <c r="AA355" s="2" t="str">
        <f>VLOOKUP(O355,[2]Sheet3!$B$5:$D$250,2,0)</f>
        <v>Physics of Arts</v>
      </c>
      <c r="AB355" s="2" t="s">
        <v>1619</v>
      </c>
      <c r="AC355" s="2" t="s">
        <v>1619</v>
      </c>
      <c r="AH355" s="7"/>
    </row>
    <row r="356" spans="1:34" x14ac:dyDescent="0.25">
      <c r="A356" s="2">
        <v>354</v>
      </c>
      <c r="B356" s="2" t="s">
        <v>778</v>
      </c>
      <c r="C356" s="2" t="s">
        <v>779</v>
      </c>
      <c r="D356" s="2" t="s">
        <v>763</v>
      </c>
      <c r="E356" s="2" t="s">
        <v>574</v>
      </c>
      <c r="F356" s="2" t="s">
        <v>575</v>
      </c>
      <c r="G356" s="2" t="s">
        <v>576</v>
      </c>
      <c r="H356" s="2" t="s">
        <v>577</v>
      </c>
      <c r="I356" s="2" t="s">
        <v>309</v>
      </c>
      <c r="J356" s="2" t="s">
        <v>520</v>
      </c>
      <c r="K356" s="2" t="s">
        <v>578</v>
      </c>
      <c r="L356" s="2" t="s">
        <v>430</v>
      </c>
      <c r="M356" s="2" t="s">
        <v>579</v>
      </c>
      <c r="N356" s="2" t="s">
        <v>354</v>
      </c>
      <c r="O356" s="2" t="s">
        <v>586</v>
      </c>
      <c r="P356" s="2" t="s">
        <v>304</v>
      </c>
      <c r="Q356" s="2" t="s">
        <v>1619</v>
      </c>
      <c r="R356" s="2" t="str">
        <f>VLOOKUP(F356,[2]Sheet3!$B$5:$D$250,2,0)</f>
        <v>Heat and Thermodynamics</v>
      </c>
      <c r="S356" s="2" t="str">
        <f>VLOOKUP(G356,[2]Sheet3!$B$5:$D$250,2,0)</f>
        <v>Physics Laboratory - III Heat and Thermodynamics</v>
      </c>
      <c r="T356" s="2" t="str">
        <f>VLOOKUP(H356,[2]Sheet3!$B$5:$D$250,2,0)</f>
        <v>English for Integrated Sciences - III</v>
      </c>
      <c r="U356" s="2" t="str">
        <f>VLOOKUP(I356,[2]Sheet3!$B$5:$D$250,2,0)</f>
        <v>Mathematics III</v>
      </c>
      <c r="V356" s="6" t="str">
        <f>VLOOKUP(J356,[2]Sheet3!$B$5:$D$250,2,0)</f>
        <v>General Chemistry III</v>
      </c>
      <c r="W356" s="2" t="str">
        <f>VLOOKUP(K356,[2]Sheet3!$B$5:$D$250,2,0)</f>
        <v>General Chemistry Practical II</v>
      </c>
      <c r="X356" s="2" t="str">
        <f>VLOOKUP(L356,[2]Sheet3!$B$5:$D$250,2,0)</f>
        <v>Biology III</v>
      </c>
      <c r="Y356" s="2" t="str">
        <f>VLOOKUP(M356,[2]Sheet3!$B$5:$D$250,2,0)</f>
        <v>Biology Lab III</v>
      </c>
      <c r="Z356" s="2" t="str">
        <f>VLOOKUP(N356,[2]Sheet3!$B$5:$D$250,2,0)</f>
        <v>Environmental Studies for Integrated Sciences-II</v>
      </c>
      <c r="AA356" s="2" t="str">
        <f>VLOOKUP(O356,[2]Sheet3!$B$5:$D$250,2,0)</f>
        <v>Advanced Counselling: Theory &amp; Practice</v>
      </c>
      <c r="AB356" s="2" t="str">
        <f>VLOOKUP(P356,[2]Sheet3!$B$5:$D$250,2,0)</f>
        <v>Pharmaceutical Chemistry</v>
      </c>
      <c r="AC356" s="2" t="s">
        <v>1619</v>
      </c>
      <c r="AH356" s="7"/>
    </row>
    <row r="357" spans="1:34" x14ac:dyDescent="0.25">
      <c r="A357" s="2">
        <v>355</v>
      </c>
      <c r="B357" s="2" t="s">
        <v>780</v>
      </c>
      <c r="C357" s="2" t="s">
        <v>781</v>
      </c>
      <c r="D357" s="2" t="s">
        <v>763</v>
      </c>
      <c r="E357" s="2" t="s">
        <v>574</v>
      </c>
      <c r="F357" s="2" t="s">
        <v>575</v>
      </c>
      <c r="G357" s="2" t="s">
        <v>576</v>
      </c>
      <c r="H357" s="2" t="s">
        <v>577</v>
      </c>
      <c r="I357" s="2" t="s">
        <v>309</v>
      </c>
      <c r="J357" s="2" t="s">
        <v>520</v>
      </c>
      <c r="K357" s="2" t="s">
        <v>578</v>
      </c>
      <c r="L357" s="2" t="s">
        <v>430</v>
      </c>
      <c r="M357" s="2" t="s">
        <v>579</v>
      </c>
      <c r="N357" s="2" t="s">
        <v>354</v>
      </c>
      <c r="O357" s="2" t="s">
        <v>586</v>
      </c>
      <c r="P357" s="2" t="s">
        <v>191</v>
      </c>
      <c r="Q357" s="2" t="s">
        <v>1619</v>
      </c>
      <c r="R357" s="2" t="str">
        <f>VLOOKUP(F357,[2]Sheet3!$B$5:$D$250,2,0)</f>
        <v>Heat and Thermodynamics</v>
      </c>
      <c r="S357" s="2" t="str">
        <f>VLOOKUP(G357,[2]Sheet3!$B$5:$D$250,2,0)</f>
        <v>Physics Laboratory - III Heat and Thermodynamics</v>
      </c>
      <c r="T357" s="2" t="str">
        <f>VLOOKUP(H357,[2]Sheet3!$B$5:$D$250,2,0)</f>
        <v>English for Integrated Sciences - III</v>
      </c>
      <c r="U357" s="2" t="str">
        <f>VLOOKUP(I357,[2]Sheet3!$B$5:$D$250,2,0)</f>
        <v>Mathematics III</v>
      </c>
      <c r="V357" s="6" t="str">
        <f>VLOOKUP(J357,[2]Sheet3!$B$5:$D$250,2,0)</f>
        <v>General Chemistry III</v>
      </c>
      <c r="W357" s="2" t="str">
        <f>VLOOKUP(K357,[2]Sheet3!$B$5:$D$250,2,0)</f>
        <v>General Chemistry Practical II</v>
      </c>
      <c r="X357" s="2" t="str">
        <f>VLOOKUP(L357,[2]Sheet3!$B$5:$D$250,2,0)</f>
        <v>Biology III</v>
      </c>
      <c r="Y357" s="2" t="str">
        <f>VLOOKUP(M357,[2]Sheet3!$B$5:$D$250,2,0)</f>
        <v>Biology Lab III</v>
      </c>
      <c r="Z357" s="2" t="str">
        <f>VLOOKUP(N357,[2]Sheet3!$B$5:$D$250,2,0)</f>
        <v>Environmental Studies for Integrated Sciences-II</v>
      </c>
      <c r="AA357" s="2" t="str">
        <f>VLOOKUP(O357,[2]Sheet3!$B$5:$D$250,2,0)</f>
        <v>Advanced Counselling: Theory &amp; Practice</v>
      </c>
      <c r="AB357" s="2" t="str">
        <f>VLOOKUP(P357,[2]Sheet3!$B$5:$D$250,2,0)</f>
        <v>Basic Hindi Level - II</v>
      </c>
      <c r="AC357" s="2" t="s">
        <v>1619</v>
      </c>
      <c r="AH357" s="7"/>
    </row>
    <row r="358" spans="1:34" x14ac:dyDescent="0.25">
      <c r="A358" s="2">
        <v>356</v>
      </c>
      <c r="B358" s="2" t="s">
        <v>782</v>
      </c>
      <c r="C358" s="2" t="s">
        <v>783</v>
      </c>
      <c r="D358" s="2" t="s">
        <v>763</v>
      </c>
      <c r="E358" s="2" t="s">
        <v>574</v>
      </c>
      <c r="F358" s="2" t="s">
        <v>575</v>
      </c>
      <c r="G358" s="2" t="s">
        <v>576</v>
      </c>
      <c r="H358" s="2" t="s">
        <v>577</v>
      </c>
      <c r="I358" s="2" t="s">
        <v>309</v>
      </c>
      <c r="J358" s="2" t="s">
        <v>520</v>
      </c>
      <c r="K358" s="2" t="s">
        <v>578</v>
      </c>
      <c r="L358" s="2" t="s">
        <v>430</v>
      </c>
      <c r="M358" s="2" t="s">
        <v>579</v>
      </c>
      <c r="N358" s="2" t="s">
        <v>354</v>
      </c>
      <c r="O358" s="2" t="s">
        <v>42</v>
      </c>
      <c r="P358" s="2" t="s">
        <v>597</v>
      </c>
      <c r="Q358" s="2" t="s">
        <v>304</v>
      </c>
      <c r="R358" s="2" t="str">
        <f>VLOOKUP(F358,[2]Sheet3!$B$5:$D$250,2,0)</f>
        <v>Heat and Thermodynamics</v>
      </c>
      <c r="S358" s="2" t="str">
        <f>VLOOKUP(G358,[2]Sheet3!$B$5:$D$250,2,0)</f>
        <v>Physics Laboratory - III Heat and Thermodynamics</v>
      </c>
      <c r="T358" s="2" t="str">
        <f>VLOOKUP(H358,[2]Sheet3!$B$5:$D$250,2,0)</f>
        <v>English for Integrated Sciences - III</v>
      </c>
      <c r="U358" s="2" t="str">
        <f>VLOOKUP(I358,[2]Sheet3!$B$5:$D$250,2,0)</f>
        <v>Mathematics III</v>
      </c>
      <c r="V358" s="6" t="str">
        <f>VLOOKUP(J358,[2]Sheet3!$B$5:$D$250,2,0)</f>
        <v>General Chemistry III</v>
      </c>
      <c r="W358" s="2" t="str">
        <f>VLOOKUP(K358,[2]Sheet3!$B$5:$D$250,2,0)</f>
        <v>General Chemistry Practical II</v>
      </c>
      <c r="X358" s="2" t="str">
        <f>VLOOKUP(L358,[2]Sheet3!$B$5:$D$250,2,0)</f>
        <v>Biology III</v>
      </c>
      <c r="Y358" s="2" t="str">
        <f>VLOOKUP(M358,[2]Sheet3!$B$5:$D$250,2,0)</f>
        <v>Biology Lab III</v>
      </c>
      <c r="Z358" s="2" t="str">
        <f>VLOOKUP(N358,[2]Sheet3!$B$5:$D$250,2,0)</f>
        <v>Environmental Studies for Integrated Sciences-II</v>
      </c>
      <c r="AA358" s="2" t="str">
        <f>VLOOKUP(O358,[2]Sheet3!$B$5:$D$250,2,0)</f>
        <v>Advanced Tamil Level - I</v>
      </c>
      <c r="AB358" s="2" t="str">
        <f>VLOOKUP(P358,[2]Sheet3!$B$5:$D$250,2,0)</f>
        <v>Creative Writing in Tamil</v>
      </c>
      <c r="AC358" s="2" t="str">
        <f>VLOOKUP(Q358,[2]Sheet3!$B$5:$D$250,2,0)</f>
        <v>Pharmaceutical Chemistry</v>
      </c>
      <c r="AH358" s="7"/>
    </row>
    <row r="359" spans="1:34" x14ac:dyDescent="0.25">
      <c r="A359" s="2">
        <v>357</v>
      </c>
      <c r="B359" s="2" t="s">
        <v>784</v>
      </c>
      <c r="C359" s="2" t="s">
        <v>785</v>
      </c>
      <c r="D359" s="2" t="s">
        <v>786</v>
      </c>
      <c r="E359" s="2" t="s">
        <v>716</v>
      </c>
      <c r="F359" s="2" t="s">
        <v>137</v>
      </c>
      <c r="G359" s="2" t="s">
        <v>266</v>
      </c>
      <c r="H359" s="2" t="s">
        <v>640</v>
      </c>
      <c r="I359" s="2" t="s">
        <v>718</v>
      </c>
      <c r="J359" s="2" t="s">
        <v>42</v>
      </c>
      <c r="K359" s="2" t="s">
        <v>597</v>
      </c>
      <c r="L359" s="2" t="s">
        <v>1619</v>
      </c>
      <c r="M359" s="2" t="s">
        <v>1619</v>
      </c>
      <c r="N359" s="2" t="s">
        <v>1619</v>
      </c>
      <c r="O359" s="2" t="s">
        <v>1619</v>
      </c>
      <c r="P359" s="2" t="s">
        <v>1619</v>
      </c>
      <c r="Q359" s="2" t="s">
        <v>1619</v>
      </c>
      <c r="R359" s="2" t="str">
        <f>VLOOKUP(F359,[2]Sheet3!$B$5:$D$250,2,0)</f>
        <v>Environmental Studies for Integrated Sciences - I</v>
      </c>
      <c r="S359" s="2" t="str">
        <f>VLOOKUP(G359,[2]Sheet3!$B$5:$D$250,2,0)</f>
        <v>Mathematics - I</v>
      </c>
      <c r="T359" s="2" t="str">
        <f>VLOOKUP(H359,[2]Sheet3!$B$5:$D$250,2,0)</f>
        <v>General Chemistry I</v>
      </c>
      <c r="U359" s="2" t="str">
        <f>VLOOKUP(I359,[2]Sheet3!$B$5:$D$250,2,0)</f>
        <v>Biology - I</v>
      </c>
      <c r="V359" s="6" t="str">
        <f>VLOOKUP(J359,[2]Sheet3!$B$5:$D$250,2,0)</f>
        <v>Advanced Tamil Level - I</v>
      </c>
      <c r="W359" s="2" t="str">
        <f>VLOOKUP(K359,[2]Sheet3!$B$5:$D$250,2,0)</f>
        <v>Creative Writing in Tamil</v>
      </c>
      <c r="X359" s="2" t="s">
        <v>1619</v>
      </c>
      <c r="Y359" s="2" t="s">
        <v>1619</v>
      </c>
      <c r="Z359" s="2" t="s">
        <v>1619</v>
      </c>
      <c r="AA359" s="2" t="s">
        <v>1619</v>
      </c>
      <c r="AB359" s="2" t="s">
        <v>1619</v>
      </c>
      <c r="AC359" s="2" t="s">
        <v>1619</v>
      </c>
      <c r="AH359" s="7"/>
    </row>
    <row r="360" spans="1:34" x14ac:dyDescent="0.25">
      <c r="A360" s="2">
        <v>358</v>
      </c>
      <c r="B360" s="2" t="s">
        <v>787</v>
      </c>
      <c r="C360" s="2" t="s">
        <v>788</v>
      </c>
      <c r="D360" s="2" t="s">
        <v>763</v>
      </c>
      <c r="E360" s="2" t="s">
        <v>574</v>
      </c>
      <c r="F360" s="2" t="s">
        <v>575</v>
      </c>
      <c r="G360" s="2" t="s">
        <v>576</v>
      </c>
      <c r="H360" s="2" t="s">
        <v>577</v>
      </c>
      <c r="I360" s="2" t="s">
        <v>309</v>
      </c>
      <c r="J360" s="2" t="s">
        <v>520</v>
      </c>
      <c r="K360" s="2" t="s">
        <v>578</v>
      </c>
      <c r="L360" s="2" t="s">
        <v>430</v>
      </c>
      <c r="M360" s="2" t="s">
        <v>579</v>
      </c>
      <c r="N360" s="2" t="s">
        <v>354</v>
      </c>
      <c r="O360" s="2" t="s">
        <v>586</v>
      </c>
      <c r="P360" s="2" t="s">
        <v>590</v>
      </c>
      <c r="Q360" s="2" t="s">
        <v>1619</v>
      </c>
      <c r="R360" s="2" t="str">
        <f>VLOOKUP(F360,[2]Sheet3!$B$5:$D$250,2,0)</f>
        <v>Heat and Thermodynamics</v>
      </c>
      <c r="S360" s="2" t="str">
        <f>VLOOKUP(G360,[2]Sheet3!$B$5:$D$250,2,0)</f>
        <v>Physics Laboratory - III Heat and Thermodynamics</v>
      </c>
      <c r="T360" s="2" t="str">
        <f>VLOOKUP(H360,[2]Sheet3!$B$5:$D$250,2,0)</f>
        <v>English for Integrated Sciences - III</v>
      </c>
      <c r="U360" s="2" t="str">
        <f>VLOOKUP(I360,[2]Sheet3!$B$5:$D$250,2,0)</f>
        <v>Mathematics III</v>
      </c>
      <c r="V360" s="6" t="str">
        <f>VLOOKUP(J360,[2]Sheet3!$B$5:$D$250,2,0)</f>
        <v>General Chemistry III</v>
      </c>
      <c r="W360" s="2" t="str">
        <f>VLOOKUP(K360,[2]Sheet3!$B$5:$D$250,2,0)</f>
        <v>General Chemistry Practical II</v>
      </c>
      <c r="X360" s="2" t="str">
        <f>VLOOKUP(L360,[2]Sheet3!$B$5:$D$250,2,0)</f>
        <v>Biology III</v>
      </c>
      <c r="Y360" s="2" t="str">
        <f>VLOOKUP(M360,[2]Sheet3!$B$5:$D$250,2,0)</f>
        <v>Biology Lab III</v>
      </c>
      <c r="Z360" s="2" t="str">
        <f>VLOOKUP(N360,[2]Sheet3!$B$5:$D$250,2,0)</f>
        <v>Environmental Studies for Integrated Sciences-II</v>
      </c>
      <c r="AA360" s="2" t="str">
        <f>VLOOKUP(O360,[2]Sheet3!$B$5:$D$250,2,0)</f>
        <v>Advanced Counselling: Theory &amp; Practice</v>
      </c>
      <c r="AB360" s="2" t="str">
        <f>VLOOKUP(P360,[2]Sheet3!$B$5:$D$250,2,0)</f>
        <v>Basic Tamil Level - II</v>
      </c>
      <c r="AC360" s="2" t="s">
        <v>1619</v>
      </c>
      <c r="AH360" s="7"/>
    </row>
    <row r="361" spans="1:34" x14ac:dyDescent="0.25">
      <c r="A361" s="2">
        <v>359</v>
      </c>
      <c r="B361" s="2" t="s">
        <v>789</v>
      </c>
      <c r="C361" s="2" t="s">
        <v>790</v>
      </c>
      <c r="D361" s="2" t="s">
        <v>763</v>
      </c>
      <c r="E361" s="2" t="s">
        <v>574</v>
      </c>
      <c r="F361" s="2" t="s">
        <v>575</v>
      </c>
      <c r="G361" s="2" t="s">
        <v>576</v>
      </c>
      <c r="H361" s="2" t="s">
        <v>577</v>
      </c>
      <c r="I361" s="2" t="s">
        <v>309</v>
      </c>
      <c r="J361" s="2" t="s">
        <v>520</v>
      </c>
      <c r="K361" s="2" t="s">
        <v>578</v>
      </c>
      <c r="L361" s="2" t="s">
        <v>430</v>
      </c>
      <c r="M361" s="2" t="s">
        <v>579</v>
      </c>
      <c r="N361" s="2" t="s">
        <v>354</v>
      </c>
      <c r="O361" s="2" t="s">
        <v>586</v>
      </c>
      <c r="P361" s="2" t="s">
        <v>1619</v>
      </c>
      <c r="Q361" s="2" t="s">
        <v>1619</v>
      </c>
      <c r="R361" s="2" t="str">
        <f>VLOOKUP(F361,[2]Sheet3!$B$5:$D$250,2,0)</f>
        <v>Heat and Thermodynamics</v>
      </c>
      <c r="S361" s="2" t="str">
        <f>VLOOKUP(G361,[2]Sheet3!$B$5:$D$250,2,0)</f>
        <v>Physics Laboratory - III Heat and Thermodynamics</v>
      </c>
      <c r="T361" s="2" t="str">
        <f>VLOOKUP(H361,[2]Sheet3!$B$5:$D$250,2,0)</f>
        <v>English for Integrated Sciences - III</v>
      </c>
      <c r="U361" s="2" t="str">
        <f>VLOOKUP(I361,[2]Sheet3!$B$5:$D$250,2,0)</f>
        <v>Mathematics III</v>
      </c>
      <c r="V361" s="6" t="str">
        <f>VLOOKUP(J361,[2]Sheet3!$B$5:$D$250,2,0)</f>
        <v>General Chemistry III</v>
      </c>
      <c r="W361" s="2" t="str">
        <f>VLOOKUP(K361,[2]Sheet3!$B$5:$D$250,2,0)</f>
        <v>General Chemistry Practical II</v>
      </c>
      <c r="X361" s="2" t="str">
        <f>VLOOKUP(L361,[2]Sheet3!$B$5:$D$250,2,0)</f>
        <v>Biology III</v>
      </c>
      <c r="Y361" s="2" t="str">
        <f>VLOOKUP(M361,[2]Sheet3!$B$5:$D$250,2,0)</f>
        <v>Biology Lab III</v>
      </c>
      <c r="Z361" s="2" t="str">
        <f>VLOOKUP(N361,[2]Sheet3!$B$5:$D$250,2,0)</f>
        <v>Environmental Studies for Integrated Sciences-II</v>
      </c>
      <c r="AA361" s="2" t="str">
        <f>VLOOKUP(O361,[2]Sheet3!$B$5:$D$250,2,0)</f>
        <v>Advanced Counselling: Theory &amp; Practice</v>
      </c>
      <c r="AB361" s="2" t="s">
        <v>1619</v>
      </c>
      <c r="AC361" s="2" t="s">
        <v>1619</v>
      </c>
      <c r="AH361" s="7"/>
    </row>
    <row r="362" spans="1:34" x14ac:dyDescent="0.25">
      <c r="A362" s="2">
        <v>360</v>
      </c>
      <c r="B362" s="2" t="s">
        <v>791</v>
      </c>
      <c r="C362" s="2" t="s">
        <v>792</v>
      </c>
      <c r="D362" s="2" t="s">
        <v>763</v>
      </c>
      <c r="E362" s="2" t="s">
        <v>574</v>
      </c>
      <c r="F362" s="2" t="s">
        <v>575</v>
      </c>
      <c r="G362" s="2" t="s">
        <v>576</v>
      </c>
      <c r="H362" s="2" t="s">
        <v>577</v>
      </c>
      <c r="I362" s="2" t="s">
        <v>309</v>
      </c>
      <c r="J362" s="2" t="s">
        <v>520</v>
      </c>
      <c r="K362" s="2" t="s">
        <v>578</v>
      </c>
      <c r="L362" s="2" t="s">
        <v>430</v>
      </c>
      <c r="M362" s="2" t="s">
        <v>579</v>
      </c>
      <c r="N362" s="2" t="s">
        <v>354</v>
      </c>
      <c r="O362" s="2" t="s">
        <v>304</v>
      </c>
      <c r="P362" s="2" t="s">
        <v>1619</v>
      </c>
      <c r="Q362" s="2" t="s">
        <v>1619</v>
      </c>
      <c r="R362" s="2" t="str">
        <f>VLOOKUP(F362,[2]Sheet3!$B$5:$D$250,2,0)</f>
        <v>Heat and Thermodynamics</v>
      </c>
      <c r="S362" s="2" t="str">
        <f>VLOOKUP(G362,[2]Sheet3!$B$5:$D$250,2,0)</f>
        <v>Physics Laboratory - III Heat and Thermodynamics</v>
      </c>
      <c r="T362" s="2" t="str">
        <f>VLOOKUP(H362,[2]Sheet3!$B$5:$D$250,2,0)</f>
        <v>English for Integrated Sciences - III</v>
      </c>
      <c r="U362" s="2" t="str">
        <f>VLOOKUP(I362,[2]Sheet3!$B$5:$D$250,2,0)</f>
        <v>Mathematics III</v>
      </c>
      <c r="V362" s="6" t="str">
        <f>VLOOKUP(J362,[2]Sheet3!$B$5:$D$250,2,0)</f>
        <v>General Chemistry III</v>
      </c>
      <c r="W362" s="2" t="str">
        <f>VLOOKUP(K362,[2]Sheet3!$B$5:$D$250,2,0)</f>
        <v>General Chemistry Practical II</v>
      </c>
      <c r="X362" s="2" t="str">
        <f>VLOOKUP(L362,[2]Sheet3!$B$5:$D$250,2,0)</f>
        <v>Biology III</v>
      </c>
      <c r="Y362" s="2" t="str">
        <f>VLOOKUP(M362,[2]Sheet3!$B$5:$D$250,2,0)</f>
        <v>Biology Lab III</v>
      </c>
      <c r="Z362" s="2" t="str">
        <f>VLOOKUP(N362,[2]Sheet3!$B$5:$D$250,2,0)</f>
        <v>Environmental Studies for Integrated Sciences-II</v>
      </c>
      <c r="AA362" s="2" t="str">
        <f>VLOOKUP(O362,[2]Sheet3!$B$5:$D$250,2,0)</f>
        <v>Pharmaceutical Chemistry</v>
      </c>
      <c r="AB362" s="2" t="s">
        <v>1619</v>
      </c>
      <c r="AC362" s="2" t="s">
        <v>1619</v>
      </c>
      <c r="AH362" s="7"/>
    </row>
    <row r="363" spans="1:34" x14ac:dyDescent="0.25">
      <c r="A363" s="2">
        <v>361</v>
      </c>
      <c r="B363" s="2" t="s">
        <v>793</v>
      </c>
      <c r="C363" s="2" t="s">
        <v>794</v>
      </c>
      <c r="D363" s="2" t="s">
        <v>763</v>
      </c>
      <c r="E363" s="2" t="s">
        <v>574</v>
      </c>
      <c r="F363" s="2" t="s">
        <v>575</v>
      </c>
      <c r="G363" s="2" t="s">
        <v>576</v>
      </c>
      <c r="H363" s="2" t="s">
        <v>577</v>
      </c>
      <c r="I363" s="2" t="s">
        <v>309</v>
      </c>
      <c r="J363" s="2" t="s">
        <v>520</v>
      </c>
      <c r="K363" s="2" t="s">
        <v>578</v>
      </c>
      <c r="L363" s="2" t="s">
        <v>430</v>
      </c>
      <c r="M363" s="2" t="s">
        <v>579</v>
      </c>
      <c r="N363" s="2" t="s">
        <v>354</v>
      </c>
      <c r="O363" s="2" t="s">
        <v>42</v>
      </c>
      <c r="P363" s="2" t="s">
        <v>1619</v>
      </c>
      <c r="Q363" s="2" t="s">
        <v>1619</v>
      </c>
      <c r="R363" s="2" t="str">
        <f>VLOOKUP(F363,[2]Sheet3!$B$5:$D$250,2,0)</f>
        <v>Heat and Thermodynamics</v>
      </c>
      <c r="S363" s="2" t="str">
        <f>VLOOKUP(G363,[2]Sheet3!$B$5:$D$250,2,0)</f>
        <v>Physics Laboratory - III Heat and Thermodynamics</v>
      </c>
      <c r="T363" s="2" t="str">
        <f>VLOOKUP(H363,[2]Sheet3!$B$5:$D$250,2,0)</f>
        <v>English for Integrated Sciences - III</v>
      </c>
      <c r="U363" s="2" t="str">
        <f>VLOOKUP(I363,[2]Sheet3!$B$5:$D$250,2,0)</f>
        <v>Mathematics III</v>
      </c>
      <c r="V363" s="6" t="str">
        <f>VLOOKUP(J363,[2]Sheet3!$B$5:$D$250,2,0)</f>
        <v>General Chemistry III</v>
      </c>
      <c r="W363" s="2" t="str">
        <f>VLOOKUP(K363,[2]Sheet3!$B$5:$D$250,2,0)</f>
        <v>General Chemistry Practical II</v>
      </c>
      <c r="X363" s="2" t="str">
        <f>VLOOKUP(L363,[2]Sheet3!$B$5:$D$250,2,0)</f>
        <v>Biology III</v>
      </c>
      <c r="Y363" s="2" t="str">
        <f>VLOOKUP(M363,[2]Sheet3!$B$5:$D$250,2,0)</f>
        <v>Biology Lab III</v>
      </c>
      <c r="Z363" s="2" t="str">
        <f>VLOOKUP(N363,[2]Sheet3!$B$5:$D$250,2,0)</f>
        <v>Environmental Studies for Integrated Sciences-II</v>
      </c>
      <c r="AA363" s="2" t="str">
        <f>VLOOKUP(O363,[2]Sheet3!$B$5:$D$250,2,0)</f>
        <v>Advanced Tamil Level - I</v>
      </c>
      <c r="AB363" s="2" t="s">
        <v>1619</v>
      </c>
      <c r="AC363" s="2" t="s">
        <v>1619</v>
      </c>
      <c r="AH363" s="7"/>
    </row>
    <row r="364" spans="1:34" x14ac:dyDescent="0.25">
      <c r="A364" s="2">
        <v>362</v>
      </c>
      <c r="B364" s="2" t="s">
        <v>795</v>
      </c>
      <c r="C364" s="2" t="s">
        <v>796</v>
      </c>
      <c r="D364" s="2" t="s">
        <v>763</v>
      </c>
      <c r="E364" s="2" t="s">
        <v>574</v>
      </c>
      <c r="F364" s="2" t="s">
        <v>575</v>
      </c>
      <c r="G364" s="2" t="s">
        <v>576</v>
      </c>
      <c r="H364" s="2" t="s">
        <v>577</v>
      </c>
      <c r="I364" s="2" t="s">
        <v>309</v>
      </c>
      <c r="J364" s="2" t="s">
        <v>520</v>
      </c>
      <c r="K364" s="2" t="s">
        <v>578</v>
      </c>
      <c r="L364" s="2" t="s">
        <v>430</v>
      </c>
      <c r="M364" s="2" t="s">
        <v>579</v>
      </c>
      <c r="N364" s="2" t="s">
        <v>354</v>
      </c>
      <c r="O364" s="2" t="s">
        <v>191</v>
      </c>
      <c r="P364" s="2" t="s">
        <v>1619</v>
      </c>
      <c r="Q364" s="2" t="s">
        <v>1619</v>
      </c>
      <c r="R364" s="2" t="str">
        <f>VLOOKUP(F364,[2]Sheet3!$B$5:$D$250,2,0)</f>
        <v>Heat and Thermodynamics</v>
      </c>
      <c r="S364" s="2" t="str">
        <f>VLOOKUP(G364,[2]Sheet3!$B$5:$D$250,2,0)</f>
        <v>Physics Laboratory - III Heat and Thermodynamics</v>
      </c>
      <c r="T364" s="2" t="str">
        <f>VLOOKUP(H364,[2]Sheet3!$B$5:$D$250,2,0)</f>
        <v>English for Integrated Sciences - III</v>
      </c>
      <c r="U364" s="2" t="str">
        <f>VLOOKUP(I364,[2]Sheet3!$B$5:$D$250,2,0)</f>
        <v>Mathematics III</v>
      </c>
      <c r="V364" s="6" t="str">
        <f>VLOOKUP(J364,[2]Sheet3!$B$5:$D$250,2,0)</f>
        <v>General Chemistry III</v>
      </c>
      <c r="W364" s="2" t="str">
        <f>VLOOKUP(K364,[2]Sheet3!$B$5:$D$250,2,0)</f>
        <v>General Chemistry Practical II</v>
      </c>
      <c r="X364" s="2" t="str">
        <f>VLOOKUP(L364,[2]Sheet3!$B$5:$D$250,2,0)</f>
        <v>Biology III</v>
      </c>
      <c r="Y364" s="2" t="str">
        <f>VLOOKUP(M364,[2]Sheet3!$B$5:$D$250,2,0)</f>
        <v>Biology Lab III</v>
      </c>
      <c r="Z364" s="2" t="str">
        <f>VLOOKUP(N364,[2]Sheet3!$B$5:$D$250,2,0)</f>
        <v>Environmental Studies for Integrated Sciences-II</v>
      </c>
      <c r="AA364" s="2" t="str">
        <f>VLOOKUP(O364,[2]Sheet3!$B$5:$D$250,2,0)</f>
        <v>Basic Hindi Level - II</v>
      </c>
      <c r="AB364" s="2" t="s">
        <v>1619</v>
      </c>
      <c r="AC364" s="2" t="s">
        <v>1619</v>
      </c>
      <c r="AH364" s="7"/>
    </row>
    <row r="365" spans="1:34" x14ac:dyDescent="0.25">
      <c r="A365" s="2">
        <v>363</v>
      </c>
      <c r="B365" s="2" t="s">
        <v>797</v>
      </c>
      <c r="C365" s="2" t="s">
        <v>798</v>
      </c>
      <c r="D365" s="2" t="s">
        <v>763</v>
      </c>
      <c r="E365" s="2" t="s">
        <v>574</v>
      </c>
      <c r="F365" s="2" t="s">
        <v>575</v>
      </c>
      <c r="G365" s="2" t="s">
        <v>576</v>
      </c>
      <c r="H365" s="2" t="s">
        <v>577</v>
      </c>
      <c r="I365" s="2" t="s">
        <v>309</v>
      </c>
      <c r="J365" s="2" t="s">
        <v>520</v>
      </c>
      <c r="K365" s="2" t="s">
        <v>578</v>
      </c>
      <c r="L365" s="2" t="s">
        <v>430</v>
      </c>
      <c r="M365" s="2" t="s">
        <v>579</v>
      </c>
      <c r="N365" s="2" t="s">
        <v>354</v>
      </c>
      <c r="O365" s="2" t="s">
        <v>586</v>
      </c>
      <c r="P365" s="2" t="s">
        <v>1619</v>
      </c>
      <c r="Q365" s="2" t="s">
        <v>1619</v>
      </c>
      <c r="R365" s="2" t="str">
        <f>VLOOKUP(F365,[2]Sheet3!$B$5:$D$250,2,0)</f>
        <v>Heat and Thermodynamics</v>
      </c>
      <c r="S365" s="2" t="str">
        <f>VLOOKUP(G365,[2]Sheet3!$B$5:$D$250,2,0)</f>
        <v>Physics Laboratory - III Heat and Thermodynamics</v>
      </c>
      <c r="T365" s="2" t="str">
        <f>VLOOKUP(H365,[2]Sheet3!$B$5:$D$250,2,0)</f>
        <v>English for Integrated Sciences - III</v>
      </c>
      <c r="U365" s="2" t="str">
        <f>VLOOKUP(I365,[2]Sheet3!$B$5:$D$250,2,0)</f>
        <v>Mathematics III</v>
      </c>
      <c r="V365" s="6" t="str">
        <f>VLOOKUP(J365,[2]Sheet3!$B$5:$D$250,2,0)</f>
        <v>General Chemistry III</v>
      </c>
      <c r="W365" s="2" t="str">
        <f>VLOOKUP(K365,[2]Sheet3!$B$5:$D$250,2,0)</f>
        <v>General Chemistry Practical II</v>
      </c>
      <c r="X365" s="2" t="str">
        <f>VLOOKUP(L365,[2]Sheet3!$B$5:$D$250,2,0)</f>
        <v>Biology III</v>
      </c>
      <c r="Y365" s="2" t="str">
        <f>VLOOKUP(M365,[2]Sheet3!$B$5:$D$250,2,0)</f>
        <v>Biology Lab III</v>
      </c>
      <c r="Z365" s="2" t="str">
        <f>VLOOKUP(N365,[2]Sheet3!$B$5:$D$250,2,0)</f>
        <v>Environmental Studies for Integrated Sciences-II</v>
      </c>
      <c r="AA365" s="2" t="str">
        <f>VLOOKUP(O365,[2]Sheet3!$B$5:$D$250,2,0)</f>
        <v>Advanced Counselling: Theory &amp; Practice</v>
      </c>
      <c r="AB365" s="2" t="s">
        <v>1619</v>
      </c>
      <c r="AC365" s="2" t="s">
        <v>1619</v>
      </c>
      <c r="AH365" s="7"/>
    </row>
    <row r="366" spans="1:34" x14ac:dyDescent="0.25">
      <c r="A366" s="2">
        <v>364</v>
      </c>
      <c r="B366" s="2" t="s">
        <v>799</v>
      </c>
      <c r="C366" s="2" t="s">
        <v>800</v>
      </c>
      <c r="D366" s="2" t="s">
        <v>763</v>
      </c>
      <c r="E366" s="2" t="s">
        <v>574</v>
      </c>
      <c r="F366" s="2" t="s">
        <v>575</v>
      </c>
      <c r="G366" s="2" t="s">
        <v>576</v>
      </c>
      <c r="H366" s="2" t="s">
        <v>577</v>
      </c>
      <c r="I366" s="2" t="s">
        <v>309</v>
      </c>
      <c r="J366" s="2" t="s">
        <v>520</v>
      </c>
      <c r="K366" s="2" t="s">
        <v>578</v>
      </c>
      <c r="L366" s="2" t="s">
        <v>430</v>
      </c>
      <c r="M366" s="2" t="s">
        <v>579</v>
      </c>
      <c r="N366" s="2" t="s">
        <v>354</v>
      </c>
      <c r="O366" s="2" t="s">
        <v>1619</v>
      </c>
      <c r="P366" s="2" t="s">
        <v>1619</v>
      </c>
      <c r="Q366" s="2" t="s">
        <v>1619</v>
      </c>
      <c r="R366" s="2" t="str">
        <f>VLOOKUP(F366,[2]Sheet3!$B$5:$D$250,2,0)</f>
        <v>Heat and Thermodynamics</v>
      </c>
      <c r="S366" s="2" t="str">
        <f>VLOOKUP(G366,[2]Sheet3!$B$5:$D$250,2,0)</f>
        <v>Physics Laboratory - III Heat and Thermodynamics</v>
      </c>
      <c r="T366" s="2" t="str">
        <f>VLOOKUP(H366,[2]Sheet3!$B$5:$D$250,2,0)</f>
        <v>English for Integrated Sciences - III</v>
      </c>
      <c r="U366" s="2" t="str">
        <f>VLOOKUP(I366,[2]Sheet3!$B$5:$D$250,2,0)</f>
        <v>Mathematics III</v>
      </c>
      <c r="V366" s="6" t="str">
        <f>VLOOKUP(J366,[2]Sheet3!$B$5:$D$250,2,0)</f>
        <v>General Chemistry III</v>
      </c>
      <c r="W366" s="2" t="str">
        <f>VLOOKUP(K366,[2]Sheet3!$B$5:$D$250,2,0)</f>
        <v>General Chemistry Practical II</v>
      </c>
      <c r="X366" s="2" t="str">
        <f>VLOOKUP(L366,[2]Sheet3!$B$5:$D$250,2,0)</f>
        <v>Biology III</v>
      </c>
      <c r="Y366" s="2" t="str">
        <f>VLOOKUP(M366,[2]Sheet3!$B$5:$D$250,2,0)</f>
        <v>Biology Lab III</v>
      </c>
      <c r="Z366" s="2" t="str">
        <f>VLOOKUP(N366,[2]Sheet3!$B$5:$D$250,2,0)</f>
        <v>Environmental Studies for Integrated Sciences-II</v>
      </c>
      <c r="AA366" s="2" t="s">
        <v>1619</v>
      </c>
      <c r="AB366" s="2" t="s">
        <v>1619</v>
      </c>
      <c r="AC366" s="2" t="s">
        <v>1619</v>
      </c>
      <c r="AH366" s="7"/>
    </row>
    <row r="367" spans="1:34" x14ac:dyDescent="0.25">
      <c r="A367" s="2">
        <v>365</v>
      </c>
      <c r="B367" s="2" t="s">
        <v>801</v>
      </c>
      <c r="C367" s="2" t="s">
        <v>802</v>
      </c>
      <c r="D367" s="2" t="s">
        <v>763</v>
      </c>
      <c r="E367" s="2" t="s">
        <v>574</v>
      </c>
      <c r="F367" s="2" t="s">
        <v>575</v>
      </c>
      <c r="G367" s="2" t="s">
        <v>576</v>
      </c>
      <c r="H367" s="2" t="s">
        <v>577</v>
      </c>
      <c r="I367" s="2" t="s">
        <v>309</v>
      </c>
      <c r="J367" s="2" t="s">
        <v>520</v>
      </c>
      <c r="K367" s="2" t="s">
        <v>578</v>
      </c>
      <c r="L367" s="2" t="s">
        <v>430</v>
      </c>
      <c r="M367" s="2" t="s">
        <v>579</v>
      </c>
      <c r="N367" s="2" t="s">
        <v>354</v>
      </c>
      <c r="O367" s="2" t="s">
        <v>191</v>
      </c>
      <c r="P367" s="2" t="s">
        <v>586</v>
      </c>
      <c r="Q367" s="2" t="s">
        <v>1619</v>
      </c>
      <c r="R367" s="2" t="str">
        <f>VLOOKUP(F367,[2]Sheet3!$B$5:$D$250,2,0)</f>
        <v>Heat and Thermodynamics</v>
      </c>
      <c r="S367" s="2" t="str">
        <f>VLOOKUP(G367,[2]Sheet3!$B$5:$D$250,2,0)</f>
        <v>Physics Laboratory - III Heat and Thermodynamics</v>
      </c>
      <c r="T367" s="2" t="str">
        <f>VLOOKUP(H367,[2]Sheet3!$B$5:$D$250,2,0)</f>
        <v>English for Integrated Sciences - III</v>
      </c>
      <c r="U367" s="2" t="str">
        <f>VLOOKUP(I367,[2]Sheet3!$B$5:$D$250,2,0)</f>
        <v>Mathematics III</v>
      </c>
      <c r="V367" s="6" t="str">
        <f>VLOOKUP(J367,[2]Sheet3!$B$5:$D$250,2,0)</f>
        <v>General Chemistry III</v>
      </c>
      <c r="W367" s="2" t="str">
        <f>VLOOKUP(K367,[2]Sheet3!$B$5:$D$250,2,0)</f>
        <v>General Chemistry Practical II</v>
      </c>
      <c r="X367" s="2" t="str">
        <f>VLOOKUP(L367,[2]Sheet3!$B$5:$D$250,2,0)</f>
        <v>Biology III</v>
      </c>
      <c r="Y367" s="2" t="str">
        <f>VLOOKUP(M367,[2]Sheet3!$B$5:$D$250,2,0)</f>
        <v>Biology Lab III</v>
      </c>
      <c r="Z367" s="2" t="str">
        <f>VLOOKUP(N367,[2]Sheet3!$B$5:$D$250,2,0)</f>
        <v>Environmental Studies for Integrated Sciences-II</v>
      </c>
      <c r="AA367" s="2" t="str">
        <f>VLOOKUP(O367,[2]Sheet3!$B$5:$D$250,2,0)</f>
        <v>Basic Hindi Level - II</v>
      </c>
      <c r="AB367" s="2" t="str">
        <f>VLOOKUP(P367,[2]Sheet3!$B$5:$D$250,2,0)</f>
        <v>Advanced Counselling: Theory &amp; Practice</v>
      </c>
      <c r="AC367" s="2" t="s">
        <v>1619</v>
      </c>
      <c r="AH367" s="7"/>
    </row>
    <row r="368" spans="1:34" x14ac:dyDescent="0.25">
      <c r="A368" s="2">
        <v>366</v>
      </c>
      <c r="B368" s="2" t="s">
        <v>803</v>
      </c>
      <c r="C368" s="2" t="s">
        <v>804</v>
      </c>
      <c r="D368" s="2" t="s">
        <v>763</v>
      </c>
      <c r="E368" s="2" t="s">
        <v>574</v>
      </c>
      <c r="F368" s="2" t="s">
        <v>575</v>
      </c>
      <c r="G368" s="2" t="s">
        <v>576</v>
      </c>
      <c r="H368" s="2" t="s">
        <v>577</v>
      </c>
      <c r="I368" s="2" t="s">
        <v>309</v>
      </c>
      <c r="J368" s="2" t="s">
        <v>520</v>
      </c>
      <c r="K368" s="2" t="s">
        <v>578</v>
      </c>
      <c r="L368" s="2" t="s">
        <v>430</v>
      </c>
      <c r="M368" s="2" t="s">
        <v>579</v>
      </c>
      <c r="N368" s="2" t="s">
        <v>354</v>
      </c>
      <c r="O368" s="2" t="s">
        <v>115</v>
      </c>
      <c r="P368" s="2" t="s">
        <v>597</v>
      </c>
      <c r="Q368" s="2" t="s">
        <v>1619</v>
      </c>
      <c r="R368" s="2" t="str">
        <f>VLOOKUP(F368,[2]Sheet3!$B$5:$D$250,2,0)</f>
        <v>Heat and Thermodynamics</v>
      </c>
      <c r="S368" s="2" t="str">
        <f>VLOOKUP(G368,[2]Sheet3!$B$5:$D$250,2,0)</f>
        <v>Physics Laboratory - III Heat and Thermodynamics</v>
      </c>
      <c r="T368" s="2" t="str">
        <f>VLOOKUP(H368,[2]Sheet3!$B$5:$D$250,2,0)</f>
        <v>English for Integrated Sciences - III</v>
      </c>
      <c r="U368" s="2" t="str">
        <f>VLOOKUP(I368,[2]Sheet3!$B$5:$D$250,2,0)</f>
        <v>Mathematics III</v>
      </c>
      <c r="V368" s="6" t="str">
        <f>VLOOKUP(J368,[2]Sheet3!$B$5:$D$250,2,0)</f>
        <v>General Chemistry III</v>
      </c>
      <c r="W368" s="2" t="str">
        <f>VLOOKUP(K368,[2]Sheet3!$B$5:$D$250,2,0)</f>
        <v>General Chemistry Practical II</v>
      </c>
      <c r="X368" s="2" t="str">
        <f>VLOOKUP(L368,[2]Sheet3!$B$5:$D$250,2,0)</f>
        <v>Biology III</v>
      </c>
      <c r="Y368" s="2" t="str">
        <f>VLOOKUP(M368,[2]Sheet3!$B$5:$D$250,2,0)</f>
        <v>Biology Lab III</v>
      </c>
      <c r="Z368" s="2" t="str">
        <f>VLOOKUP(N368,[2]Sheet3!$B$5:$D$250,2,0)</f>
        <v>Environmental Studies for Integrated Sciences-II</v>
      </c>
      <c r="AA368" s="2" t="str">
        <f>VLOOKUP(O368,[2]Sheet3!$B$5:$D$250,2,0)</f>
        <v>Advance Tamil Level - II</v>
      </c>
      <c r="AB368" s="2" t="str">
        <f>VLOOKUP(P368,[2]Sheet3!$B$5:$D$250,2,0)</f>
        <v>Creative Writing in Tamil</v>
      </c>
      <c r="AC368" s="2" t="s">
        <v>1619</v>
      </c>
      <c r="AH368" s="7"/>
    </row>
    <row r="369" spans="1:34" x14ac:dyDescent="0.25">
      <c r="A369" s="2">
        <v>367</v>
      </c>
      <c r="B369" s="2" t="s">
        <v>805</v>
      </c>
      <c r="C369" s="2" t="s">
        <v>806</v>
      </c>
      <c r="D369" s="2" t="s">
        <v>763</v>
      </c>
      <c r="E369" s="2" t="s">
        <v>574</v>
      </c>
      <c r="F369" s="2" t="s">
        <v>575</v>
      </c>
      <c r="G369" s="2" t="s">
        <v>576</v>
      </c>
      <c r="H369" s="2" t="s">
        <v>577</v>
      </c>
      <c r="I369" s="2" t="s">
        <v>309</v>
      </c>
      <c r="J369" s="2" t="s">
        <v>520</v>
      </c>
      <c r="K369" s="2" t="s">
        <v>578</v>
      </c>
      <c r="L369" s="2" t="s">
        <v>430</v>
      </c>
      <c r="M369" s="2" t="s">
        <v>579</v>
      </c>
      <c r="N369" s="2" t="s">
        <v>354</v>
      </c>
      <c r="O369" s="2" t="s">
        <v>586</v>
      </c>
      <c r="P369" s="2" t="s">
        <v>1619</v>
      </c>
      <c r="Q369" s="2" t="s">
        <v>1619</v>
      </c>
      <c r="R369" s="2" t="str">
        <f>VLOOKUP(F369,[2]Sheet3!$B$5:$D$250,2,0)</f>
        <v>Heat and Thermodynamics</v>
      </c>
      <c r="S369" s="2" t="str">
        <f>VLOOKUP(G369,[2]Sheet3!$B$5:$D$250,2,0)</f>
        <v>Physics Laboratory - III Heat and Thermodynamics</v>
      </c>
      <c r="T369" s="2" t="str">
        <f>VLOOKUP(H369,[2]Sheet3!$B$5:$D$250,2,0)</f>
        <v>English for Integrated Sciences - III</v>
      </c>
      <c r="U369" s="2" t="str">
        <f>VLOOKUP(I369,[2]Sheet3!$B$5:$D$250,2,0)</f>
        <v>Mathematics III</v>
      </c>
      <c r="V369" s="6" t="str">
        <f>VLOOKUP(J369,[2]Sheet3!$B$5:$D$250,2,0)</f>
        <v>General Chemistry III</v>
      </c>
      <c r="W369" s="2" t="str">
        <f>VLOOKUP(K369,[2]Sheet3!$B$5:$D$250,2,0)</f>
        <v>General Chemistry Practical II</v>
      </c>
      <c r="X369" s="2" t="str">
        <f>VLOOKUP(L369,[2]Sheet3!$B$5:$D$250,2,0)</f>
        <v>Biology III</v>
      </c>
      <c r="Y369" s="2" t="str">
        <f>VLOOKUP(M369,[2]Sheet3!$B$5:$D$250,2,0)</f>
        <v>Biology Lab III</v>
      </c>
      <c r="Z369" s="2" t="str">
        <f>VLOOKUP(N369,[2]Sheet3!$B$5:$D$250,2,0)</f>
        <v>Environmental Studies for Integrated Sciences-II</v>
      </c>
      <c r="AA369" s="2" t="str">
        <f>VLOOKUP(O369,[2]Sheet3!$B$5:$D$250,2,0)</f>
        <v>Advanced Counselling: Theory &amp; Practice</v>
      </c>
      <c r="AB369" s="2" t="s">
        <v>1619</v>
      </c>
      <c r="AC369" s="2" t="s">
        <v>1619</v>
      </c>
      <c r="AH369" s="7"/>
    </row>
    <row r="370" spans="1:34" x14ac:dyDescent="0.25">
      <c r="A370" s="2">
        <v>368</v>
      </c>
      <c r="B370" s="2" t="s">
        <v>807</v>
      </c>
      <c r="C370" s="2" t="s">
        <v>808</v>
      </c>
      <c r="D370" s="2" t="s">
        <v>763</v>
      </c>
      <c r="E370" s="2" t="s">
        <v>574</v>
      </c>
      <c r="F370" s="2" t="s">
        <v>575</v>
      </c>
      <c r="G370" s="2" t="s">
        <v>576</v>
      </c>
      <c r="H370" s="2" t="s">
        <v>577</v>
      </c>
      <c r="I370" s="2" t="s">
        <v>309</v>
      </c>
      <c r="J370" s="2" t="s">
        <v>520</v>
      </c>
      <c r="K370" s="2" t="s">
        <v>578</v>
      </c>
      <c r="L370" s="2" t="s">
        <v>430</v>
      </c>
      <c r="M370" s="2" t="s">
        <v>579</v>
      </c>
      <c r="N370" s="2" t="s">
        <v>354</v>
      </c>
      <c r="O370" s="2" t="s">
        <v>60</v>
      </c>
      <c r="P370" s="2" t="s">
        <v>63</v>
      </c>
      <c r="Q370" s="2" t="s">
        <v>1619</v>
      </c>
      <c r="R370" s="2" t="str">
        <f>VLOOKUP(F370,[2]Sheet3!$B$5:$D$250,2,0)</f>
        <v>Heat and Thermodynamics</v>
      </c>
      <c r="S370" s="2" t="str">
        <f>VLOOKUP(G370,[2]Sheet3!$B$5:$D$250,2,0)</f>
        <v>Physics Laboratory - III Heat and Thermodynamics</v>
      </c>
      <c r="T370" s="2" t="str">
        <f>VLOOKUP(H370,[2]Sheet3!$B$5:$D$250,2,0)</f>
        <v>English for Integrated Sciences - III</v>
      </c>
      <c r="U370" s="2" t="str">
        <f>VLOOKUP(I370,[2]Sheet3!$B$5:$D$250,2,0)</f>
        <v>Mathematics III</v>
      </c>
      <c r="V370" s="6" t="str">
        <f>VLOOKUP(J370,[2]Sheet3!$B$5:$D$250,2,0)</f>
        <v>General Chemistry III</v>
      </c>
      <c r="W370" s="2" t="str">
        <f>VLOOKUP(K370,[2]Sheet3!$B$5:$D$250,2,0)</f>
        <v>General Chemistry Practical II</v>
      </c>
      <c r="X370" s="2" t="str">
        <f>VLOOKUP(L370,[2]Sheet3!$B$5:$D$250,2,0)</f>
        <v>Biology III</v>
      </c>
      <c r="Y370" s="2" t="str">
        <f>VLOOKUP(M370,[2]Sheet3!$B$5:$D$250,2,0)</f>
        <v>Biology Lab III</v>
      </c>
      <c r="Z370" s="2" t="str">
        <f>VLOOKUP(N370,[2]Sheet3!$B$5:$D$250,2,0)</f>
        <v>Environmental Studies for Integrated Sciences-II</v>
      </c>
      <c r="AA370" s="2" t="str">
        <f>VLOOKUP(O370,[2]Sheet3!$B$5:$D$250,2,0)</f>
        <v>Basic Hindi Level -I</v>
      </c>
      <c r="AB370" s="2" t="str">
        <f>VLOOKUP(P370,[2]Sheet3!$B$5:$D$250,2,0)</f>
        <v>Physics of Arts</v>
      </c>
      <c r="AC370" s="2" t="s">
        <v>1619</v>
      </c>
      <c r="AH370" s="7"/>
    </row>
    <row r="371" spans="1:34" x14ac:dyDescent="0.25">
      <c r="A371" s="2">
        <v>369</v>
      </c>
      <c r="B371" s="2" t="s">
        <v>809</v>
      </c>
      <c r="C371" s="2" t="s">
        <v>810</v>
      </c>
      <c r="D371" s="2" t="s">
        <v>786</v>
      </c>
      <c r="E371" s="2" t="s">
        <v>716</v>
      </c>
      <c r="F371" s="2" t="s">
        <v>266</v>
      </c>
      <c r="G371" s="2" t="s">
        <v>717</v>
      </c>
      <c r="H371" s="2" t="s">
        <v>640</v>
      </c>
      <c r="I371" s="2" t="s">
        <v>137</v>
      </c>
      <c r="J371" s="2" t="s">
        <v>115</v>
      </c>
      <c r="K371" s="2" t="s">
        <v>1619</v>
      </c>
      <c r="L371" s="2" t="s">
        <v>1619</v>
      </c>
      <c r="M371" s="2" t="s">
        <v>1619</v>
      </c>
      <c r="N371" s="2" t="s">
        <v>1619</v>
      </c>
      <c r="O371" s="2" t="s">
        <v>1619</v>
      </c>
      <c r="P371" s="2" t="s">
        <v>1619</v>
      </c>
      <c r="Q371" s="2" t="s">
        <v>1619</v>
      </c>
      <c r="R371" s="2" t="str">
        <f>VLOOKUP(F371,[2]Sheet3!$B$5:$D$250,2,0)</f>
        <v>Mathematics - I</v>
      </c>
      <c r="S371" s="2" t="str">
        <f>VLOOKUP(G371,[2]Sheet3!$B$5:$D$250,2,0)</f>
        <v>Properties of Matter</v>
      </c>
      <c r="T371" s="2" t="str">
        <f>VLOOKUP(H371,[2]Sheet3!$B$5:$D$250,2,0)</f>
        <v>General Chemistry I</v>
      </c>
      <c r="U371" s="2" t="str">
        <f>VLOOKUP(I371,[2]Sheet3!$B$5:$D$250,2,0)</f>
        <v>Environmental Studies for Integrated Sciences - I</v>
      </c>
      <c r="V371" s="6" t="str">
        <f>VLOOKUP(J371,[2]Sheet3!$B$5:$D$250,2,0)</f>
        <v>Advance Tamil Level - II</v>
      </c>
      <c r="W371" s="2" t="s">
        <v>1619</v>
      </c>
      <c r="X371" s="2" t="s">
        <v>1619</v>
      </c>
      <c r="Y371" s="2" t="s">
        <v>1619</v>
      </c>
      <c r="Z371" s="2" t="s">
        <v>1619</v>
      </c>
      <c r="AA371" s="2" t="s">
        <v>1619</v>
      </c>
      <c r="AB371" s="2" t="s">
        <v>1619</v>
      </c>
      <c r="AC371" s="2" t="s">
        <v>1619</v>
      </c>
      <c r="AH371" s="7"/>
    </row>
    <row r="372" spans="1:34" x14ac:dyDescent="0.25">
      <c r="A372" s="2">
        <v>370</v>
      </c>
      <c r="B372" s="2" t="s">
        <v>812</v>
      </c>
      <c r="C372" s="2" t="s">
        <v>813</v>
      </c>
      <c r="D372" s="2" t="s">
        <v>763</v>
      </c>
      <c r="E372" s="2" t="s">
        <v>574</v>
      </c>
      <c r="F372" s="2" t="s">
        <v>575</v>
      </c>
      <c r="G372" s="2" t="s">
        <v>576</v>
      </c>
      <c r="H372" s="2" t="s">
        <v>577</v>
      </c>
      <c r="I372" s="2" t="s">
        <v>309</v>
      </c>
      <c r="J372" s="2" t="s">
        <v>520</v>
      </c>
      <c r="K372" s="2" t="s">
        <v>578</v>
      </c>
      <c r="L372" s="2" t="s">
        <v>430</v>
      </c>
      <c r="M372" s="2" t="s">
        <v>579</v>
      </c>
      <c r="N372" s="2" t="s">
        <v>354</v>
      </c>
      <c r="O372" s="2" t="s">
        <v>597</v>
      </c>
      <c r="P372" s="2" t="s">
        <v>224</v>
      </c>
      <c r="Q372" s="2" t="s">
        <v>1619</v>
      </c>
      <c r="R372" s="2" t="str">
        <f>VLOOKUP(F372,[2]Sheet3!$B$5:$D$250,2,0)</f>
        <v>Heat and Thermodynamics</v>
      </c>
      <c r="S372" s="2" t="str">
        <f>VLOOKUP(G372,[2]Sheet3!$B$5:$D$250,2,0)</f>
        <v>Physics Laboratory - III Heat and Thermodynamics</v>
      </c>
      <c r="T372" s="2" t="str">
        <f>VLOOKUP(H372,[2]Sheet3!$B$5:$D$250,2,0)</f>
        <v>English for Integrated Sciences - III</v>
      </c>
      <c r="U372" s="2" t="str">
        <f>VLOOKUP(I372,[2]Sheet3!$B$5:$D$250,2,0)</f>
        <v>Mathematics III</v>
      </c>
      <c r="V372" s="6" t="str">
        <f>VLOOKUP(J372,[2]Sheet3!$B$5:$D$250,2,0)</f>
        <v>General Chemistry III</v>
      </c>
      <c r="W372" s="2" t="str">
        <f>VLOOKUP(K372,[2]Sheet3!$B$5:$D$250,2,0)</f>
        <v>General Chemistry Practical II</v>
      </c>
      <c r="X372" s="2" t="str">
        <f>VLOOKUP(L372,[2]Sheet3!$B$5:$D$250,2,0)</f>
        <v>Biology III</v>
      </c>
      <c r="Y372" s="2" t="str">
        <f>VLOOKUP(M372,[2]Sheet3!$B$5:$D$250,2,0)</f>
        <v>Biology Lab III</v>
      </c>
      <c r="Z372" s="2" t="str">
        <f>VLOOKUP(N372,[2]Sheet3!$B$5:$D$250,2,0)</f>
        <v>Environmental Studies for Integrated Sciences-II</v>
      </c>
      <c r="AA372" s="2" t="str">
        <f>VLOOKUP(O372,[2]Sheet3!$B$5:$D$250,2,0)</f>
        <v>Creative Writing in Tamil</v>
      </c>
      <c r="AB372" s="2" t="str">
        <f>VLOOKUP(P372,[2]Sheet3!$B$5:$D$250,2,0)</f>
        <v>Yoga Course</v>
      </c>
      <c r="AC372" s="2" t="s">
        <v>1619</v>
      </c>
      <c r="AH372" s="7"/>
    </row>
    <row r="373" spans="1:34" x14ac:dyDescent="0.25">
      <c r="A373" s="2">
        <v>371</v>
      </c>
      <c r="B373" s="2" t="s">
        <v>814</v>
      </c>
      <c r="C373" s="2" t="s">
        <v>815</v>
      </c>
      <c r="D373" s="2" t="s">
        <v>763</v>
      </c>
      <c r="E373" s="2" t="s">
        <v>574</v>
      </c>
      <c r="F373" s="2" t="s">
        <v>575</v>
      </c>
      <c r="G373" s="2" t="s">
        <v>576</v>
      </c>
      <c r="H373" s="2" t="s">
        <v>577</v>
      </c>
      <c r="I373" s="2" t="s">
        <v>309</v>
      </c>
      <c r="J373" s="2" t="s">
        <v>520</v>
      </c>
      <c r="K373" s="2" t="s">
        <v>578</v>
      </c>
      <c r="L373" s="2" t="s">
        <v>430</v>
      </c>
      <c r="M373" s="2" t="s">
        <v>579</v>
      </c>
      <c r="N373" s="2" t="s">
        <v>354</v>
      </c>
      <c r="O373" s="2" t="s">
        <v>224</v>
      </c>
      <c r="P373" s="2" t="s">
        <v>816</v>
      </c>
      <c r="Q373" s="2" t="s">
        <v>191</v>
      </c>
      <c r="R373" s="2" t="str">
        <f>VLOOKUP(F373,[2]Sheet3!$B$5:$D$250,2,0)</f>
        <v>Heat and Thermodynamics</v>
      </c>
      <c r="S373" s="2" t="str">
        <f>VLOOKUP(G373,[2]Sheet3!$B$5:$D$250,2,0)</f>
        <v>Physics Laboratory - III Heat and Thermodynamics</v>
      </c>
      <c r="T373" s="2" t="str">
        <f>VLOOKUP(H373,[2]Sheet3!$B$5:$D$250,2,0)</f>
        <v>English for Integrated Sciences - III</v>
      </c>
      <c r="U373" s="2" t="str">
        <f>VLOOKUP(I373,[2]Sheet3!$B$5:$D$250,2,0)</f>
        <v>Mathematics III</v>
      </c>
      <c r="V373" s="6" t="str">
        <f>VLOOKUP(J373,[2]Sheet3!$B$5:$D$250,2,0)</f>
        <v>General Chemistry III</v>
      </c>
      <c r="W373" s="2" t="str">
        <f>VLOOKUP(K373,[2]Sheet3!$B$5:$D$250,2,0)</f>
        <v>General Chemistry Practical II</v>
      </c>
      <c r="X373" s="2" t="str">
        <f>VLOOKUP(L373,[2]Sheet3!$B$5:$D$250,2,0)</f>
        <v>Biology III</v>
      </c>
      <c r="Y373" s="2" t="str">
        <f>VLOOKUP(M373,[2]Sheet3!$B$5:$D$250,2,0)</f>
        <v>Biology Lab III</v>
      </c>
      <c r="Z373" s="2" t="str">
        <f>VLOOKUP(N373,[2]Sheet3!$B$5:$D$250,2,0)</f>
        <v>Environmental Studies for Integrated Sciences-II</v>
      </c>
      <c r="AA373" s="2" t="str">
        <f>VLOOKUP(O373,[2]Sheet3!$B$5:$D$250,2,0)</f>
        <v>Yoga Course</v>
      </c>
      <c r="AB373" s="2" t="str">
        <f>VLOOKUP(P373,[2]Sheet3!$B$5:$D$250,2,0)</f>
        <v>Science Writing in Tamil</v>
      </c>
      <c r="AC373" s="3" t="str">
        <f>VLOOKUP(Q373,[2]Sheet3!$B$5:$D$250,2,0)</f>
        <v>Basic Hindi Level - II</v>
      </c>
      <c r="AH373" s="7"/>
    </row>
    <row r="374" spans="1:34" x14ac:dyDescent="0.25">
      <c r="A374" s="2">
        <v>372</v>
      </c>
      <c r="B374" s="2" t="s">
        <v>817</v>
      </c>
      <c r="C374" s="2" t="s">
        <v>818</v>
      </c>
      <c r="D374" s="2" t="s">
        <v>763</v>
      </c>
      <c r="E374" s="2" t="s">
        <v>574</v>
      </c>
      <c r="F374" s="2" t="s">
        <v>309</v>
      </c>
      <c r="G374" s="2" t="s">
        <v>430</v>
      </c>
      <c r="H374" s="2" t="s">
        <v>520</v>
      </c>
      <c r="I374" s="2" t="s">
        <v>819</v>
      </c>
      <c r="J374" s="2" t="s">
        <v>1619</v>
      </c>
      <c r="K374" s="2" t="s">
        <v>1619</v>
      </c>
      <c r="L374" s="2" t="s">
        <v>1619</v>
      </c>
      <c r="M374" s="2" t="s">
        <v>1619</v>
      </c>
      <c r="N374" s="2" t="s">
        <v>1619</v>
      </c>
      <c r="O374" s="2" t="s">
        <v>1619</v>
      </c>
      <c r="P374" s="2" t="s">
        <v>1619</v>
      </c>
      <c r="Q374" s="2" t="s">
        <v>1619</v>
      </c>
      <c r="R374" s="2" t="str">
        <f>VLOOKUP(F374,[2]Sheet3!$B$5:$D$250,2,0)</f>
        <v>Mathematics III</v>
      </c>
      <c r="S374" s="2" t="str">
        <f>VLOOKUP(G374,[2]Sheet3!$B$5:$D$250,2,0)</f>
        <v>Biology III</v>
      </c>
      <c r="T374" s="2" t="str">
        <f>VLOOKUP(H374,[2]Sheet3!$B$5:$D$250,2,0)</f>
        <v>General Chemistry III</v>
      </c>
      <c r="U374" s="2" t="str">
        <f>VLOOKUP(I374,[2]Sheet3!$B$5:$D$250,2,0)</f>
        <v>Environmental Studies for Integrated Sciences - I</v>
      </c>
      <c r="V374" s="2" t="s">
        <v>1619</v>
      </c>
      <c r="W374" s="2" t="s">
        <v>1619</v>
      </c>
      <c r="X374" s="2" t="s">
        <v>1619</v>
      </c>
      <c r="Y374" s="2" t="s">
        <v>1619</v>
      </c>
      <c r="Z374" s="2" t="s">
        <v>1619</v>
      </c>
      <c r="AA374" s="2" t="s">
        <v>1619</v>
      </c>
      <c r="AB374" s="2" t="s">
        <v>1619</v>
      </c>
      <c r="AC374" s="2" t="s">
        <v>1619</v>
      </c>
    </row>
    <row r="375" spans="1:34" x14ac:dyDescent="0.25">
      <c r="A375" s="2">
        <v>373</v>
      </c>
      <c r="B375" s="2" t="s">
        <v>820</v>
      </c>
      <c r="C375" s="2" t="s">
        <v>821</v>
      </c>
      <c r="D375" s="2" t="s">
        <v>822</v>
      </c>
      <c r="E375" s="2" t="s">
        <v>340</v>
      </c>
      <c r="F375" s="2" t="s">
        <v>823</v>
      </c>
      <c r="G375" s="2" t="s">
        <v>824</v>
      </c>
      <c r="H375" s="2" t="s">
        <v>825</v>
      </c>
      <c r="I375" s="2" t="s">
        <v>826</v>
      </c>
      <c r="J375" s="2" t="s">
        <v>60</v>
      </c>
      <c r="K375" s="2" t="s">
        <v>1619</v>
      </c>
      <c r="L375" s="2" t="s">
        <v>1619</v>
      </c>
      <c r="M375" s="2" t="s">
        <v>1619</v>
      </c>
      <c r="N375" s="2" t="s">
        <v>1619</v>
      </c>
      <c r="O375" s="2" t="s">
        <v>1619</v>
      </c>
      <c r="P375" s="2" t="s">
        <v>1619</v>
      </c>
      <c r="Q375" s="2" t="s">
        <v>1619</v>
      </c>
      <c r="R375" s="2" t="str">
        <f>VLOOKUP(F375,[2]Sheet3!$B$5:$D$250,2,0)</f>
        <v xml:space="preserve">Indian Economy: Issues and Experiences  </v>
      </c>
      <c r="S375" s="2" t="str">
        <f>VLOOKUP(G375,[2]Sheet3!$B$5:$D$250,2,0)</f>
        <v xml:space="preserve">International Economics </v>
      </c>
      <c r="T375" s="2" t="str">
        <f>VLOOKUP(H375,[2]Sheet3!$B$5:$D$250,2,0)</f>
        <v>Development Theory</v>
      </c>
      <c r="U375" s="2" t="str">
        <f>VLOOKUP(I375,[2]Sheet3!$B$5:$D$250,2,0)</f>
        <v xml:space="preserve">Mathematical Economics </v>
      </c>
      <c r="V375" s="6" t="str">
        <f>VLOOKUP(J375,[2]Sheet3!$B$5:$D$250,2,0)</f>
        <v>Basic Hindi Level -I</v>
      </c>
      <c r="W375" s="2" t="s">
        <v>1619</v>
      </c>
      <c r="X375" s="2" t="s">
        <v>1619</v>
      </c>
      <c r="Y375" s="2" t="s">
        <v>1619</v>
      </c>
      <c r="Z375" s="2" t="s">
        <v>1619</v>
      </c>
      <c r="AA375" s="2" t="s">
        <v>1619</v>
      </c>
      <c r="AB375" s="2" t="s">
        <v>1619</v>
      </c>
      <c r="AC375" s="2" t="s">
        <v>1619</v>
      </c>
      <c r="AH375" s="7"/>
    </row>
    <row r="376" spans="1:34" x14ac:dyDescent="0.25">
      <c r="A376" s="2">
        <v>374</v>
      </c>
      <c r="B376" s="2" t="s">
        <v>827</v>
      </c>
      <c r="C376" s="2" t="s">
        <v>828</v>
      </c>
      <c r="D376" s="2" t="s">
        <v>822</v>
      </c>
      <c r="E376" s="2" t="s">
        <v>340</v>
      </c>
      <c r="F376" s="2" t="s">
        <v>823</v>
      </c>
      <c r="G376" s="2" t="s">
        <v>824</v>
      </c>
      <c r="H376" s="2" t="s">
        <v>825</v>
      </c>
      <c r="I376" s="2" t="s">
        <v>826</v>
      </c>
      <c r="J376" s="2" t="s">
        <v>324</v>
      </c>
      <c r="K376" s="2" t="s">
        <v>1619</v>
      </c>
      <c r="L376" s="2" t="s">
        <v>1619</v>
      </c>
      <c r="M376" s="2" t="s">
        <v>1619</v>
      </c>
      <c r="N376" s="2" t="s">
        <v>1619</v>
      </c>
      <c r="O376" s="2" t="s">
        <v>1619</v>
      </c>
      <c r="P376" s="2" t="s">
        <v>1619</v>
      </c>
      <c r="Q376" s="2" t="s">
        <v>1619</v>
      </c>
      <c r="R376" s="2" t="str">
        <f>VLOOKUP(F376,[2]Sheet3!$B$5:$D$250,2,0)</f>
        <v xml:space="preserve">Indian Economy: Issues and Experiences  </v>
      </c>
      <c r="S376" s="2" t="str">
        <f>VLOOKUP(G376,[2]Sheet3!$B$5:$D$250,2,0)</f>
        <v xml:space="preserve">International Economics </v>
      </c>
      <c r="T376" s="2" t="str">
        <f>VLOOKUP(H376,[2]Sheet3!$B$5:$D$250,2,0)</f>
        <v>Development Theory</v>
      </c>
      <c r="U376" s="2" t="str">
        <f>VLOOKUP(I376,[2]Sheet3!$B$5:$D$250,2,0)</f>
        <v xml:space="preserve">Mathematical Economics </v>
      </c>
      <c r="V376" s="6" t="str">
        <f>VLOOKUP(J376,[2]Sheet3!$B$5:$D$250,2,0)</f>
        <v>Basic Tamil Level - I</v>
      </c>
      <c r="W376" s="2" t="s">
        <v>1619</v>
      </c>
      <c r="X376" s="2" t="s">
        <v>1619</v>
      </c>
      <c r="Y376" s="2" t="s">
        <v>1619</v>
      </c>
      <c r="Z376" s="2" t="s">
        <v>1619</v>
      </c>
      <c r="AA376" s="2" t="s">
        <v>1619</v>
      </c>
      <c r="AB376" s="2" t="s">
        <v>1619</v>
      </c>
      <c r="AC376" s="2" t="s">
        <v>1619</v>
      </c>
      <c r="AH376" s="7"/>
    </row>
    <row r="377" spans="1:34" x14ac:dyDescent="0.25">
      <c r="A377" s="2">
        <v>375</v>
      </c>
      <c r="B377" s="2" t="s">
        <v>829</v>
      </c>
      <c r="C377" s="2" t="s">
        <v>830</v>
      </c>
      <c r="D377" s="2" t="s">
        <v>822</v>
      </c>
      <c r="E377" s="2" t="s">
        <v>340</v>
      </c>
      <c r="F377" s="2" t="s">
        <v>823</v>
      </c>
      <c r="G377" s="2" t="s">
        <v>824</v>
      </c>
      <c r="H377" s="2" t="s">
        <v>825</v>
      </c>
      <c r="I377" s="2" t="s">
        <v>826</v>
      </c>
      <c r="J377" s="2" t="s">
        <v>1619</v>
      </c>
      <c r="K377" s="2" t="s">
        <v>1619</v>
      </c>
      <c r="L377" s="2" t="s">
        <v>1619</v>
      </c>
      <c r="M377" s="2" t="s">
        <v>1619</v>
      </c>
      <c r="N377" s="2" t="s">
        <v>1619</v>
      </c>
      <c r="O377" s="2" t="s">
        <v>1619</v>
      </c>
      <c r="P377" s="2" t="s">
        <v>1619</v>
      </c>
      <c r="Q377" s="2" t="s">
        <v>1619</v>
      </c>
      <c r="R377" s="2" t="str">
        <f>VLOOKUP(F377,[2]Sheet3!$B$5:$D$250,2,0)</f>
        <v xml:space="preserve">Indian Economy: Issues and Experiences  </v>
      </c>
      <c r="S377" s="2" t="str">
        <f>VLOOKUP(G377,[2]Sheet3!$B$5:$D$250,2,0)</f>
        <v xml:space="preserve">International Economics </v>
      </c>
      <c r="T377" s="2" t="str">
        <f>VLOOKUP(H377,[2]Sheet3!$B$5:$D$250,2,0)</f>
        <v>Development Theory</v>
      </c>
      <c r="U377" s="2" t="str">
        <f>VLOOKUP(I377,[2]Sheet3!$B$5:$D$250,2,0)</f>
        <v xml:space="preserve">Mathematical Economics </v>
      </c>
      <c r="V377" s="2" t="s">
        <v>1619</v>
      </c>
      <c r="W377" s="2" t="s">
        <v>1619</v>
      </c>
      <c r="X377" s="2" t="s">
        <v>1619</v>
      </c>
      <c r="Y377" s="2" t="s">
        <v>1619</v>
      </c>
      <c r="Z377" s="2" t="s">
        <v>1619</v>
      </c>
      <c r="AA377" s="2" t="s">
        <v>1619</v>
      </c>
      <c r="AB377" s="2" t="s">
        <v>1619</v>
      </c>
      <c r="AC377" s="2" t="s">
        <v>1619</v>
      </c>
    </row>
    <row r="378" spans="1:34" x14ac:dyDescent="0.25">
      <c r="A378" s="2">
        <v>376</v>
      </c>
      <c r="B378" s="2" t="s">
        <v>831</v>
      </c>
      <c r="C378" s="2" t="s">
        <v>832</v>
      </c>
      <c r="D378" s="2" t="s">
        <v>822</v>
      </c>
      <c r="E378" s="2" t="s">
        <v>340</v>
      </c>
      <c r="F378" s="2" t="s">
        <v>823</v>
      </c>
      <c r="G378" s="2" t="s">
        <v>824</v>
      </c>
      <c r="H378" s="2" t="s">
        <v>825</v>
      </c>
      <c r="I378" s="2" t="s">
        <v>826</v>
      </c>
      <c r="J378" s="2" t="s">
        <v>324</v>
      </c>
      <c r="K378" s="2" t="s">
        <v>1619</v>
      </c>
      <c r="L378" s="2" t="s">
        <v>1619</v>
      </c>
      <c r="M378" s="2" t="s">
        <v>1619</v>
      </c>
      <c r="N378" s="2" t="s">
        <v>1619</v>
      </c>
      <c r="O378" s="2" t="s">
        <v>1619</v>
      </c>
      <c r="P378" s="2" t="s">
        <v>1619</v>
      </c>
      <c r="Q378" s="2" t="s">
        <v>1619</v>
      </c>
      <c r="R378" s="2" t="str">
        <f>VLOOKUP(F378,[2]Sheet3!$B$5:$D$250,2,0)</f>
        <v xml:space="preserve">Indian Economy: Issues and Experiences  </v>
      </c>
      <c r="S378" s="2" t="str">
        <f>VLOOKUP(G378,[2]Sheet3!$B$5:$D$250,2,0)</f>
        <v xml:space="preserve">International Economics </v>
      </c>
      <c r="T378" s="2" t="str">
        <f>VLOOKUP(H378,[2]Sheet3!$B$5:$D$250,2,0)</f>
        <v>Development Theory</v>
      </c>
      <c r="U378" s="2" t="str">
        <f>VLOOKUP(I378,[2]Sheet3!$B$5:$D$250,2,0)</f>
        <v xml:space="preserve">Mathematical Economics </v>
      </c>
      <c r="V378" s="6" t="str">
        <f>VLOOKUP(J378,[2]Sheet3!$B$5:$D$250,2,0)</f>
        <v>Basic Tamil Level - I</v>
      </c>
      <c r="W378" s="2" t="s">
        <v>1619</v>
      </c>
      <c r="X378" s="2" t="s">
        <v>1619</v>
      </c>
      <c r="Y378" s="2" t="s">
        <v>1619</v>
      </c>
      <c r="Z378" s="2" t="s">
        <v>1619</v>
      </c>
      <c r="AA378" s="2" t="s">
        <v>1619</v>
      </c>
      <c r="AB378" s="2" t="s">
        <v>1619</v>
      </c>
      <c r="AC378" s="2" t="s">
        <v>1619</v>
      </c>
      <c r="AH378" s="7"/>
    </row>
    <row r="379" spans="1:34" x14ac:dyDescent="0.25">
      <c r="A379" s="2">
        <v>377</v>
      </c>
      <c r="B379" s="2" t="s">
        <v>833</v>
      </c>
      <c r="C379" s="2" t="s">
        <v>834</v>
      </c>
      <c r="D379" s="2" t="s">
        <v>822</v>
      </c>
      <c r="E379" s="2" t="s">
        <v>340</v>
      </c>
      <c r="F379" s="2" t="s">
        <v>823</v>
      </c>
      <c r="G379" s="2" t="s">
        <v>824</v>
      </c>
      <c r="H379" s="2" t="s">
        <v>825</v>
      </c>
      <c r="I379" s="2" t="s">
        <v>826</v>
      </c>
      <c r="J379" s="2" t="s">
        <v>60</v>
      </c>
      <c r="K379" s="2" t="s">
        <v>1619</v>
      </c>
      <c r="L379" s="2" t="s">
        <v>1619</v>
      </c>
      <c r="M379" s="2" t="s">
        <v>1619</v>
      </c>
      <c r="N379" s="2" t="s">
        <v>1619</v>
      </c>
      <c r="O379" s="2" t="s">
        <v>1619</v>
      </c>
      <c r="P379" s="2" t="s">
        <v>1619</v>
      </c>
      <c r="Q379" s="2" t="s">
        <v>1619</v>
      </c>
      <c r="R379" s="2" t="str">
        <f>VLOOKUP(F379,[2]Sheet3!$B$5:$D$250,2,0)</f>
        <v xml:space="preserve">Indian Economy: Issues and Experiences  </v>
      </c>
      <c r="S379" s="2" t="str">
        <f>VLOOKUP(G379,[2]Sheet3!$B$5:$D$250,2,0)</f>
        <v xml:space="preserve">International Economics </v>
      </c>
      <c r="T379" s="2" t="str">
        <f>VLOOKUP(H379,[2]Sheet3!$B$5:$D$250,2,0)</f>
        <v>Development Theory</v>
      </c>
      <c r="U379" s="2" t="str">
        <f>VLOOKUP(I379,[2]Sheet3!$B$5:$D$250,2,0)</f>
        <v xml:space="preserve">Mathematical Economics </v>
      </c>
      <c r="V379" s="6" t="str">
        <f>VLOOKUP(J379,[2]Sheet3!$B$5:$D$250,2,0)</f>
        <v>Basic Hindi Level -I</v>
      </c>
      <c r="W379" s="2" t="s">
        <v>1619</v>
      </c>
      <c r="X379" s="2" t="s">
        <v>1619</v>
      </c>
      <c r="Y379" s="2" t="s">
        <v>1619</v>
      </c>
      <c r="Z379" s="2" t="s">
        <v>1619</v>
      </c>
      <c r="AA379" s="2" t="s">
        <v>1619</v>
      </c>
      <c r="AB379" s="2" t="s">
        <v>1619</v>
      </c>
      <c r="AC379" s="2" t="s">
        <v>1619</v>
      </c>
      <c r="AH379" s="7"/>
    </row>
    <row r="380" spans="1:34" x14ac:dyDescent="0.25">
      <c r="A380" s="2">
        <v>378</v>
      </c>
      <c r="B380" s="2" t="s">
        <v>835</v>
      </c>
      <c r="C380" s="2" t="s">
        <v>836</v>
      </c>
      <c r="D380" s="2" t="s">
        <v>822</v>
      </c>
      <c r="E380" s="2" t="s">
        <v>340</v>
      </c>
      <c r="F380" s="2" t="s">
        <v>823</v>
      </c>
      <c r="G380" s="2" t="s">
        <v>824</v>
      </c>
      <c r="H380" s="2" t="s">
        <v>825</v>
      </c>
      <c r="I380" s="2" t="s">
        <v>826</v>
      </c>
      <c r="J380" s="2" t="s">
        <v>191</v>
      </c>
      <c r="K380" s="2" t="s">
        <v>1619</v>
      </c>
      <c r="L380" s="2" t="s">
        <v>1619</v>
      </c>
      <c r="M380" s="2" t="s">
        <v>1619</v>
      </c>
      <c r="N380" s="2" t="s">
        <v>1619</v>
      </c>
      <c r="O380" s="2" t="s">
        <v>1619</v>
      </c>
      <c r="P380" s="2" t="s">
        <v>1619</v>
      </c>
      <c r="Q380" s="2" t="s">
        <v>1619</v>
      </c>
      <c r="R380" s="2" t="str">
        <f>VLOOKUP(F380,[2]Sheet3!$B$5:$D$250,2,0)</f>
        <v xml:space="preserve">Indian Economy: Issues and Experiences  </v>
      </c>
      <c r="S380" s="2" t="str">
        <f>VLOOKUP(G380,[2]Sheet3!$B$5:$D$250,2,0)</f>
        <v xml:space="preserve">International Economics </v>
      </c>
      <c r="T380" s="2" t="str">
        <f>VLOOKUP(H380,[2]Sheet3!$B$5:$D$250,2,0)</f>
        <v>Development Theory</v>
      </c>
      <c r="U380" s="2" t="str">
        <f>VLOOKUP(I380,[2]Sheet3!$B$5:$D$250,2,0)</f>
        <v xml:space="preserve">Mathematical Economics </v>
      </c>
      <c r="V380" s="6" t="str">
        <f>VLOOKUP(J380,[2]Sheet3!$B$5:$D$250,2,0)</f>
        <v>Basic Hindi Level - II</v>
      </c>
      <c r="W380" s="2" t="s">
        <v>1619</v>
      </c>
      <c r="X380" s="2" t="s">
        <v>1619</v>
      </c>
      <c r="Y380" s="2" t="s">
        <v>1619</v>
      </c>
      <c r="Z380" s="2" t="s">
        <v>1619</v>
      </c>
      <c r="AA380" s="2" t="s">
        <v>1619</v>
      </c>
      <c r="AB380" s="2" t="s">
        <v>1619</v>
      </c>
      <c r="AC380" s="2" t="s">
        <v>1619</v>
      </c>
      <c r="AH380" s="7"/>
    </row>
    <row r="381" spans="1:34" x14ac:dyDescent="0.25">
      <c r="A381" s="2">
        <v>379</v>
      </c>
      <c r="B381" s="2" t="s">
        <v>837</v>
      </c>
      <c r="C381" s="2" t="s">
        <v>838</v>
      </c>
      <c r="D381" s="2" t="s">
        <v>822</v>
      </c>
      <c r="E381" s="2" t="s">
        <v>340</v>
      </c>
      <c r="F381" s="2" t="s">
        <v>823</v>
      </c>
      <c r="G381" s="2" t="s">
        <v>824</v>
      </c>
      <c r="H381" s="2" t="s">
        <v>825</v>
      </c>
      <c r="I381" s="2" t="s">
        <v>826</v>
      </c>
      <c r="J381" s="2" t="s">
        <v>324</v>
      </c>
      <c r="K381" s="2" t="s">
        <v>839</v>
      </c>
      <c r="L381" s="2" t="s">
        <v>1619</v>
      </c>
      <c r="M381" s="2" t="s">
        <v>1619</v>
      </c>
      <c r="N381" s="2" t="s">
        <v>1619</v>
      </c>
      <c r="O381" s="2" t="s">
        <v>1619</v>
      </c>
      <c r="P381" s="2" t="s">
        <v>1619</v>
      </c>
      <c r="Q381" s="2" t="s">
        <v>1619</v>
      </c>
      <c r="R381" s="2" t="str">
        <f>VLOOKUP(F381,[2]Sheet3!$B$5:$D$250,2,0)</f>
        <v xml:space="preserve">Indian Economy: Issues and Experiences  </v>
      </c>
      <c r="S381" s="2" t="str">
        <f>VLOOKUP(G381,[2]Sheet3!$B$5:$D$250,2,0)</f>
        <v xml:space="preserve">International Economics </v>
      </c>
      <c r="T381" s="2" t="str">
        <f>VLOOKUP(H381,[2]Sheet3!$B$5:$D$250,2,0)</f>
        <v>Development Theory</v>
      </c>
      <c r="U381" s="2" t="str">
        <f>VLOOKUP(I381,[2]Sheet3!$B$5:$D$250,2,0)</f>
        <v xml:space="preserve">Mathematical Economics </v>
      </c>
      <c r="V381" s="6" t="str">
        <f>VLOOKUP(J381,[2]Sheet3!$B$5:$D$250,2,0)</f>
        <v>Basic Tamil Level - I</v>
      </c>
      <c r="W381" s="2" t="str">
        <f>VLOOKUP(K381,[2]Sheet3!$B$5:$D$250,2,0)</f>
        <v>Renewable Energy Science</v>
      </c>
      <c r="X381" s="2" t="s">
        <v>1619</v>
      </c>
      <c r="Y381" s="2" t="s">
        <v>1619</v>
      </c>
      <c r="Z381" s="2" t="s">
        <v>1619</v>
      </c>
      <c r="AA381" s="2" t="s">
        <v>1619</v>
      </c>
      <c r="AB381" s="2" t="s">
        <v>1619</v>
      </c>
      <c r="AC381" s="2" t="s">
        <v>1619</v>
      </c>
      <c r="AH381" s="7"/>
    </row>
    <row r="382" spans="1:34" x14ac:dyDescent="0.25">
      <c r="A382" s="2">
        <v>380</v>
      </c>
      <c r="B382" s="2" t="s">
        <v>840</v>
      </c>
      <c r="C382" s="2" t="s">
        <v>841</v>
      </c>
      <c r="D382" s="2" t="s">
        <v>822</v>
      </c>
      <c r="E382" s="2" t="s">
        <v>340</v>
      </c>
      <c r="F382" s="2" t="s">
        <v>823</v>
      </c>
      <c r="G382" s="2" t="s">
        <v>824</v>
      </c>
      <c r="H382" s="2" t="s">
        <v>825</v>
      </c>
      <c r="I382" s="2" t="s">
        <v>826</v>
      </c>
      <c r="J382" s="2" t="s">
        <v>60</v>
      </c>
      <c r="K382" s="2" t="s">
        <v>1619</v>
      </c>
      <c r="L382" s="2" t="s">
        <v>1619</v>
      </c>
      <c r="M382" s="2" t="s">
        <v>1619</v>
      </c>
      <c r="N382" s="2" t="s">
        <v>1619</v>
      </c>
      <c r="O382" s="2" t="s">
        <v>1619</v>
      </c>
      <c r="P382" s="2" t="s">
        <v>1619</v>
      </c>
      <c r="Q382" s="2" t="s">
        <v>1619</v>
      </c>
      <c r="R382" s="2" t="str">
        <f>VLOOKUP(F382,[2]Sheet3!$B$5:$D$250,2,0)</f>
        <v xml:space="preserve">Indian Economy: Issues and Experiences  </v>
      </c>
      <c r="S382" s="2" t="str">
        <f>VLOOKUP(G382,[2]Sheet3!$B$5:$D$250,2,0)</f>
        <v xml:space="preserve">International Economics </v>
      </c>
      <c r="T382" s="2" t="str">
        <f>VLOOKUP(H382,[2]Sheet3!$B$5:$D$250,2,0)</f>
        <v>Development Theory</v>
      </c>
      <c r="U382" s="2" t="str">
        <f>VLOOKUP(I382,[2]Sheet3!$B$5:$D$250,2,0)</f>
        <v xml:space="preserve">Mathematical Economics </v>
      </c>
      <c r="V382" s="6" t="str">
        <f>VLOOKUP(J382,[2]Sheet3!$B$5:$D$250,2,0)</f>
        <v>Basic Hindi Level -I</v>
      </c>
      <c r="W382" s="2" t="s">
        <v>1619</v>
      </c>
      <c r="X382" s="2" t="s">
        <v>1619</v>
      </c>
      <c r="Y382" s="2" t="s">
        <v>1619</v>
      </c>
      <c r="Z382" s="2" t="s">
        <v>1619</v>
      </c>
      <c r="AA382" s="2" t="s">
        <v>1619</v>
      </c>
      <c r="AB382" s="2" t="s">
        <v>1619</v>
      </c>
      <c r="AC382" s="2" t="s">
        <v>1619</v>
      </c>
      <c r="AH382" s="7"/>
    </row>
    <row r="383" spans="1:34" x14ac:dyDescent="0.25">
      <c r="A383" s="2">
        <v>381</v>
      </c>
      <c r="B383" s="2" t="s">
        <v>842</v>
      </c>
      <c r="C383" s="2" t="s">
        <v>843</v>
      </c>
      <c r="D383" s="2" t="s">
        <v>822</v>
      </c>
      <c r="E383" s="2" t="s">
        <v>340</v>
      </c>
      <c r="F383" s="2" t="s">
        <v>823</v>
      </c>
      <c r="G383" s="2" t="s">
        <v>824</v>
      </c>
      <c r="H383" s="2" t="s">
        <v>825</v>
      </c>
      <c r="I383" s="2" t="s">
        <v>826</v>
      </c>
      <c r="J383" s="2" t="s">
        <v>324</v>
      </c>
      <c r="K383" s="2" t="s">
        <v>1619</v>
      </c>
      <c r="L383" s="2" t="s">
        <v>1619</v>
      </c>
      <c r="M383" s="2" t="s">
        <v>1619</v>
      </c>
      <c r="N383" s="2" t="s">
        <v>1619</v>
      </c>
      <c r="O383" s="2" t="s">
        <v>1619</v>
      </c>
      <c r="P383" s="2" t="s">
        <v>1619</v>
      </c>
      <c r="Q383" s="2" t="s">
        <v>1619</v>
      </c>
      <c r="R383" s="2" t="str">
        <f>VLOOKUP(F383,[2]Sheet3!$B$5:$D$250,2,0)</f>
        <v xml:space="preserve">Indian Economy: Issues and Experiences  </v>
      </c>
      <c r="S383" s="2" t="str">
        <f>VLOOKUP(G383,[2]Sheet3!$B$5:$D$250,2,0)</f>
        <v xml:space="preserve">International Economics </v>
      </c>
      <c r="T383" s="2" t="str">
        <f>VLOOKUP(H383,[2]Sheet3!$B$5:$D$250,2,0)</f>
        <v>Development Theory</v>
      </c>
      <c r="U383" s="2" t="str">
        <f>VLOOKUP(I383,[2]Sheet3!$B$5:$D$250,2,0)</f>
        <v xml:space="preserve">Mathematical Economics </v>
      </c>
      <c r="V383" s="6" t="str">
        <f>VLOOKUP(J383,[2]Sheet3!$B$5:$D$250,2,0)</f>
        <v>Basic Tamil Level - I</v>
      </c>
      <c r="W383" s="2" t="s">
        <v>1619</v>
      </c>
      <c r="X383" s="2" t="s">
        <v>1619</v>
      </c>
      <c r="Y383" s="2" t="s">
        <v>1619</v>
      </c>
      <c r="Z383" s="2" t="s">
        <v>1619</v>
      </c>
      <c r="AA383" s="2" t="s">
        <v>1619</v>
      </c>
      <c r="AB383" s="2" t="s">
        <v>1619</v>
      </c>
      <c r="AC383" s="2" t="s">
        <v>1619</v>
      </c>
      <c r="AH383" s="7"/>
    </row>
    <row r="384" spans="1:34" x14ac:dyDescent="0.25">
      <c r="A384" s="2">
        <v>382</v>
      </c>
      <c r="B384" s="2" t="s">
        <v>844</v>
      </c>
      <c r="C384" s="2" t="s">
        <v>845</v>
      </c>
      <c r="D384" s="2" t="s">
        <v>822</v>
      </c>
      <c r="E384" s="2" t="s">
        <v>340</v>
      </c>
      <c r="F384" s="2" t="s">
        <v>823</v>
      </c>
      <c r="G384" s="2" t="s">
        <v>824</v>
      </c>
      <c r="H384" s="2" t="s">
        <v>825</v>
      </c>
      <c r="I384" s="2" t="s">
        <v>826</v>
      </c>
      <c r="J384" s="2" t="s">
        <v>60</v>
      </c>
      <c r="K384" s="2" t="s">
        <v>846</v>
      </c>
      <c r="L384" s="2" t="s">
        <v>1619</v>
      </c>
      <c r="M384" s="2" t="s">
        <v>1619</v>
      </c>
      <c r="N384" s="2" t="s">
        <v>1619</v>
      </c>
      <c r="O384" s="2" t="s">
        <v>1619</v>
      </c>
      <c r="P384" s="2" t="s">
        <v>1619</v>
      </c>
      <c r="Q384" s="2" t="s">
        <v>1619</v>
      </c>
      <c r="R384" s="2" t="str">
        <f>VLOOKUP(F384,[2]Sheet3!$B$5:$D$250,2,0)</f>
        <v xml:space="preserve">Indian Economy: Issues and Experiences  </v>
      </c>
      <c r="S384" s="2" t="str">
        <f>VLOOKUP(G384,[2]Sheet3!$B$5:$D$250,2,0)</f>
        <v xml:space="preserve">International Economics </v>
      </c>
      <c r="T384" s="2" t="str">
        <f>VLOOKUP(H384,[2]Sheet3!$B$5:$D$250,2,0)</f>
        <v>Development Theory</v>
      </c>
      <c r="U384" s="2" t="str">
        <f>VLOOKUP(I384,[2]Sheet3!$B$5:$D$250,2,0)</f>
        <v xml:space="preserve">Mathematical Economics </v>
      </c>
      <c r="V384" s="6" t="str">
        <f>VLOOKUP(J384,[2]Sheet3!$B$5:$D$250,2,0)</f>
        <v>Basic Hindi Level -I</v>
      </c>
      <c r="W384" s="2" t="str">
        <f>VLOOKUP(K384,[2]Sheet3!$B$5:$D$250,2,0)</f>
        <v>Financial Markets and Institutions</v>
      </c>
      <c r="X384" s="2" t="s">
        <v>1619</v>
      </c>
      <c r="Y384" s="2" t="s">
        <v>1619</v>
      </c>
      <c r="Z384" s="2" t="s">
        <v>1619</v>
      </c>
      <c r="AA384" s="2" t="s">
        <v>1619</v>
      </c>
      <c r="AB384" s="2" t="s">
        <v>1619</v>
      </c>
      <c r="AC384" s="2" t="s">
        <v>1619</v>
      </c>
      <c r="AH384" s="7"/>
    </row>
    <row r="385" spans="1:34" x14ac:dyDescent="0.25">
      <c r="A385" s="2">
        <v>383</v>
      </c>
      <c r="B385" s="2" t="s">
        <v>847</v>
      </c>
      <c r="C385" s="2" t="s">
        <v>848</v>
      </c>
      <c r="D385" s="2" t="s">
        <v>822</v>
      </c>
      <c r="E385" s="2" t="s">
        <v>340</v>
      </c>
      <c r="F385" s="2" t="s">
        <v>823</v>
      </c>
      <c r="G385" s="2" t="s">
        <v>824</v>
      </c>
      <c r="H385" s="2" t="s">
        <v>825</v>
      </c>
      <c r="I385" s="2" t="s">
        <v>826</v>
      </c>
      <c r="J385" s="2" t="s">
        <v>324</v>
      </c>
      <c r="K385" s="2" t="s">
        <v>1619</v>
      </c>
      <c r="L385" s="2" t="s">
        <v>1619</v>
      </c>
      <c r="M385" s="2" t="s">
        <v>1619</v>
      </c>
      <c r="N385" s="2" t="s">
        <v>1619</v>
      </c>
      <c r="O385" s="2" t="s">
        <v>1619</v>
      </c>
      <c r="P385" s="2" t="s">
        <v>1619</v>
      </c>
      <c r="Q385" s="2" t="s">
        <v>1619</v>
      </c>
      <c r="R385" s="2" t="str">
        <f>VLOOKUP(F385,[2]Sheet3!$B$5:$D$250,2,0)</f>
        <v xml:space="preserve">Indian Economy: Issues and Experiences  </v>
      </c>
      <c r="S385" s="2" t="str">
        <f>VLOOKUP(G385,[2]Sheet3!$B$5:$D$250,2,0)</f>
        <v xml:space="preserve">International Economics </v>
      </c>
      <c r="T385" s="2" t="str">
        <f>VLOOKUP(H385,[2]Sheet3!$B$5:$D$250,2,0)</f>
        <v>Development Theory</v>
      </c>
      <c r="U385" s="2" t="str">
        <f>VLOOKUP(I385,[2]Sheet3!$B$5:$D$250,2,0)</f>
        <v xml:space="preserve">Mathematical Economics </v>
      </c>
      <c r="V385" s="6" t="str">
        <f>VLOOKUP(J385,[2]Sheet3!$B$5:$D$250,2,0)</f>
        <v>Basic Tamil Level - I</v>
      </c>
      <c r="W385" s="2" t="s">
        <v>1619</v>
      </c>
      <c r="X385" s="2" t="s">
        <v>1619</v>
      </c>
      <c r="Y385" s="2" t="s">
        <v>1619</v>
      </c>
      <c r="Z385" s="2" t="s">
        <v>1619</v>
      </c>
      <c r="AA385" s="2" t="s">
        <v>1619</v>
      </c>
      <c r="AB385" s="2" t="s">
        <v>1619</v>
      </c>
      <c r="AC385" s="2" t="s">
        <v>1619</v>
      </c>
      <c r="AH385" s="7"/>
    </row>
    <row r="386" spans="1:34" x14ac:dyDescent="0.25">
      <c r="A386" s="2">
        <v>384</v>
      </c>
      <c r="B386" s="2" t="s">
        <v>849</v>
      </c>
      <c r="C386" s="2" t="s">
        <v>850</v>
      </c>
      <c r="D386" s="2" t="s">
        <v>851</v>
      </c>
      <c r="E386" s="2" t="s">
        <v>852</v>
      </c>
      <c r="F386" s="2" t="s">
        <v>853</v>
      </c>
      <c r="G386" s="2" t="s">
        <v>137</v>
      </c>
      <c r="H386" s="2" t="s">
        <v>819</v>
      </c>
      <c r="I386" s="2" t="s">
        <v>60</v>
      </c>
      <c r="J386" s="2" t="s">
        <v>1619</v>
      </c>
      <c r="K386" s="2" t="s">
        <v>1619</v>
      </c>
      <c r="L386" s="2" t="s">
        <v>1619</v>
      </c>
      <c r="M386" s="2" t="s">
        <v>1619</v>
      </c>
      <c r="N386" s="2" t="s">
        <v>1619</v>
      </c>
      <c r="O386" s="2" t="s">
        <v>1619</v>
      </c>
      <c r="P386" s="2" t="s">
        <v>1619</v>
      </c>
      <c r="Q386" s="2" t="s">
        <v>1619</v>
      </c>
      <c r="R386" s="2" t="str">
        <f>VLOOKUP(F386,[2]Sheet3!$B$5:$D$250,2,0)</f>
        <v>Mathematics – III</v>
      </c>
      <c r="S386" s="2" t="str">
        <f>VLOOKUP(G386,[2]Sheet3!$B$5:$D$250,2,0)</f>
        <v>Environmental Studies for Integrated Sciences - I</v>
      </c>
      <c r="T386" s="2" t="str">
        <f>VLOOKUP(H386,[2]Sheet3!$B$5:$D$250,2,0)</f>
        <v>Environmental Studies for Integrated Sciences - I</v>
      </c>
      <c r="U386" s="2" t="str">
        <f>VLOOKUP(I386,[2]Sheet3!$B$5:$D$250,2,0)</f>
        <v>Basic Hindi Level -I</v>
      </c>
      <c r="V386" s="2" t="s">
        <v>1619</v>
      </c>
      <c r="W386" s="2" t="s">
        <v>1619</v>
      </c>
      <c r="X386" s="2" t="s">
        <v>1619</v>
      </c>
      <c r="Y386" s="2" t="s">
        <v>1619</v>
      </c>
      <c r="Z386" s="2" t="s">
        <v>1619</v>
      </c>
      <c r="AA386" s="2" t="s">
        <v>1619</v>
      </c>
      <c r="AB386" s="2" t="s">
        <v>1619</v>
      </c>
      <c r="AC386" s="2" t="s">
        <v>1619</v>
      </c>
    </row>
    <row r="387" spans="1:34" x14ac:dyDescent="0.25">
      <c r="A387" s="2">
        <v>385</v>
      </c>
      <c r="B387" s="2" t="s">
        <v>854</v>
      </c>
      <c r="C387" s="2" t="s">
        <v>855</v>
      </c>
      <c r="D387" s="2" t="s">
        <v>822</v>
      </c>
      <c r="E387" s="2" t="s">
        <v>340</v>
      </c>
      <c r="F387" s="2" t="s">
        <v>823</v>
      </c>
      <c r="G387" s="2" t="s">
        <v>824</v>
      </c>
      <c r="H387" s="2" t="s">
        <v>825</v>
      </c>
      <c r="I387" s="2" t="s">
        <v>826</v>
      </c>
      <c r="J387" s="2" t="s">
        <v>1619</v>
      </c>
      <c r="K387" s="2" t="s">
        <v>1619</v>
      </c>
      <c r="L387" s="2" t="s">
        <v>1619</v>
      </c>
      <c r="M387" s="2" t="s">
        <v>1619</v>
      </c>
      <c r="N387" s="2" t="s">
        <v>1619</v>
      </c>
      <c r="O387" s="2" t="s">
        <v>1619</v>
      </c>
      <c r="P387" s="2" t="s">
        <v>1619</v>
      </c>
      <c r="Q387" s="2" t="s">
        <v>1619</v>
      </c>
      <c r="R387" s="2" t="str">
        <f>VLOOKUP(F387,[2]Sheet3!$B$5:$D$250,2,0)</f>
        <v xml:space="preserve">Indian Economy: Issues and Experiences  </v>
      </c>
      <c r="S387" s="2" t="str">
        <f>VLOOKUP(G387,[2]Sheet3!$B$5:$D$250,2,0)</f>
        <v xml:space="preserve">International Economics </v>
      </c>
      <c r="T387" s="2" t="str">
        <f>VLOOKUP(H387,[2]Sheet3!$B$5:$D$250,2,0)</f>
        <v>Development Theory</v>
      </c>
      <c r="U387" s="2" t="str">
        <f>VLOOKUP(I387,[2]Sheet3!$B$5:$D$250,2,0)</f>
        <v xml:space="preserve">Mathematical Economics </v>
      </c>
      <c r="V387" s="2" t="s">
        <v>1619</v>
      </c>
      <c r="W387" s="2" t="s">
        <v>1619</v>
      </c>
      <c r="X387" s="2" t="s">
        <v>1619</v>
      </c>
      <c r="Y387" s="2" t="s">
        <v>1619</v>
      </c>
      <c r="Z387" s="2" t="s">
        <v>1619</v>
      </c>
      <c r="AA387" s="2" t="s">
        <v>1619</v>
      </c>
      <c r="AB387" s="2" t="s">
        <v>1619</v>
      </c>
      <c r="AC387" s="2" t="s">
        <v>1619</v>
      </c>
    </row>
    <row r="388" spans="1:34" x14ac:dyDescent="0.25">
      <c r="A388" s="2">
        <v>386</v>
      </c>
      <c r="B388" s="2" t="s">
        <v>856</v>
      </c>
      <c r="C388" s="2" t="s">
        <v>857</v>
      </c>
      <c r="D388" s="2" t="s">
        <v>822</v>
      </c>
      <c r="E388" s="2" t="s">
        <v>340</v>
      </c>
      <c r="F388" s="2" t="s">
        <v>823</v>
      </c>
      <c r="G388" s="2" t="s">
        <v>824</v>
      </c>
      <c r="H388" s="2" t="s">
        <v>825</v>
      </c>
      <c r="I388" s="2" t="s">
        <v>826</v>
      </c>
      <c r="J388" s="2" t="s">
        <v>60</v>
      </c>
      <c r="K388" s="2" t="s">
        <v>846</v>
      </c>
      <c r="L388" s="2" t="s">
        <v>1619</v>
      </c>
      <c r="M388" s="2" t="s">
        <v>1619</v>
      </c>
      <c r="N388" s="2" t="s">
        <v>1619</v>
      </c>
      <c r="O388" s="2" t="s">
        <v>1619</v>
      </c>
      <c r="P388" s="2" t="s">
        <v>1619</v>
      </c>
      <c r="Q388" s="2" t="s">
        <v>1619</v>
      </c>
      <c r="R388" s="2" t="str">
        <f>VLOOKUP(F388,[2]Sheet3!$B$5:$D$250,2,0)</f>
        <v xml:space="preserve">Indian Economy: Issues and Experiences  </v>
      </c>
      <c r="S388" s="2" t="str">
        <f>VLOOKUP(G388,[2]Sheet3!$B$5:$D$250,2,0)</f>
        <v xml:space="preserve">International Economics </v>
      </c>
      <c r="T388" s="2" t="str">
        <f>VLOOKUP(H388,[2]Sheet3!$B$5:$D$250,2,0)</f>
        <v>Development Theory</v>
      </c>
      <c r="U388" s="2" t="str">
        <f>VLOOKUP(I388,[2]Sheet3!$B$5:$D$250,2,0)</f>
        <v xml:space="preserve">Mathematical Economics </v>
      </c>
      <c r="V388" s="6" t="str">
        <f>VLOOKUP(J388,[2]Sheet3!$B$5:$D$250,2,0)</f>
        <v>Basic Hindi Level -I</v>
      </c>
      <c r="W388" s="2" t="str">
        <f>VLOOKUP(K388,[2]Sheet3!$B$5:$D$250,2,0)</f>
        <v>Financial Markets and Institutions</v>
      </c>
      <c r="X388" s="2" t="s">
        <v>1619</v>
      </c>
      <c r="Y388" s="2" t="s">
        <v>1619</v>
      </c>
      <c r="Z388" s="2" t="s">
        <v>1619</v>
      </c>
      <c r="AA388" s="2" t="s">
        <v>1619</v>
      </c>
      <c r="AB388" s="2" t="s">
        <v>1619</v>
      </c>
      <c r="AC388" s="2" t="s">
        <v>1619</v>
      </c>
      <c r="AH388" s="7"/>
    </row>
    <row r="389" spans="1:34" x14ac:dyDescent="0.25">
      <c r="A389" s="2">
        <v>387</v>
      </c>
      <c r="B389" s="2" t="s">
        <v>858</v>
      </c>
      <c r="C389" s="2" t="s">
        <v>859</v>
      </c>
      <c r="D389" s="2" t="s">
        <v>822</v>
      </c>
      <c r="E389" s="2" t="s">
        <v>340</v>
      </c>
      <c r="F389" s="2" t="s">
        <v>823</v>
      </c>
      <c r="G389" s="2" t="s">
        <v>824</v>
      </c>
      <c r="H389" s="2" t="s">
        <v>825</v>
      </c>
      <c r="I389" s="2" t="s">
        <v>826</v>
      </c>
      <c r="J389" s="2" t="s">
        <v>60</v>
      </c>
      <c r="K389" s="2" t="s">
        <v>1619</v>
      </c>
      <c r="L389" s="2" t="s">
        <v>1619</v>
      </c>
      <c r="M389" s="2" t="s">
        <v>1619</v>
      </c>
      <c r="N389" s="2" t="s">
        <v>1619</v>
      </c>
      <c r="O389" s="2" t="s">
        <v>1619</v>
      </c>
      <c r="P389" s="2" t="s">
        <v>1619</v>
      </c>
      <c r="Q389" s="2" t="s">
        <v>1619</v>
      </c>
      <c r="R389" s="2" t="str">
        <f>VLOOKUP(F389,[2]Sheet3!$B$5:$D$250,2,0)</f>
        <v xml:space="preserve">Indian Economy: Issues and Experiences  </v>
      </c>
      <c r="S389" s="2" t="str">
        <f>VLOOKUP(G389,[2]Sheet3!$B$5:$D$250,2,0)</f>
        <v xml:space="preserve">International Economics </v>
      </c>
      <c r="T389" s="2" t="str">
        <f>VLOOKUP(H389,[2]Sheet3!$B$5:$D$250,2,0)</f>
        <v>Development Theory</v>
      </c>
      <c r="U389" s="2" t="str">
        <f>VLOOKUP(I389,[2]Sheet3!$B$5:$D$250,2,0)</f>
        <v xml:space="preserve">Mathematical Economics </v>
      </c>
      <c r="V389" s="6" t="str">
        <f>VLOOKUP(J389,[2]Sheet3!$B$5:$D$250,2,0)</f>
        <v>Basic Hindi Level -I</v>
      </c>
      <c r="W389" s="2" t="s">
        <v>1619</v>
      </c>
      <c r="X389" s="2" t="s">
        <v>1619</v>
      </c>
      <c r="Y389" s="2" t="s">
        <v>1619</v>
      </c>
      <c r="Z389" s="2" t="s">
        <v>1619</v>
      </c>
      <c r="AA389" s="2" t="s">
        <v>1619</v>
      </c>
      <c r="AB389" s="2" t="s">
        <v>1619</v>
      </c>
      <c r="AC389" s="2" t="s">
        <v>1619</v>
      </c>
      <c r="AH389" s="7"/>
    </row>
    <row r="390" spans="1:34" x14ac:dyDescent="0.25">
      <c r="A390" s="2">
        <v>388</v>
      </c>
      <c r="B390" s="2" t="s">
        <v>860</v>
      </c>
      <c r="C390" s="2" t="s">
        <v>861</v>
      </c>
      <c r="D390" s="2" t="s">
        <v>822</v>
      </c>
      <c r="E390" s="2" t="s">
        <v>340</v>
      </c>
      <c r="F390" s="2" t="s">
        <v>823</v>
      </c>
      <c r="G390" s="2" t="s">
        <v>824</v>
      </c>
      <c r="H390" s="2" t="s">
        <v>825</v>
      </c>
      <c r="I390" s="2" t="s">
        <v>826</v>
      </c>
      <c r="J390" s="2" t="s">
        <v>1619</v>
      </c>
      <c r="K390" s="2" t="s">
        <v>1619</v>
      </c>
      <c r="L390" s="2" t="s">
        <v>1619</v>
      </c>
      <c r="M390" s="2" t="s">
        <v>1619</v>
      </c>
      <c r="N390" s="2" t="s">
        <v>1619</v>
      </c>
      <c r="O390" s="2" t="s">
        <v>1619</v>
      </c>
      <c r="P390" s="2" t="s">
        <v>1619</v>
      </c>
      <c r="Q390" s="2" t="s">
        <v>1619</v>
      </c>
      <c r="R390" s="2" t="str">
        <f>VLOOKUP(F390,[2]Sheet3!$B$5:$D$250,2,0)</f>
        <v xml:space="preserve">Indian Economy: Issues and Experiences  </v>
      </c>
      <c r="S390" s="2" t="str">
        <f>VLOOKUP(G390,[2]Sheet3!$B$5:$D$250,2,0)</f>
        <v xml:space="preserve">International Economics </v>
      </c>
      <c r="T390" s="2" t="str">
        <f>VLOOKUP(H390,[2]Sheet3!$B$5:$D$250,2,0)</f>
        <v>Development Theory</v>
      </c>
      <c r="U390" s="2" t="str">
        <f>VLOOKUP(I390,[2]Sheet3!$B$5:$D$250,2,0)</f>
        <v xml:space="preserve">Mathematical Economics </v>
      </c>
      <c r="V390" s="2" t="s">
        <v>1619</v>
      </c>
      <c r="W390" s="2" t="s">
        <v>1619</v>
      </c>
      <c r="X390" s="2" t="s">
        <v>1619</v>
      </c>
      <c r="Y390" s="2" t="s">
        <v>1619</v>
      </c>
      <c r="Z390" s="2" t="s">
        <v>1619</v>
      </c>
      <c r="AA390" s="2" t="s">
        <v>1619</v>
      </c>
      <c r="AB390" s="2" t="s">
        <v>1619</v>
      </c>
      <c r="AC390" s="2" t="s">
        <v>1619</v>
      </c>
    </row>
    <row r="391" spans="1:34" x14ac:dyDescent="0.25">
      <c r="A391" s="2">
        <v>389</v>
      </c>
      <c r="B391" s="2" t="s">
        <v>862</v>
      </c>
      <c r="C391" s="2" t="s">
        <v>863</v>
      </c>
      <c r="D391" s="2" t="s">
        <v>822</v>
      </c>
      <c r="E391" s="2" t="s">
        <v>340</v>
      </c>
      <c r="F391" s="2" t="s">
        <v>823</v>
      </c>
      <c r="G391" s="2" t="s">
        <v>824</v>
      </c>
      <c r="H391" s="2" t="s">
        <v>825</v>
      </c>
      <c r="I391" s="2" t="s">
        <v>826</v>
      </c>
      <c r="J391" s="2" t="s">
        <v>1619</v>
      </c>
      <c r="K391" s="2" t="s">
        <v>1619</v>
      </c>
      <c r="L391" s="2" t="s">
        <v>1619</v>
      </c>
      <c r="M391" s="2" t="s">
        <v>1619</v>
      </c>
      <c r="N391" s="2" t="s">
        <v>1619</v>
      </c>
      <c r="O391" s="2" t="s">
        <v>1619</v>
      </c>
      <c r="P391" s="2" t="s">
        <v>1619</v>
      </c>
      <c r="Q391" s="2" t="s">
        <v>1619</v>
      </c>
      <c r="R391" s="2" t="str">
        <f>VLOOKUP(F391,[2]Sheet3!$B$5:$D$250,2,0)</f>
        <v xml:space="preserve">Indian Economy: Issues and Experiences  </v>
      </c>
      <c r="S391" s="2" t="str">
        <f>VLOOKUP(G391,[2]Sheet3!$B$5:$D$250,2,0)</f>
        <v xml:space="preserve">International Economics </v>
      </c>
      <c r="T391" s="2" t="str">
        <f>VLOOKUP(H391,[2]Sheet3!$B$5:$D$250,2,0)</f>
        <v>Development Theory</v>
      </c>
      <c r="U391" s="2" t="str">
        <f>VLOOKUP(I391,[2]Sheet3!$B$5:$D$250,2,0)</f>
        <v xml:space="preserve">Mathematical Economics </v>
      </c>
      <c r="V391" s="2" t="s">
        <v>1619</v>
      </c>
      <c r="W391" s="2" t="s">
        <v>1619</v>
      </c>
      <c r="X391" s="2" t="s">
        <v>1619</v>
      </c>
      <c r="Y391" s="2" t="s">
        <v>1619</v>
      </c>
      <c r="Z391" s="2" t="s">
        <v>1619</v>
      </c>
      <c r="AA391" s="2" t="s">
        <v>1619</v>
      </c>
      <c r="AB391" s="2" t="s">
        <v>1619</v>
      </c>
      <c r="AC391" s="2" t="s">
        <v>1619</v>
      </c>
    </row>
    <row r="392" spans="1:34" x14ac:dyDescent="0.25">
      <c r="A392" s="2">
        <v>390</v>
      </c>
      <c r="B392" s="2" t="s">
        <v>864</v>
      </c>
      <c r="C392" s="2" t="s">
        <v>865</v>
      </c>
      <c r="D392" s="2" t="s">
        <v>822</v>
      </c>
      <c r="E392" s="2" t="s">
        <v>340</v>
      </c>
      <c r="F392" s="2" t="s">
        <v>823</v>
      </c>
      <c r="G392" s="2" t="s">
        <v>824</v>
      </c>
      <c r="H392" s="2" t="s">
        <v>825</v>
      </c>
      <c r="I392" s="2" t="s">
        <v>826</v>
      </c>
      <c r="J392" s="2" t="s">
        <v>94</v>
      </c>
      <c r="K392" s="2" t="s">
        <v>1619</v>
      </c>
      <c r="L392" s="2" t="s">
        <v>1619</v>
      </c>
      <c r="M392" s="2" t="s">
        <v>1619</v>
      </c>
      <c r="N392" s="2" t="s">
        <v>1619</v>
      </c>
      <c r="O392" s="2" t="s">
        <v>1619</v>
      </c>
      <c r="P392" s="2" t="s">
        <v>1619</v>
      </c>
      <c r="Q392" s="2" t="s">
        <v>1619</v>
      </c>
      <c r="R392" s="2" t="str">
        <f>VLOOKUP(F392,[2]Sheet3!$B$5:$D$250,2,0)</f>
        <v xml:space="preserve">Indian Economy: Issues and Experiences  </v>
      </c>
      <c r="S392" s="2" t="str">
        <f>VLOOKUP(G392,[2]Sheet3!$B$5:$D$250,2,0)</f>
        <v xml:space="preserve">International Economics </v>
      </c>
      <c r="T392" s="2" t="str">
        <f>VLOOKUP(H392,[2]Sheet3!$B$5:$D$250,2,0)</f>
        <v>Development Theory</v>
      </c>
      <c r="U392" s="2" t="str">
        <f>VLOOKUP(I392,[2]Sheet3!$B$5:$D$250,2,0)</f>
        <v xml:space="preserve">Mathematical Economics </v>
      </c>
      <c r="V392" s="6" t="str">
        <f>VLOOKUP(J392,[2]Sheet3!$B$5:$D$250,2,0)</f>
        <v>Advanced Hindi Level – I</v>
      </c>
      <c r="W392" s="2" t="s">
        <v>1619</v>
      </c>
      <c r="X392" s="2" t="s">
        <v>1619</v>
      </c>
      <c r="Y392" s="2" t="s">
        <v>1619</v>
      </c>
      <c r="Z392" s="2" t="s">
        <v>1619</v>
      </c>
      <c r="AA392" s="2" t="s">
        <v>1619</v>
      </c>
      <c r="AB392" s="2" t="s">
        <v>1619</v>
      </c>
      <c r="AC392" s="2" t="s">
        <v>1619</v>
      </c>
      <c r="AH392" s="7"/>
    </row>
    <row r="393" spans="1:34" x14ac:dyDescent="0.25">
      <c r="A393" s="2">
        <v>391</v>
      </c>
      <c r="B393" s="2" t="s">
        <v>866</v>
      </c>
      <c r="C393" s="2" t="s">
        <v>867</v>
      </c>
      <c r="D393" s="2" t="s">
        <v>822</v>
      </c>
      <c r="E393" s="2" t="s">
        <v>340</v>
      </c>
      <c r="F393" s="2" t="s">
        <v>823</v>
      </c>
      <c r="G393" s="2" t="s">
        <v>824</v>
      </c>
      <c r="H393" s="2" t="s">
        <v>825</v>
      </c>
      <c r="I393" s="2" t="s">
        <v>826</v>
      </c>
      <c r="J393" s="2" t="s">
        <v>60</v>
      </c>
      <c r="K393" s="2" t="s">
        <v>1619</v>
      </c>
      <c r="L393" s="2" t="s">
        <v>1619</v>
      </c>
      <c r="M393" s="2" t="s">
        <v>1619</v>
      </c>
      <c r="N393" s="2" t="s">
        <v>1619</v>
      </c>
      <c r="O393" s="2" t="s">
        <v>1619</v>
      </c>
      <c r="P393" s="2" t="s">
        <v>1619</v>
      </c>
      <c r="Q393" s="2" t="s">
        <v>1619</v>
      </c>
      <c r="R393" s="2" t="str">
        <f>VLOOKUP(F393,[2]Sheet3!$B$5:$D$250,2,0)</f>
        <v xml:space="preserve">Indian Economy: Issues and Experiences  </v>
      </c>
      <c r="S393" s="2" t="str">
        <f>VLOOKUP(G393,[2]Sheet3!$B$5:$D$250,2,0)</f>
        <v xml:space="preserve">International Economics </v>
      </c>
      <c r="T393" s="2" t="str">
        <f>VLOOKUP(H393,[2]Sheet3!$B$5:$D$250,2,0)</f>
        <v>Development Theory</v>
      </c>
      <c r="U393" s="2" t="str">
        <f>VLOOKUP(I393,[2]Sheet3!$B$5:$D$250,2,0)</f>
        <v xml:space="preserve">Mathematical Economics </v>
      </c>
      <c r="V393" s="6" t="str">
        <f>VLOOKUP(J393,[2]Sheet3!$B$5:$D$250,2,0)</f>
        <v>Basic Hindi Level -I</v>
      </c>
      <c r="W393" s="2" t="s">
        <v>1619</v>
      </c>
      <c r="X393" s="2" t="s">
        <v>1619</v>
      </c>
      <c r="Y393" s="2" t="s">
        <v>1619</v>
      </c>
      <c r="Z393" s="2" t="s">
        <v>1619</v>
      </c>
      <c r="AA393" s="2" t="s">
        <v>1619</v>
      </c>
      <c r="AB393" s="2" t="s">
        <v>1619</v>
      </c>
      <c r="AC393" s="2" t="s">
        <v>1619</v>
      </c>
      <c r="AH393" s="7"/>
    </row>
    <row r="394" spans="1:34" x14ac:dyDescent="0.25">
      <c r="A394" s="2">
        <v>392</v>
      </c>
      <c r="B394" s="2" t="s">
        <v>868</v>
      </c>
      <c r="C394" s="2" t="s">
        <v>869</v>
      </c>
      <c r="D394" s="2" t="s">
        <v>822</v>
      </c>
      <c r="E394" s="2" t="s">
        <v>340</v>
      </c>
      <c r="F394" s="2" t="s">
        <v>823</v>
      </c>
      <c r="G394" s="2" t="s">
        <v>824</v>
      </c>
      <c r="H394" s="2" t="s">
        <v>825</v>
      </c>
      <c r="I394" s="2" t="s">
        <v>826</v>
      </c>
      <c r="J394" s="2" t="s">
        <v>94</v>
      </c>
      <c r="K394" s="2" t="s">
        <v>1619</v>
      </c>
      <c r="L394" s="2" t="s">
        <v>1619</v>
      </c>
      <c r="M394" s="2" t="s">
        <v>1619</v>
      </c>
      <c r="N394" s="2" t="s">
        <v>1619</v>
      </c>
      <c r="O394" s="2" t="s">
        <v>1619</v>
      </c>
      <c r="P394" s="2" t="s">
        <v>1619</v>
      </c>
      <c r="Q394" s="2" t="s">
        <v>1619</v>
      </c>
      <c r="R394" s="2" t="str">
        <f>VLOOKUP(F394,[2]Sheet3!$B$5:$D$250,2,0)</f>
        <v xml:space="preserve">Indian Economy: Issues and Experiences  </v>
      </c>
      <c r="S394" s="2" t="str">
        <f>VLOOKUP(G394,[2]Sheet3!$B$5:$D$250,2,0)</f>
        <v xml:space="preserve">International Economics </v>
      </c>
      <c r="T394" s="2" t="str">
        <f>VLOOKUP(H394,[2]Sheet3!$B$5:$D$250,2,0)</f>
        <v>Development Theory</v>
      </c>
      <c r="U394" s="2" t="str">
        <f>VLOOKUP(I394,[2]Sheet3!$B$5:$D$250,2,0)</f>
        <v xml:space="preserve">Mathematical Economics </v>
      </c>
      <c r="V394" s="6" t="str">
        <f>VLOOKUP(J394,[2]Sheet3!$B$5:$D$250,2,0)</f>
        <v>Advanced Hindi Level – I</v>
      </c>
      <c r="W394" s="2" t="s">
        <v>1619</v>
      </c>
      <c r="X394" s="2" t="s">
        <v>1619</v>
      </c>
      <c r="Y394" s="2" t="s">
        <v>1619</v>
      </c>
      <c r="Z394" s="2" t="s">
        <v>1619</v>
      </c>
      <c r="AA394" s="2" t="s">
        <v>1619</v>
      </c>
      <c r="AB394" s="2" t="s">
        <v>1619</v>
      </c>
      <c r="AC394" s="2" t="s">
        <v>1619</v>
      </c>
      <c r="AH394" s="7"/>
    </row>
    <row r="395" spans="1:34" x14ac:dyDescent="0.25">
      <c r="A395" s="2">
        <v>393</v>
      </c>
      <c r="B395" s="2" t="s">
        <v>870</v>
      </c>
      <c r="C395" s="2" t="s">
        <v>871</v>
      </c>
      <c r="D395" s="2" t="s">
        <v>822</v>
      </c>
      <c r="E395" s="2" t="s">
        <v>340</v>
      </c>
      <c r="F395" s="2" t="s">
        <v>823</v>
      </c>
      <c r="G395" s="2" t="s">
        <v>824</v>
      </c>
      <c r="H395" s="2" t="s">
        <v>825</v>
      </c>
      <c r="I395" s="2" t="s">
        <v>826</v>
      </c>
      <c r="J395" s="2" t="s">
        <v>1619</v>
      </c>
      <c r="K395" s="2" t="s">
        <v>1619</v>
      </c>
      <c r="L395" s="2" t="s">
        <v>1619</v>
      </c>
      <c r="M395" s="2" t="s">
        <v>1619</v>
      </c>
      <c r="N395" s="2" t="s">
        <v>1619</v>
      </c>
      <c r="O395" s="2" t="s">
        <v>1619</v>
      </c>
      <c r="P395" s="2" t="s">
        <v>1619</v>
      </c>
      <c r="Q395" s="2" t="s">
        <v>1619</v>
      </c>
      <c r="R395" s="2" t="str">
        <f>VLOOKUP(F395,[2]Sheet3!$B$5:$D$250,2,0)</f>
        <v xml:space="preserve">Indian Economy: Issues and Experiences  </v>
      </c>
      <c r="S395" s="2" t="str">
        <f>VLOOKUP(G395,[2]Sheet3!$B$5:$D$250,2,0)</f>
        <v xml:space="preserve">International Economics </v>
      </c>
      <c r="T395" s="2" t="str">
        <f>VLOOKUP(H395,[2]Sheet3!$B$5:$D$250,2,0)</f>
        <v>Development Theory</v>
      </c>
      <c r="U395" s="2" t="str">
        <f>VLOOKUP(I395,[2]Sheet3!$B$5:$D$250,2,0)</f>
        <v xml:space="preserve">Mathematical Economics </v>
      </c>
      <c r="V395" s="2" t="s">
        <v>1619</v>
      </c>
      <c r="W395" s="2" t="s">
        <v>1619</v>
      </c>
      <c r="X395" s="2" t="s">
        <v>1619</v>
      </c>
      <c r="Y395" s="2" t="s">
        <v>1619</v>
      </c>
      <c r="Z395" s="2" t="s">
        <v>1619</v>
      </c>
      <c r="AA395" s="2" t="s">
        <v>1619</v>
      </c>
      <c r="AB395" s="2" t="s">
        <v>1619</v>
      </c>
      <c r="AC395" s="2" t="s">
        <v>1619</v>
      </c>
    </row>
    <row r="396" spans="1:34" x14ac:dyDescent="0.25">
      <c r="A396" s="2">
        <v>394</v>
      </c>
      <c r="B396" s="2" t="s">
        <v>872</v>
      </c>
      <c r="C396" s="2" t="s">
        <v>873</v>
      </c>
      <c r="D396" s="2" t="s">
        <v>822</v>
      </c>
      <c r="E396" s="2" t="s">
        <v>340</v>
      </c>
      <c r="F396" s="2" t="s">
        <v>823</v>
      </c>
      <c r="G396" s="2" t="s">
        <v>824</v>
      </c>
      <c r="H396" s="2" t="s">
        <v>825</v>
      </c>
      <c r="I396" s="2" t="s">
        <v>826</v>
      </c>
      <c r="J396" s="2" t="s">
        <v>324</v>
      </c>
      <c r="K396" s="2" t="s">
        <v>839</v>
      </c>
      <c r="L396" s="2" t="s">
        <v>1619</v>
      </c>
      <c r="M396" s="2" t="s">
        <v>1619</v>
      </c>
      <c r="N396" s="2" t="s">
        <v>1619</v>
      </c>
      <c r="O396" s="2" t="s">
        <v>1619</v>
      </c>
      <c r="P396" s="2" t="s">
        <v>1619</v>
      </c>
      <c r="Q396" s="2" t="s">
        <v>1619</v>
      </c>
      <c r="R396" s="2" t="str">
        <f>VLOOKUP(F396,[2]Sheet3!$B$5:$D$250,2,0)</f>
        <v xml:space="preserve">Indian Economy: Issues and Experiences  </v>
      </c>
      <c r="S396" s="2" t="str">
        <f>VLOOKUP(G396,[2]Sheet3!$B$5:$D$250,2,0)</f>
        <v xml:space="preserve">International Economics </v>
      </c>
      <c r="T396" s="2" t="str">
        <f>VLOOKUP(H396,[2]Sheet3!$B$5:$D$250,2,0)</f>
        <v>Development Theory</v>
      </c>
      <c r="U396" s="2" t="str">
        <f>VLOOKUP(I396,[2]Sheet3!$B$5:$D$250,2,0)</f>
        <v xml:space="preserve">Mathematical Economics </v>
      </c>
      <c r="V396" s="6" t="str">
        <f>VLOOKUP(J396,[2]Sheet3!$B$5:$D$250,2,0)</f>
        <v>Basic Tamil Level - I</v>
      </c>
      <c r="W396" s="2" t="str">
        <f>VLOOKUP(K396,[2]Sheet3!$B$5:$D$250,2,0)</f>
        <v>Renewable Energy Science</v>
      </c>
      <c r="X396" s="2" t="s">
        <v>1619</v>
      </c>
      <c r="Y396" s="2" t="s">
        <v>1619</v>
      </c>
      <c r="Z396" s="2" t="s">
        <v>1619</v>
      </c>
      <c r="AA396" s="2" t="s">
        <v>1619</v>
      </c>
      <c r="AB396" s="2" t="s">
        <v>1619</v>
      </c>
      <c r="AC396" s="2" t="s">
        <v>1619</v>
      </c>
      <c r="AH396" s="7"/>
    </row>
    <row r="397" spans="1:34" x14ac:dyDescent="0.25">
      <c r="A397" s="2">
        <v>395</v>
      </c>
      <c r="B397" s="2" t="s">
        <v>874</v>
      </c>
      <c r="C397" s="2" t="s">
        <v>29</v>
      </c>
      <c r="D397" s="2" t="s">
        <v>851</v>
      </c>
      <c r="E397" s="2" t="s">
        <v>574</v>
      </c>
      <c r="F397" s="2" t="s">
        <v>875</v>
      </c>
      <c r="G397" s="2" t="s">
        <v>853</v>
      </c>
      <c r="H397" s="2" t="s">
        <v>876</v>
      </c>
      <c r="I397" s="2" t="s">
        <v>577</v>
      </c>
      <c r="J397" s="2" t="s">
        <v>354</v>
      </c>
      <c r="K397" s="2" t="s">
        <v>877</v>
      </c>
      <c r="L397" s="2" t="s">
        <v>846</v>
      </c>
      <c r="M397" s="2" t="s">
        <v>1619</v>
      </c>
      <c r="N397" s="2" t="s">
        <v>1619</v>
      </c>
      <c r="O397" s="2" t="s">
        <v>1619</v>
      </c>
      <c r="P397" s="2" t="s">
        <v>1619</v>
      </c>
      <c r="Q397" s="2" t="s">
        <v>1619</v>
      </c>
      <c r="R397" s="2" t="str">
        <f>VLOOKUP(F397,[2]Sheet3!$B$5:$D$250,2,0)</f>
        <v>Principles of Macro Economics – I</v>
      </c>
      <c r="S397" s="2" t="str">
        <f>VLOOKUP(G397,[2]Sheet3!$B$5:$D$250,2,0)</f>
        <v>Mathematics – III</v>
      </c>
      <c r="T397" s="2" t="str">
        <f>VLOOKUP(H397,[2]Sheet3!$B$5:$D$250,2,0)</f>
        <v>Logic</v>
      </c>
      <c r="U397" s="2" t="str">
        <f>VLOOKUP(I397,[2]Sheet3!$B$5:$D$250,2,0)</f>
        <v>English for Integrated Sciences - III</v>
      </c>
      <c r="V397" s="6" t="str">
        <f>VLOOKUP(J397,[2]Sheet3!$B$5:$D$250,2,0)</f>
        <v>Environmental Studies for Integrated Sciences-II</v>
      </c>
      <c r="W397" s="2" t="str">
        <f>VLOOKUP(K397,[2]Sheet3!$B$5:$D$250,2,0)</f>
        <v>Statistics – II</v>
      </c>
      <c r="X397" s="2" t="str">
        <f>VLOOKUP(L397,[2]Sheet3!$B$5:$D$250,2,0)</f>
        <v>Financial Markets and Institutions</v>
      </c>
      <c r="Y397" s="2" t="s">
        <v>1619</v>
      </c>
      <c r="Z397" s="2" t="s">
        <v>1619</v>
      </c>
      <c r="AA397" s="2" t="s">
        <v>1619</v>
      </c>
      <c r="AB397" s="2" t="s">
        <v>1619</v>
      </c>
      <c r="AC397" s="2" t="s">
        <v>1619</v>
      </c>
      <c r="AH397" s="7"/>
    </row>
    <row r="398" spans="1:34" x14ac:dyDescent="0.25">
      <c r="A398" s="2">
        <v>396</v>
      </c>
      <c r="B398" s="2" t="s">
        <v>878</v>
      </c>
      <c r="C398" s="2" t="s">
        <v>879</v>
      </c>
      <c r="D398" s="2" t="s">
        <v>851</v>
      </c>
      <c r="E398" s="2" t="s">
        <v>574</v>
      </c>
      <c r="F398" s="2" t="s">
        <v>875</v>
      </c>
      <c r="G398" s="2" t="s">
        <v>853</v>
      </c>
      <c r="H398" s="2" t="s">
        <v>876</v>
      </c>
      <c r="I398" s="2" t="s">
        <v>577</v>
      </c>
      <c r="J398" s="2" t="s">
        <v>354</v>
      </c>
      <c r="K398" s="2" t="s">
        <v>877</v>
      </c>
      <c r="L398" s="2" t="s">
        <v>846</v>
      </c>
      <c r="M398" s="2" t="s">
        <v>1619</v>
      </c>
      <c r="N398" s="2" t="s">
        <v>1619</v>
      </c>
      <c r="O398" s="2" t="s">
        <v>1619</v>
      </c>
      <c r="P398" s="2" t="s">
        <v>1619</v>
      </c>
      <c r="Q398" s="2" t="s">
        <v>1619</v>
      </c>
      <c r="R398" s="2" t="str">
        <f>VLOOKUP(F398,[2]Sheet3!$B$5:$D$250,2,0)</f>
        <v>Principles of Macro Economics – I</v>
      </c>
      <c r="S398" s="2" t="str">
        <f>VLOOKUP(G398,[2]Sheet3!$B$5:$D$250,2,0)</f>
        <v>Mathematics – III</v>
      </c>
      <c r="T398" s="2" t="str">
        <f>VLOOKUP(H398,[2]Sheet3!$B$5:$D$250,2,0)</f>
        <v>Logic</v>
      </c>
      <c r="U398" s="2" t="str">
        <f>VLOOKUP(I398,[2]Sheet3!$B$5:$D$250,2,0)</f>
        <v>English for Integrated Sciences - III</v>
      </c>
      <c r="V398" s="6" t="str">
        <f>VLOOKUP(J398,[2]Sheet3!$B$5:$D$250,2,0)</f>
        <v>Environmental Studies for Integrated Sciences-II</v>
      </c>
      <c r="W398" s="2" t="str">
        <f>VLOOKUP(K398,[2]Sheet3!$B$5:$D$250,2,0)</f>
        <v>Statistics – II</v>
      </c>
      <c r="X398" s="2" t="str">
        <f>VLOOKUP(L398,[2]Sheet3!$B$5:$D$250,2,0)</f>
        <v>Financial Markets and Institutions</v>
      </c>
      <c r="Y398" s="2" t="s">
        <v>1619</v>
      </c>
      <c r="Z398" s="2" t="s">
        <v>1619</v>
      </c>
      <c r="AA398" s="2" t="s">
        <v>1619</v>
      </c>
      <c r="AB398" s="2" t="s">
        <v>1619</v>
      </c>
      <c r="AC398" s="2" t="s">
        <v>1619</v>
      </c>
      <c r="AH398" s="7"/>
    </row>
    <row r="399" spans="1:34" x14ac:dyDescent="0.25">
      <c r="A399" s="2">
        <v>397</v>
      </c>
      <c r="B399" s="2" t="s">
        <v>880</v>
      </c>
      <c r="C399" s="2" t="s">
        <v>881</v>
      </c>
      <c r="D399" s="2" t="s">
        <v>851</v>
      </c>
      <c r="E399" s="2" t="s">
        <v>574</v>
      </c>
      <c r="F399" s="2" t="s">
        <v>875</v>
      </c>
      <c r="G399" s="2" t="s">
        <v>853</v>
      </c>
      <c r="H399" s="2" t="s">
        <v>876</v>
      </c>
      <c r="I399" s="2" t="s">
        <v>577</v>
      </c>
      <c r="J399" s="2" t="s">
        <v>354</v>
      </c>
      <c r="K399" s="2" t="s">
        <v>877</v>
      </c>
      <c r="L399" s="2" t="s">
        <v>1619</v>
      </c>
      <c r="M399" s="2" t="s">
        <v>1619</v>
      </c>
      <c r="N399" s="2" t="s">
        <v>1619</v>
      </c>
      <c r="O399" s="2" t="s">
        <v>1619</v>
      </c>
      <c r="P399" s="2" t="s">
        <v>1619</v>
      </c>
      <c r="Q399" s="2" t="s">
        <v>1619</v>
      </c>
      <c r="R399" s="2" t="str">
        <f>VLOOKUP(F399,[2]Sheet3!$B$5:$D$250,2,0)</f>
        <v>Principles of Macro Economics – I</v>
      </c>
      <c r="S399" s="2" t="str">
        <f>VLOOKUP(G399,[2]Sheet3!$B$5:$D$250,2,0)</f>
        <v>Mathematics – III</v>
      </c>
      <c r="T399" s="2" t="str">
        <f>VLOOKUP(H399,[2]Sheet3!$B$5:$D$250,2,0)</f>
        <v>Logic</v>
      </c>
      <c r="U399" s="2" t="str">
        <f>VLOOKUP(I399,[2]Sheet3!$B$5:$D$250,2,0)</f>
        <v>English for Integrated Sciences - III</v>
      </c>
      <c r="V399" s="6" t="str">
        <f>VLOOKUP(J399,[2]Sheet3!$B$5:$D$250,2,0)</f>
        <v>Environmental Studies for Integrated Sciences-II</v>
      </c>
      <c r="W399" s="2" t="str">
        <f>VLOOKUP(K399,[2]Sheet3!$B$5:$D$250,2,0)</f>
        <v>Statistics – II</v>
      </c>
      <c r="X399" s="2" t="s">
        <v>1619</v>
      </c>
      <c r="Y399" s="2" t="s">
        <v>1619</v>
      </c>
      <c r="Z399" s="2" t="s">
        <v>1619</v>
      </c>
      <c r="AA399" s="2" t="s">
        <v>1619</v>
      </c>
      <c r="AB399" s="2" t="s">
        <v>1619</v>
      </c>
      <c r="AC399" s="2" t="s">
        <v>1619</v>
      </c>
      <c r="AH399" s="7"/>
    </row>
    <row r="400" spans="1:34" x14ac:dyDescent="0.25">
      <c r="A400" s="2">
        <v>398</v>
      </c>
      <c r="B400" s="2" t="s">
        <v>882</v>
      </c>
      <c r="C400" s="2" t="s">
        <v>883</v>
      </c>
      <c r="D400" s="2" t="s">
        <v>851</v>
      </c>
      <c r="E400" s="2" t="s">
        <v>574</v>
      </c>
      <c r="F400" s="2" t="s">
        <v>875</v>
      </c>
      <c r="G400" s="2" t="s">
        <v>853</v>
      </c>
      <c r="H400" s="2" t="s">
        <v>876</v>
      </c>
      <c r="I400" s="2" t="s">
        <v>577</v>
      </c>
      <c r="J400" s="2" t="s">
        <v>354</v>
      </c>
      <c r="K400" s="2" t="s">
        <v>877</v>
      </c>
      <c r="L400" s="2" t="s">
        <v>846</v>
      </c>
      <c r="M400" s="2" t="s">
        <v>1619</v>
      </c>
      <c r="N400" s="2" t="s">
        <v>1619</v>
      </c>
      <c r="O400" s="2" t="s">
        <v>1619</v>
      </c>
      <c r="P400" s="2" t="s">
        <v>1619</v>
      </c>
      <c r="Q400" s="2" t="s">
        <v>1619</v>
      </c>
      <c r="R400" s="2" t="str">
        <f>VLOOKUP(F400,[2]Sheet3!$B$5:$D$250,2,0)</f>
        <v>Principles of Macro Economics – I</v>
      </c>
      <c r="S400" s="2" t="str">
        <f>VLOOKUP(G400,[2]Sheet3!$B$5:$D$250,2,0)</f>
        <v>Mathematics – III</v>
      </c>
      <c r="T400" s="2" t="str">
        <f>VLOOKUP(H400,[2]Sheet3!$B$5:$D$250,2,0)</f>
        <v>Logic</v>
      </c>
      <c r="U400" s="2" t="str">
        <f>VLOOKUP(I400,[2]Sheet3!$B$5:$D$250,2,0)</f>
        <v>English for Integrated Sciences - III</v>
      </c>
      <c r="V400" s="6" t="str">
        <f>VLOOKUP(J400,[2]Sheet3!$B$5:$D$250,2,0)</f>
        <v>Environmental Studies for Integrated Sciences-II</v>
      </c>
      <c r="W400" s="2" t="str">
        <f>VLOOKUP(K400,[2]Sheet3!$B$5:$D$250,2,0)</f>
        <v>Statistics – II</v>
      </c>
      <c r="X400" s="2" t="str">
        <f>VLOOKUP(L400,[2]Sheet3!$B$5:$D$250,2,0)</f>
        <v>Financial Markets and Institutions</v>
      </c>
      <c r="Y400" s="2" t="s">
        <v>1619</v>
      </c>
      <c r="Z400" s="2" t="s">
        <v>1619</v>
      </c>
      <c r="AA400" s="2" t="s">
        <v>1619</v>
      </c>
      <c r="AB400" s="2" t="s">
        <v>1619</v>
      </c>
      <c r="AC400" s="2" t="s">
        <v>1619</v>
      </c>
      <c r="AH400" s="7"/>
    </row>
    <row r="401" spans="1:34" x14ac:dyDescent="0.25">
      <c r="A401" s="2">
        <v>399</v>
      </c>
      <c r="B401" s="2" t="s">
        <v>884</v>
      </c>
      <c r="C401" s="2" t="s">
        <v>885</v>
      </c>
      <c r="D401" s="2" t="s">
        <v>851</v>
      </c>
      <c r="E401" s="2" t="s">
        <v>574</v>
      </c>
      <c r="F401" s="2" t="s">
        <v>875</v>
      </c>
      <c r="G401" s="2" t="s">
        <v>853</v>
      </c>
      <c r="H401" s="2" t="s">
        <v>876</v>
      </c>
      <c r="I401" s="2" t="s">
        <v>577</v>
      </c>
      <c r="J401" s="2" t="s">
        <v>354</v>
      </c>
      <c r="K401" s="2" t="s">
        <v>877</v>
      </c>
      <c r="L401" s="2" t="s">
        <v>590</v>
      </c>
      <c r="M401" s="2" t="s">
        <v>1619</v>
      </c>
      <c r="N401" s="2" t="s">
        <v>1619</v>
      </c>
      <c r="O401" s="2" t="s">
        <v>1619</v>
      </c>
      <c r="P401" s="2" t="s">
        <v>1619</v>
      </c>
      <c r="Q401" s="2" t="s">
        <v>1619</v>
      </c>
      <c r="R401" s="2" t="str">
        <f>VLOOKUP(F401,[2]Sheet3!$B$5:$D$250,2,0)</f>
        <v>Principles of Macro Economics – I</v>
      </c>
      <c r="S401" s="2" t="str">
        <f>VLOOKUP(G401,[2]Sheet3!$B$5:$D$250,2,0)</f>
        <v>Mathematics – III</v>
      </c>
      <c r="T401" s="2" t="str">
        <f>VLOOKUP(H401,[2]Sheet3!$B$5:$D$250,2,0)</f>
        <v>Logic</v>
      </c>
      <c r="U401" s="2" t="str">
        <f>VLOOKUP(I401,[2]Sheet3!$B$5:$D$250,2,0)</f>
        <v>English for Integrated Sciences - III</v>
      </c>
      <c r="V401" s="6" t="str">
        <f>VLOOKUP(J401,[2]Sheet3!$B$5:$D$250,2,0)</f>
        <v>Environmental Studies for Integrated Sciences-II</v>
      </c>
      <c r="W401" s="2" t="str">
        <f>VLOOKUP(K401,[2]Sheet3!$B$5:$D$250,2,0)</f>
        <v>Statistics – II</v>
      </c>
      <c r="X401" s="2" t="str">
        <f>VLOOKUP(L401,[2]Sheet3!$B$5:$D$250,2,0)</f>
        <v>Basic Tamil Level - II</v>
      </c>
      <c r="Y401" s="2" t="s">
        <v>1619</v>
      </c>
      <c r="Z401" s="2" t="s">
        <v>1619</v>
      </c>
      <c r="AA401" s="2" t="s">
        <v>1619</v>
      </c>
      <c r="AB401" s="2" t="s">
        <v>1619</v>
      </c>
      <c r="AC401" s="2" t="s">
        <v>1619</v>
      </c>
      <c r="AH401" s="7"/>
    </row>
    <row r="402" spans="1:34" x14ac:dyDescent="0.25">
      <c r="A402" s="2">
        <v>400</v>
      </c>
      <c r="B402" s="2" t="s">
        <v>886</v>
      </c>
      <c r="C402" s="2" t="s">
        <v>887</v>
      </c>
      <c r="D402" s="2" t="s">
        <v>851</v>
      </c>
      <c r="E402" s="2" t="s">
        <v>574</v>
      </c>
      <c r="F402" s="2" t="s">
        <v>875</v>
      </c>
      <c r="G402" s="2" t="s">
        <v>853</v>
      </c>
      <c r="H402" s="2" t="s">
        <v>876</v>
      </c>
      <c r="I402" s="2" t="s">
        <v>577</v>
      </c>
      <c r="J402" s="2" t="s">
        <v>354</v>
      </c>
      <c r="K402" s="2" t="s">
        <v>877</v>
      </c>
      <c r="L402" s="2" t="s">
        <v>846</v>
      </c>
      <c r="M402" s="2" t="s">
        <v>191</v>
      </c>
      <c r="N402" s="2" t="s">
        <v>1619</v>
      </c>
      <c r="O402" s="2" t="s">
        <v>1619</v>
      </c>
      <c r="P402" s="2" t="s">
        <v>1619</v>
      </c>
      <c r="Q402" s="2" t="s">
        <v>1619</v>
      </c>
      <c r="R402" s="2" t="str">
        <f>VLOOKUP(F402,[2]Sheet3!$B$5:$D$250,2,0)</f>
        <v>Principles of Macro Economics – I</v>
      </c>
      <c r="S402" s="2" t="str">
        <f>VLOOKUP(G402,[2]Sheet3!$B$5:$D$250,2,0)</f>
        <v>Mathematics – III</v>
      </c>
      <c r="T402" s="2" t="str">
        <f>VLOOKUP(H402,[2]Sheet3!$B$5:$D$250,2,0)</f>
        <v>Logic</v>
      </c>
      <c r="U402" s="2" t="str">
        <f>VLOOKUP(I402,[2]Sheet3!$B$5:$D$250,2,0)</f>
        <v>English for Integrated Sciences - III</v>
      </c>
      <c r="V402" s="6" t="str">
        <f>VLOOKUP(J402,[2]Sheet3!$B$5:$D$250,2,0)</f>
        <v>Environmental Studies for Integrated Sciences-II</v>
      </c>
      <c r="W402" s="2" t="str">
        <f>VLOOKUP(K402,[2]Sheet3!$B$5:$D$250,2,0)</f>
        <v>Statistics – II</v>
      </c>
      <c r="X402" s="2" t="str">
        <f>VLOOKUP(L402,[2]Sheet3!$B$5:$D$250,2,0)</f>
        <v>Financial Markets and Institutions</v>
      </c>
      <c r="Y402" s="2" t="str">
        <f>VLOOKUP(M402,[2]Sheet3!$B$5:$D$250,2,0)</f>
        <v>Basic Hindi Level - II</v>
      </c>
      <c r="Z402" s="2" t="s">
        <v>1619</v>
      </c>
      <c r="AA402" s="2" t="s">
        <v>1619</v>
      </c>
      <c r="AB402" s="2" t="s">
        <v>1619</v>
      </c>
      <c r="AC402" s="2" t="s">
        <v>1619</v>
      </c>
      <c r="AH402" s="7"/>
    </row>
    <row r="403" spans="1:34" x14ac:dyDescent="0.25">
      <c r="A403" s="2">
        <v>401</v>
      </c>
      <c r="B403" s="2" t="s">
        <v>888</v>
      </c>
      <c r="C403" s="2" t="s">
        <v>889</v>
      </c>
      <c r="D403" s="2" t="s">
        <v>851</v>
      </c>
      <c r="E403" s="2" t="s">
        <v>574</v>
      </c>
      <c r="F403" s="2" t="s">
        <v>875</v>
      </c>
      <c r="G403" s="2" t="s">
        <v>853</v>
      </c>
      <c r="H403" s="2" t="s">
        <v>876</v>
      </c>
      <c r="I403" s="2" t="s">
        <v>577</v>
      </c>
      <c r="J403" s="2" t="s">
        <v>354</v>
      </c>
      <c r="K403" s="2" t="s">
        <v>877</v>
      </c>
      <c r="L403" s="2" t="s">
        <v>115</v>
      </c>
      <c r="M403" s="2" t="s">
        <v>1619</v>
      </c>
      <c r="N403" s="2" t="s">
        <v>1619</v>
      </c>
      <c r="O403" s="2" t="s">
        <v>1619</v>
      </c>
      <c r="P403" s="2" t="s">
        <v>1619</v>
      </c>
      <c r="Q403" s="2" t="s">
        <v>1619</v>
      </c>
      <c r="R403" s="2" t="str">
        <f>VLOOKUP(F403,[2]Sheet3!$B$5:$D$250,2,0)</f>
        <v>Principles of Macro Economics – I</v>
      </c>
      <c r="S403" s="2" t="str">
        <f>VLOOKUP(G403,[2]Sheet3!$B$5:$D$250,2,0)</f>
        <v>Mathematics – III</v>
      </c>
      <c r="T403" s="2" t="str">
        <f>VLOOKUP(H403,[2]Sheet3!$B$5:$D$250,2,0)</f>
        <v>Logic</v>
      </c>
      <c r="U403" s="2" t="str">
        <f>VLOOKUP(I403,[2]Sheet3!$B$5:$D$250,2,0)</f>
        <v>English for Integrated Sciences - III</v>
      </c>
      <c r="V403" s="6" t="str">
        <f>VLOOKUP(J403,[2]Sheet3!$B$5:$D$250,2,0)</f>
        <v>Environmental Studies for Integrated Sciences-II</v>
      </c>
      <c r="W403" s="2" t="str">
        <f>VLOOKUP(K403,[2]Sheet3!$B$5:$D$250,2,0)</f>
        <v>Statistics – II</v>
      </c>
      <c r="X403" s="2" t="str">
        <f>VLOOKUP(L403,[2]Sheet3!$B$5:$D$250,2,0)</f>
        <v>Advance Tamil Level - II</v>
      </c>
      <c r="Y403" s="2" t="s">
        <v>1619</v>
      </c>
      <c r="Z403" s="2" t="s">
        <v>1619</v>
      </c>
      <c r="AA403" s="2" t="s">
        <v>1619</v>
      </c>
      <c r="AB403" s="2" t="s">
        <v>1619</v>
      </c>
      <c r="AC403" s="2" t="s">
        <v>1619</v>
      </c>
      <c r="AH403" s="7"/>
    </row>
    <row r="404" spans="1:34" x14ac:dyDescent="0.25">
      <c r="A404" s="2">
        <v>402</v>
      </c>
      <c r="B404" s="2" t="s">
        <v>890</v>
      </c>
      <c r="C404" s="2" t="s">
        <v>891</v>
      </c>
      <c r="D404" s="2" t="s">
        <v>851</v>
      </c>
      <c r="E404" s="2" t="s">
        <v>574</v>
      </c>
      <c r="F404" s="2" t="s">
        <v>875</v>
      </c>
      <c r="G404" s="2" t="s">
        <v>853</v>
      </c>
      <c r="H404" s="2" t="s">
        <v>876</v>
      </c>
      <c r="I404" s="2" t="s">
        <v>577</v>
      </c>
      <c r="J404" s="2" t="s">
        <v>354</v>
      </c>
      <c r="K404" s="2" t="s">
        <v>877</v>
      </c>
      <c r="L404" s="2" t="s">
        <v>846</v>
      </c>
      <c r="M404" s="2" t="s">
        <v>1619</v>
      </c>
      <c r="N404" s="2" t="s">
        <v>1619</v>
      </c>
      <c r="O404" s="2" t="s">
        <v>1619</v>
      </c>
      <c r="P404" s="2" t="s">
        <v>1619</v>
      </c>
      <c r="Q404" s="2" t="s">
        <v>1619</v>
      </c>
      <c r="R404" s="2" t="str">
        <f>VLOOKUP(F404,[2]Sheet3!$B$5:$D$250,2,0)</f>
        <v>Principles of Macro Economics – I</v>
      </c>
      <c r="S404" s="2" t="str">
        <f>VLOOKUP(G404,[2]Sheet3!$B$5:$D$250,2,0)</f>
        <v>Mathematics – III</v>
      </c>
      <c r="T404" s="2" t="str">
        <f>VLOOKUP(H404,[2]Sheet3!$B$5:$D$250,2,0)</f>
        <v>Logic</v>
      </c>
      <c r="U404" s="2" t="str">
        <f>VLOOKUP(I404,[2]Sheet3!$B$5:$D$250,2,0)</f>
        <v>English for Integrated Sciences - III</v>
      </c>
      <c r="V404" s="6" t="str">
        <f>VLOOKUP(J404,[2]Sheet3!$B$5:$D$250,2,0)</f>
        <v>Environmental Studies for Integrated Sciences-II</v>
      </c>
      <c r="W404" s="2" t="str">
        <f>VLOOKUP(K404,[2]Sheet3!$B$5:$D$250,2,0)</f>
        <v>Statistics – II</v>
      </c>
      <c r="X404" s="2" t="str">
        <f>VLOOKUP(L404,[2]Sheet3!$B$5:$D$250,2,0)</f>
        <v>Financial Markets and Institutions</v>
      </c>
      <c r="Y404" s="2" t="s">
        <v>1619</v>
      </c>
      <c r="Z404" s="2" t="s">
        <v>1619</v>
      </c>
      <c r="AA404" s="2" t="s">
        <v>1619</v>
      </c>
      <c r="AB404" s="2" t="s">
        <v>1619</v>
      </c>
      <c r="AC404" s="2" t="s">
        <v>1619</v>
      </c>
      <c r="AH404" s="7"/>
    </row>
    <row r="405" spans="1:34" x14ac:dyDescent="0.25">
      <c r="A405" s="2">
        <v>403</v>
      </c>
      <c r="B405" s="2" t="s">
        <v>892</v>
      </c>
      <c r="C405" s="2" t="s">
        <v>893</v>
      </c>
      <c r="D405" s="2" t="s">
        <v>851</v>
      </c>
      <c r="E405" s="2" t="s">
        <v>574</v>
      </c>
      <c r="F405" s="2" t="s">
        <v>875</v>
      </c>
      <c r="G405" s="2" t="s">
        <v>853</v>
      </c>
      <c r="H405" s="2" t="s">
        <v>876</v>
      </c>
      <c r="I405" s="2" t="s">
        <v>577</v>
      </c>
      <c r="J405" s="2" t="s">
        <v>354</v>
      </c>
      <c r="K405" s="2" t="s">
        <v>877</v>
      </c>
      <c r="L405" s="2" t="s">
        <v>1619</v>
      </c>
      <c r="M405" s="2" t="s">
        <v>1619</v>
      </c>
      <c r="N405" s="2" t="s">
        <v>1619</v>
      </c>
      <c r="O405" s="2" t="s">
        <v>1619</v>
      </c>
      <c r="P405" s="2" t="s">
        <v>1619</v>
      </c>
      <c r="Q405" s="2" t="s">
        <v>1619</v>
      </c>
      <c r="R405" s="2" t="str">
        <f>VLOOKUP(F405,[2]Sheet3!$B$5:$D$250,2,0)</f>
        <v>Principles of Macro Economics – I</v>
      </c>
      <c r="S405" s="2" t="str">
        <f>VLOOKUP(G405,[2]Sheet3!$B$5:$D$250,2,0)</f>
        <v>Mathematics – III</v>
      </c>
      <c r="T405" s="2" t="str">
        <f>VLOOKUP(H405,[2]Sheet3!$B$5:$D$250,2,0)</f>
        <v>Logic</v>
      </c>
      <c r="U405" s="2" t="str">
        <f>VLOOKUP(I405,[2]Sheet3!$B$5:$D$250,2,0)</f>
        <v>English for Integrated Sciences - III</v>
      </c>
      <c r="V405" s="6" t="str">
        <f>VLOOKUP(J405,[2]Sheet3!$B$5:$D$250,2,0)</f>
        <v>Environmental Studies for Integrated Sciences-II</v>
      </c>
      <c r="W405" s="2" t="str">
        <f>VLOOKUP(K405,[2]Sheet3!$B$5:$D$250,2,0)</f>
        <v>Statistics – II</v>
      </c>
      <c r="X405" s="2" t="s">
        <v>1619</v>
      </c>
      <c r="Y405" s="2" t="s">
        <v>1619</v>
      </c>
      <c r="Z405" s="2" t="s">
        <v>1619</v>
      </c>
      <c r="AA405" s="2" t="s">
        <v>1619</v>
      </c>
      <c r="AB405" s="2" t="s">
        <v>1619</v>
      </c>
      <c r="AC405" s="2" t="s">
        <v>1619</v>
      </c>
      <c r="AH405" s="7"/>
    </row>
    <row r="406" spans="1:34" x14ac:dyDescent="0.25">
      <c r="A406" s="2">
        <v>404</v>
      </c>
      <c r="B406" s="2" t="s">
        <v>894</v>
      </c>
      <c r="C406" s="2" t="s">
        <v>895</v>
      </c>
      <c r="D406" s="2" t="s">
        <v>851</v>
      </c>
      <c r="E406" s="2" t="s">
        <v>574</v>
      </c>
      <c r="F406" s="2" t="s">
        <v>875</v>
      </c>
      <c r="G406" s="2" t="s">
        <v>853</v>
      </c>
      <c r="H406" s="2" t="s">
        <v>876</v>
      </c>
      <c r="I406" s="2" t="s">
        <v>577</v>
      </c>
      <c r="J406" s="2" t="s">
        <v>354</v>
      </c>
      <c r="K406" s="2" t="s">
        <v>877</v>
      </c>
      <c r="L406" s="2" t="s">
        <v>115</v>
      </c>
      <c r="M406" s="2" t="s">
        <v>1619</v>
      </c>
      <c r="N406" s="2" t="s">
        <v>1619</v>
      </c>
      <c r="O406" s="2" t="s">
        <v>1619</v>
      </c>
      <c r="P406" s="2" t="s">
        <v>1619</v>
      </c>
      <c r="Q406" s="2" t="s">
        <v>1619</v>
      </c>
      <c r="R406" s="2" t="str">
        <f>VLOOKUP(F406,[2]Sheet3!$B$5:$D$250,2,0)</f>
        <v>Principles of Macro Economics – I</v>
      </c>
      <c r="S406" s="2" t="str">
        <f>VLOOKUP(G406,[2]Sheet3!$B$5:$D$250,2,0)</f>
        <v>Mathematics – III</v>
      </c>
      <c r="T406" s="2" t="str">
        <f>VLOOKUP(H406,[2]Sheet3!$B$5:$D$250,2,0)</f>
        <v>Logic</v>
      </c>
      <c r="U406" s="2" t="str">
        <f>VLOOKUP(I406,[2]Sheet3!$B$5:$D$250,2,0)</f>
        <v>English for Integrated Sciences - III</v>
      </c>
      <c r="V406" s="6" t="str">
        <f>VLOOKUP(J406,[2]Sheet3!$B$5:$D$250,2,0)</f>
        <v>Environmental Studies for Integrated Sciences-II</v>
      </c>
      <c r="W406" s="2" t="str">
        <f>VLOOKUP(K406,[2]Sheet3!$B$5:$D$250,2,0)</f>
        <v>Statistics – II</v>
      </c>
      <c r="X406" s="2" t="str">
        <f>VLOOKUP(L406,[2]Sheet3!$B$5:$D$250,2,0)</f>
        <v>Advance Tamil Level - II</v>
      </c>
      <c r="Y406" s="2" t="s">
        <v>1619</v>
      </c>
      <c r="Z406" s="2" t="s">
        <v>1619</v>
      </c>
      <c r="AA406" s="2" t="s">
        <v>1619</v>
      </c>
      <c r="AB406" s="2" t="s">
        <v>1619</v>
      </c>
      <c r="AC406" s="2" t="s">
        <v>1619</v>
      </c>
      <c r="AH406" s="7"/>
    </row>
    <row r="407" spans="1:34" x14ac:dyDescent="0.25">
      <c r="A407" s="2">
        <v>405</v>
      </c>
      <c r="B407" s="2" t="s">
        <v>896</v>
      </c>
      <c r="C407" s="2" t="s">
        <v>897</v>
      </c>
      <c r="D407" s="2" t="s">
        <v>851</v>
      </c>
      <c r="E407" s="2" t="s">
        <v>574</v>
      </c>
      <c r="F407" s="2" t="s">
        <v>875</v>
      </c>
      <c r="G407" s="2" t="s">
        <v>853</v>
      </c>
      <c r="H407" s="2" t="s">
        <v>876</v>
      </c>
      <c r="I407" s="2" t="s">
        <v>577</v>
      </c>
      <c r="J407" s="2" t="s">
        <v>354</v>
      </c>
      <c r="K407" s="2" t="s">
        <v>877</v>
      </c>
      <c r="L407" s="2" t="s">
        <v>115</v>
      </c>
      <c r="M407" s="2" t="s">
        <v>1619</v>
      </c>
      <c r="N407" s="2" t="s">
        <v>1619</v>
      </c>
      <c r="O407" s="2" t="s">
        <v>1619</v>
      </c>
      <c r="P407" s="2" t="s">
        <v>1619</v>
      </c>
      <c r="Q407" s="2" t="s">
        <v>1619</v>
      </c>
      <c r="R407" s="2" t="str">
        <f>VLOOKUP(F407,[2]Sheet3!$B$5:$D$250,2,0)</f>
        <v>Principles of Macro Economics – I</v>
      </c>
      <c r="S407" s="2" t="str">
        <f>VLOOKUP(G407,[2]Sheet3!$B$5:$D$250,2,0)</f>
        <v>Mathematics – III</v>
      </c>
      <c r="T407" s="2" t="str">
        <f>VLOOKUP(H407,[2]Sheet3!$B$5:$D$250,2,0)</f>
        <v>Logic</v>
      </c>
      <c r="U407" s="2" t="str">
        <f>VLOOKUP(I407,[2]Sheet3!$B$5:$D$250,2,0)</f>
        <v>English for Integrated Sciences - III</v>
      </c>
      <c r="V407" s="6" t="str">
        <f>VLOOKUP(J407,[2]Sheet3!$B$5:$D$250,2,0)</f>
        <v>Environmental Studies for Integrated Sciences-II</v>
      </c>
      <c r="W407" s="2" t="str">
        <f>VLOOKUP(K407,[2]Sheet3!$B$5:$D$250,2,0)</f>
        <v>Statistics – II</v>
      </c>
      <c r="X407" s="2" t="str">
        <f>VLOOKUP(L407,[2]Sheet3!$B$5:$D$250,2,0)</f>
        <v>Advance Tamil Level - II</v>
      </c>
      <c r="Y407" s="2" t="s">
        <v>1619</v>
      </c>
      <c r="Z407" s="2" t="s">
        <v>1619</v>
      </c>
      <c r="AA407" s="2" t="s">
        <v>1619</v>
      </c>
      <c r="AB407" s="2" t="s">
        <v>1619</v>
      </c>
      <c r="AC407" s="2" t="s">
        <v>1619</v>
      </c>
      <c r="AH407" s="7"/>
    </row>
    <row r="408" spans="1:34" x14ac:dyDescent="0.25">
      <c r="A408" s="2">
        <v>406</v>
      </c>
      <c r="B408" s="2" t="s">
        <v>898</v>
      </c>
      <c r="C408" s="2" t="s">
        <v>899</v>
      </c>
      <c r="D408" s="2" t="s">
        <v>851</v>
      </c>
      <c r="E408" s="2" t="s">
        <v>574</v>
      </c>
      <c r="F408" s="2" t="s">
        <v>875</v>
      </c>
      <c r="G408" s="2" t="s">
        <v>853</v>
      </c>
      <c r="H408" s="2" t="s">
        <v>876</v>
      </c>
      <c r="I408" s="2" t="s">
        <v>577</v>
      </c>
      <c r="J408" s="2" t="s">
        <v>354</v>
      </c>
      <c r="K408" s="2" t="s">
        <v>877</v>
      </c>
      <c r="L408" s="2" t="s">
        <v>846</v>
      </c>
      <c r="M408" s="2" t="s">
        <v>590</v>
      </c>
      <c r="N408" s="2" t="s">
        <v>1619</v>
      </c>
      <c r="O408" s="2" t="s">
        <v>1619</v>
      </c>
      <c r="P408" s="2" t="s">
        <v>1619</v>
      </c>
      <c r="Q408" s="2" t="s">
        <v>1619</v>
      </c>
      <c r="R408" s="2" t="str">
        <f>VLOOKUP(F408,[2]Sheet3!$B$5:$D$250,2,0)</f>
        <v>Principles of Macro Economics – I</v>
      </c>
      <c r="S408" s="2" t="str">
        <f>VLOOKUP(G408,[2]Sheet3!$B$5:$D$250,2,0)</f>
        <v>Mathematics – III</v>
      </c>
      <c r="T408" s="2" t="str">
        <f>VLOOKUP(H408,[2]Sheet3!$B$5:$D$250,2,0)</f>
        <v>Logic</v>
      </c>
      <c r="U408" s="2" t="str">
        <f>VLOOKUP(I408,[2]Sheet3!$B$5:$D$250,2,0)</f>
        <v>English for Integrated Sciences - III</v>
      </c>
      <c r="V408" s="6" t="str">
        <f>VLOOKUP(J408,[2]Sheet3!$B$5:$D$250,2,0)</f>
        <v>Environmental Studies for Integrated Sciences-II</v>
      </c>
      <c r="W408" s="2" t="str">
        <f>VLOOKUP(K408,[2]Sheet3!$B$5:$D$250,2,0)</f>
        <v>Statistics – II</v>
      </c>
      <c r="X408" s="2" t="str">
        <f>VLOOKUP(L408,[2]Sheet3!$B$5:$D$250,2,0)</f>
        <v>Financial Markets and Institutions</v>
      </c>
      <c r="Y408" s="2" t="str">
        <f>VLOOKUP(M408,[2]Sheet3!$B$5:$D$250,2,0)</f>
        <v>Basic Tamil Level - II</v>
      </c>
      <c r="Z408" s="2" t="s">
        <v>1619</v>
      </c>
      <c r="AA408" s="2" t="s">
        <v>1619</v>
      </c>
      <c r="AB408" s="2" t="s">
        <v>1619</v>
      </c>
      <c r="AC408" s="2" t="s">
        <v>1619</v>
      </c>
      <c r="AH408" s="7"/>
    </row>
    <row r="409" spans="1:34" x14ac:dyDescent="0.25">
      <c r="A409" s="2">
        <v>407</v>
      </c>
      <c r="B409" s="2" t="s">
        <v>900</v>
      </c>
      <c r="C409" s="2" t="s">
        <v>901</v>
      </c>
      <c r="D409" s="2" t="s">
        <v>851</v>
      </c>
      <c r="E409" s="2" t="s">
        <v>574</v>
      </c>
      <c r="F409" s="2" t="s">
        <v>875</v>
      </c>
      <c r="G409" s="2" t="s">
        <v>853</v>
      </c>
      <c r="H409" s="2" t="s">
        <v>876</v>
      </c>
      <c r="I409" s="2" t="s">
        <v>577</v>
      </c>
      <c r="J409" s="2" t="s">
        <v>354</v>
      </c>
      <c r="K409" s="2" t="s">
        <v>877</v>
      </c>
      <c r="L409" s="2" t="s">
        <v>1619</v>
      </c>
      <c r="M409" s="2" t="s">
        <v>1619</v>
      </c>
      <c r="N409" s="2" t="s">
        <v>1619</v>
      </c>
      <c r="O409" s="2" t="s">
        <v>1619</v>
      </c>
      <c r="P409" s="2" t="s">
        <v>1619</v>
      </c>
      <c r="Q409" s="2" t="s">
        <v>1619</v>
      </c>
      <c r="R409" s="2" t="str">
        <f>VLOOKUP(F409,[2]Sheet3!$B$5:$D$250,2,0)</f>
        <v>Principles of Macro Economics – I</v>
      </c>
      <c r="S409" s="2" t="str">
        <f>VLOOKUP(G409,[2]Sheet3!$B$5:$D$250,2,0)</f>
        <v>Mathematics – III</v>
      </c>
      <c r="T409" s="2" t="str">
        <f>VLOOKUP(H409,[2]Sheet3!$B$5:$D$250,2,0)</f>
        <v>Logic</v>
      </c>
      <c r="U409" s="2" t="str">
        <f>VLOOKUP(I409,[2]Sheet3!$B$5:$D$250,2,0)</f>
        <v>English for Integrated Sciences - III</v>
      </c>
      <c r="V409" s="6" t="str">
        <f>VLOOKUP(J409,[2]Sheet3!$B$5:$D$250,2,0)</f>
        <v>Environmental Studies for Integrated Sciences-II</v>
      </c>
      <c r="W409" s="2" t="str">
        <f>VLOOKUP(K409,[2]Sheet3!$B$5:$D$250,2,0)</f>
        <v>Statistics – II</v>
      </c>
      <c r="X409" s="2" t="s">
        <v>1619</v>
      </c>
      <c r="Y409" s="2" t="s">
        <v>1619</v>
      </c>
      <c r="Z409" s="2" t="s">
        <v>1619</v>
      </c>
      <c r="AA409" s="2" t="s">
        <v>1619</v>
      </c>
      <c r="AB409" s="2" t="s">
        <v>1619</v>
      </c>
      <c r="AC409" s="2" t="s">
        <v>1619</v>
      </c>
      <c r="AH409" s="7"/>
    </row>
    <row r="410" spans="1:34" x14ac:dyDescent="0.25">
      <c r="A410" s="2">
        <v>408</v>
      </c>
      <c r="B410" s="2" t="s">
        <v>902</v>
      </c>
      <c r="C410" s="2" t="s">
        <v>903</v>
      </c>
      <c r="D410" s="2" t="s">
        <v>851</v>
      </c>
      <c r="E410" s="2" t="s">
        <v>574</v>
      </c>
      <c r="F410" s="2" t="s">
        <v>875</v>
      </c>
      <c r="G410" s="2" t="s">
        <v>853</v>
      </c>
      <c r="H410" s="2" t="s">
        <v>876</v>
      </c>
      <c r="I410" s="2" t="s">
        <v>577</v>
      </c>
      <c r="J410" s="2" t="s">
        <v>354</v>
      </c>
      <c r="K410" s="2" t="s">
        <v>877</v>
      </c>
      <c r="L410" s="2" t="s">
        <v>846</v>
      </c>
      <c r="M410" s="2" t="s">
        <v>1619</v>
      </c>
      <c r="N410" s="2" t="s">
        <v>1619</v>
      </c>
      <c r="O410" s="2" t="s">
        <v>1619</v>
      </c>
      <c r="P410" s="2" t="s">
        <v>1619</v>
      </c>
      <c r="Q410" s="2" t="s">
        <v>1619</v>
      </c>
      <c r="R410" s="2" t="str">
        <f>VLOOKUP(F410,[2]Sheet3!$B$5:$D$250,2,0)</f>
        <v>Principles of Macro Economics – I</v>
      </c>
      <c r="S410" s="2" t="str">
        <f>VLOOKUP(G410,[2]Sheet3!$B$5:$D$250,2,0)</f>
        <v>Mathematics – III</v>
      </c>
      <c r="T410" s="2" t="str">
        <f>VLOOKUP(H410,[2]Sheet3!$B$5:$D$250,2,0)</f>
        <v>Logic</v>
      </c>
      <c r="U410" s="2" t="str">
        <f>VLOOKUP(I410,[2]Sheet3!$B$5:$D$250,2,0)</f>
        <v>English for Integrated Sciences - III</v>
      </c>
      <c r="V410" s="6" t="str">
        <f>VLOOKUP(J410,[2]Sheet3!$B$5:$D$250,2,0)</f>
        <v>Environmental Studies for Integrated Sciences-II</v>
      </c>
      <c r="W410" s="2" t="str">
        <f>VLOOKUP(K410,[2]Sheet3!$B$5:$D$250,2,0)</f>
        <v>Statistics – II</v>
      </c>
      <c r="X410" s="2" t="str">
        <f>VLOOKUP(L410,[2]Sheet3!$B$5:$D$250,2,0)</f>
        <v>Financial Markets and Institutions</v>
      </c>
      <c r="Y410" s="2" t="s">
        <v>1619</v>
      </c>
      <c r="Z410" s="2" t="s">
        <v>1619</v>
      </c>
      <c r="AA410" s="2" t="s">
        <v>1619</v>
      </c>
      <c r="AB410" s="2" t="s">
        <v>1619</v>
      </c>
      <c r="AC410" s="2" t="s">
        <v>1619</v>
      </c>
      <c r="AH410" s="7"/>
    </row>
    <row r="411" spans="1:34" x14ac:dyDescent="0.25">
      <c r="A411" s="2">
        <v>409</v>
      </c>
      <c r="B411" s="2" t="s">
        <v>904</v>
      </c>
      <c r="C411" s="2" t="s">
        <v>905</v>
      </c>
      <c r="D411" s="2" t="s">
        <v>851</v>
      </c>
      <c r="E411" s="2" t="s">
        <v>574</v>
      </c>
      <c r="F411" s="2" t="s">
        <v>875</v>
      </c>
      <c r="G411" s="2" t="s">
        <v>853</v>
      </c>
      <c r="H411" s="2" t="s">
        <v>876</v>
      </c>
      <c r="I411" s="2" t="s">
        <v>577</v>
      </c>
      <c r="J411" s="2" t="s">
        <v>354</v>
      </c>
      <c r="K411" s="2" t="s">
        <v>877</v>
      </c>
      <c r="L411" s="2" t="s">
        <v>846</v>
      </c>
      <c r="M411" s="2" t="s">
        <v>1619</v>
      </c>
      <c r="N411" s="2" t="s">
        <v>1619</v>
      </c>
      <c r="O411" s="2" t="s">
        <v>1619</v>
      </c>
      <c r="P411" s="2" t="s">
        <v>1619</v>
      </c>
      <c r="Q411" s="2" t="s">
        <v>1619</v>
      </c>
      <c r="R411" s="2" t="str">
        <f>VLOOKUP(F411,[2]Sheet3!$B$5:$D$250,2,0)</f>
        <v>Principles of Macro Economics – I</v>
      </c>
      <c r="S411" s="2" t="str">
        <f>VLOOKUP(G411,[2]Sheet3!$B$5:$D$250,2,0)</f>
        <v>Mathematics – III</v>
      </c>
      <c r="T411" s="2" t="str">
        <f>VLOOKUP(H411,[2]Sheet3!$B$5:$D$250,2,0)</f>
        <v>Logic</v>
      </c>
      <c r="U411" s="2" t="str">
        <f>VLOOKUP(I411,[2]Sheet3!$B$5:$D$250,2,0)</f>
        <v>English for Integrated Sciences - III</v>
      </c>
      <c r="V411" s="6" t="str">
        <f>VLOOKUP(J411,[2]Sheet3!$B$5:$D$250,2,0)</f>
        <v>Environmental Studies for Integrated Sciences-II</v>
      </c>
      <c r="W411" s="2" t="str">
        <f>VLOOKUP(K411,[2]Sheet3!$B$5:$D$250,2,0)</f>
        <v>Statistics – II</v>
      </c>
      <c r="X411" s="2" t="str">
        <f>VLOOKUP(L411,[2]Sheet3!$B$5:$D$250,2,0)</f>
        <v>Financial Markets and Institutions</v>
      </c>
      <c r="Y411" s="2" t="s">
        <v>1619</v>
      </c>
      <c r="Z411" s="2" t="s">
        <v>1619</v>
      </c>
      <c r="AA411" s="2" t="s">
        <v>1619</v>
      </c>
      <c r="AB411" s="2" t="s">
        <v>1619</v>
      </c>
      <c r="AC411" s="2" t="s">
        <v>1619</v>
      </c>
      <c r="AH411" s="7"/>
    </row>
    <row r="412" spans="1:34" x14ac:dyDescent="0.25">
      <c r="A412" s="2">
        <v>410</v>
      </c>
      <c r="B412" s="2" t="s">
        <v>906</v>
      </c>
      <c r="C412" s="2" t="s">
        <v>907</v>
      </c>
      <c r="D412" s="2" t="s">
        <v>851</v>
      </c>
      <c r="E412" s="2" t="s">
        <v>574</v>
      </c>
      <c r="F412" s="2" t="s">
        <v>875</v>
      </c>
      <c r="G412" s="2" t="s">
        <v>853</v>
      </c>
      <c r="H412" s="2" t="s">
        <v>876</v>
      </c>
      <c r="I412" s="2" t="s">
        <v>577</v>
      </c>
      <c r="J412" s="2" t="s">
        <v>354</v>
      </c>
      <c r="K412" s="2" t="s">
        <v>877</v>
      </c>
      <c r="L412" s="2" t="s">
        <v>1619</v>
      </c>
      <c r="M412" s="2" t="s">
        <v>1619</v>
      </c>
      <c r="N412" s="2" t="s">
        <v>1619</v>
      </c>
      <c r="O412" s="2" t="s">
        <v>1619</v>
      </c>
      <c r="P412" s="2" t="s">
        <v>1619</v>
      </c>
      <c r="Q412" s="2" t="s">
        <v>1619</v>
      </c>
      <c r="R412" s="2" t="str">
        <f>VLOOKUP(F412,[2]Sheet3!$B$5:$D$250,2,0)</f>
        <v>Principles of Macro Economics – I</v>
      </c>
      <c r="S412" s="2" t="str">
        <f>VLOOKUP(G412,[2]Sheet3!$B$5:$D$250,2,0)</f>
        <v>Mathematics – III</v>
      </c>
      <c r="T412" s="2" t="str">
        <f>VLOOKUP(H412,[2]Sheet3!$B$5:$D$250,2,0)</f>
        <v>Logic</v>
      </c>
      <c r="U412" s="2" t="str">
        <f>VLOOKUP(I412,[2]Sheet3!$B$5:$D$250,2,0)</f>
        <v>English for Integrated Sciences - III</v>
      </c>
      <c r="V412" s="6" t="str">
        <f>VLOOKUP(J412,[2]Sheet3!$B$5:$D$250,2,0)</f>
        <v>Environmental Studies for Integrated Sciences-II</v>
      </c>
      <c r="W412" s="2" t="str">
        <f>VLOOKUP(K412,[2]Sheet3!$B$5:$D$250,2,0)</f>
        <v>Statistics – II</v>
      </c>
      <c r="X412" s="2" t="s">
        <v>1619</v>
      </c>
      <c r="Y412" s="2" t="s">
        <v>1619</v>
      </c>
      <c r="Z412" s="2" t="s">
        <v>1619</v>
      </c>
      <c r="AA412" s="2" t="s">
        <v>1619</v>
      </c>
      <c r="AB412" s="2" t="s">
        <v>1619</v>
      </c>
      <c r="AC412" s="2" t="s">
        <v>1619</v>
      </c>
      <c r="AH412" s="7"/>
    </row>
    <row r="413" spans="1:34" x14ac:dyDescent="0.25">
      <c r="A413" s="2">
        <v>411</v>
      </c>
      <c r="B413" s="2" t="s">
        <v>908</v>
      </c>
      <c r="C413" s="2" t="s">
        <v>909</v>
      </c>
      <c r="D413" s="2" t="s">
        <v>851</v>
      </c>
      <c r="E413" s="2" t="s">
        <v>574</v>
      </c>
      <c r="F413" s="2" t="s">
        <v>875</v>
      </c>
      <c r="G413" s="2" t="s">
        <v>853</v>
      </c>
      <c r="H413" s="2" t="s">
        <v>876</v>
      </c>
      <c r="I413" s="2" t="s">
        <v>577</v>
      </c>
      <c r="J413" s="2" t="s">
        <v>354</v>
      </c>
      <c r="K413" s="2" t="s">
        <v>877</v>
      </c>
      <c r="L413" s="2" t="s">
        <v>1619</v>
      </c>
      <c r="M413" s="2" t="s">
        <v>1619</v>
      </c>
      <c r="N413" s="2" t="s">
        <v>1619</v>
      </c>
      <c r="O413" s="2" t="s">
        <v>1619</v>
      </c>
      <c r="P413" s="2" t="s">
        <v>1619</v>
      </c>
      <c r="Q413" s="2" t="s">
        <v>1619</v>
      </c>
      <c r="R413" s="2" t="str">
        <f>VLOOKUP(F413,[2]Sheet3!$B$5:$D$250,2,0)</f>
        <v>Principles of Macro Economics – I</v>
      </c>
      <c r="S413" s="2" t="str">
        <f>VLOOKUP(G413,[2]Sheet3!$B$5:$D$250,2,0)</f>
        <v>Mathematics – III</v>
      </c>
      <c r="T413" s="2" t="str">
        <f>VLOOKUP(H413,[2]Sheet3!$B$5:$D$250,2,0)</f>
        <v>Logic</v>
      </c>
      <c r="U413" s="2" t="str">
        <f>VLOOKUP(I413,[2]Sheet3!$B$5:$D$250,2,0)</f>
        <v>English for Integrated Sciences - III</v>
      </c>
      <c r="V413" s="6" t="str">
        <f>VLOOKUP(J413,[2]Sheet3!$B$5:$D$250,2,0)</f>
        <v>Environmental Studies for Integrated Sciences-II</v>
      </c>
      <c r="W413" s="2" t="str">
        <f>VLOOKUP(K413,[2]Sheet3!$B$5:$D$250,2,0)</f>
        <v>Statistics – II</v>
      </c>
      <c r="X413" s="2" t="s">
        <v>1619</v>
      </c>
      <c r="Y413" s="2" t="s">
        <v>1619</v>
      </c>
      <c r="Z413" s="2" t="s">
        <v>1619</v>
      </c>
      <c r="AA413" s="2" t="s">
        <v>1619</v>
      </c>
      <c r="AB413" s="2" t="s">
        <v>1619</v>
      </c>
      <c r="AC413" s="2" t="s">
        <v>1619</v>
      </c>
      <c r="AH413" s="7"/>
    </row>
    <row r="414" spans="1:34" x14ac:dyDescent="0.25">
      <c r="A414" s="2">
        <v>412</v>
      </c>
      <c r="B414" s="2" t="s">
        <v>910</v>
      </c>
      <c r="C414" s="2" t="s">
        <v>911</v>
      </c>
      <c r="D414" s="2" t="s">
        <v>851</v>
      </c>
      <c r="E414" s="2" t="s">
        <v>574</v>
      </c>
      <c r="F414" s="2" t="s">
        <v>875</v>
      </c>
      <c r="G414" s="2" t="s">
        <v>853</v>
      </c>
      <c r="H414" s="2" t="s">
        <v>876</v>
      </c>
      <c r="I414" s="2" t="s">
        <v>577</v>
      </c>
      <c r="J414" s="2" t="s">
        <v>354</v>
      </c>
      <c r="K414" s="2" t="s">
        <v>877</v>
      </c>
      <c r="L414" s="2" t="s">
        <v>1619</v>
      </c>
      <c r="M414" s="2" t="s">
        <v>1619</v>
      </c>
      <c r="N414" s="2" t="s">
        <v>1619</v>
      </c>
      <c r="O414" s="2" t="s">
        <v>1619</v>
      </c>
      <c r="P414" s="2" t="s">
        <v>1619</v>
      </c>
      <c r="Q414" s="2" t="s">
        <v>1619</v>
      </c>
      <c r="R414" s="2" t="str">
        <f>VLOOKUP(F414,[2]Sheet3!$B$5:$D$250,2,0)</f>
        <v>Principles of Macro Economics – I</v>
      </c>
      <c r="S414" s="2" t="str">
        <f>VLOOKUP(G414,[2]Sheet3!$B$5:$D$250,2,0)</f>
        <v>Mathematics – III</v>
      </c>
      <c r="T414" s="2" t="str">
        <f>VLOOKUP(H414,[2]Sheet3!$B$5:$D$250,2,0)</f>
        <v>Logic</v>
      </c>
      <c r="U414" s="2" t="str">
        <f>VLOOKUP(I414,[2]Sheet3!$B$5:$D$250,2,0)</f>
        <v>English for Integrated Sciences - III</v>
      </c>
      <c r="V414" s="6" t="str">
        <f>VLOOKUP(J414,[2]Sheet3!$B$5:$D$250,2,0)</f>
        <v>Environmental Studies for Integrated Sciences-II</v>
      </c>
      <c r="W414" s="2" t="str">
        <f>VLOOKUP(K414,[2]Sheet3!$B$5:$D$250,2,0)</f>
        <v>Statistics – II</v>
      </c>
      <c r="X414" s="2" t="s">
        <v>1619</v>
      </c>
      <c r="Y414" s="2" t="s">
        <v>1619</v>
      </c>
      <c r="Z414" s="2" t="s">
        <v>1619</v>
      </c>
      <c r="AA414" s="2" t="s">
        <v>1619</v>
      </c>
      <c r="AB414" s="2" t="s">
        <v>1619</v>
      </c>
      <c r="AC414" s="2" t="s">
        <v>1619</v>
      </c>
      <c r="AH414" s="7"/>
    </row>
    <row r="415" spans="1:34" x14ac:dyDescent="0.25">
      <c r="A415" s="2">
        <v>413</v>
      </c>
      <c r="B415" s="2" t="s">
        <v>912</v>
      </c>
      <c r="C415" s="2" t="s">
        <v>913</v>
      </c>
      <c r="D415" s="2" t="s">
        <v>851</v>
      </c>
      <c r="E415" s="2" t="s">
        <v>574</v>
      </c>
      <c r="F415" s="2" t="s">
        <v>875</v>
      </c>
      <c r="G415" s="2" t="s">
        <v>853</v>
      </c>
      <c r="H415" s="2" t="s">
        <v>876</v>
      </c>
      <c r="I415" s="2" t="s">
        <v>577</v>
      </c>
      <c r="J415" s="2" t="s">
        <v>354</v>
      </c>
      <c r="K415" s="2" t="s">
        <v>877</v>
      </c>
      <c r="L415" s="2" t="s">
        <v>590</v>
      </c>
      <c r="M415" s="2" t="s">
        <v>1619</v>
      </c>
      <c r="N415" s="2" t="s">
        <v>1619</v>
      </c>
      <c r="O415" s="2" t="s">
        <v>1619</v>
      </c>
      <c r="P415" s="2" t="s">
        <v>1619</v>
      </c>
      <c r="Q415" s="2" t="s">
        <v>1619</v>
      </c>
      <c r="R415" s="2" t="str">
        <f>VLOOKUP(F415,[2]Sheet3!$B$5:$D$250,2,0)</f>
        <v>Principles of Macro Economics – I</v>
      </c>
      <c r="S415" s="2" t="str">
        <f>VLOOKUP(G415,[2]Sheet3!$B$5:$D$250,2,0)</f>
        <v>Mathematics – III</v>
      </c>
      <c r="T415" s="2" t="str">
        <f>VLOOKUP(H415,[2]Sheet3!$B$5:$D$250,2,0)</f>
        <v>Logic</v>
      </c>
      <c r="U415" s="2" t="str">
        <f>VLOOKUP(I415,[2]Sheet3!$B$5:$D$250,2,0)</f>
        <v>English for Integrated Sciences - III</v>
      </c>
      <c r="V415" s="6" t="str">
        <f>VLOOKUP(J415,[2]Sheet3!$B$5:$D$250,2,0)</f>
        <v>Environmental Studies for Integrated Sciences-II</v>
      </c>
      <c r="W415" s="2" t="str">
        <f>VLOOKUP(K415,[2]Sheet3!$B$5:$D$250,2,0)</f>
        <v>Statistics – II</v>
      </c>
      <c r="X415" s="2" t="str">
        <f>VLOOKUP(L415,[2]Sheet3!$B$5:$D$250,2,0)</f>
        <v>Basic Tamil Level - II</v>
      </c>
      <c r="Y415" s="2" t="s">
        <v>1619</v>
      </c>
      <c r="Z415" s="2" t="s">
        <v>1619</v>
      </c>
      <c r="AA415" s="2" t="s">
        <v>1619</v>
      </c>
      <c r="AB415" s="2" t="s">
        <v>1619</v>
      </c>
      <c r="AC415" s="2" t="s">
        <v>1619</v>
      </c>
      <c r="AH415" s="7"/>
    </row>
    <row r="416" spans="1:34" x14ac:dyDescent="0.25">
      <c r="A416" s="2">
        <v>414</v>
      </c>
      <c r="B416" s="2" t="s">
        <v>914</v>
      </c>
      <c r="C416" s="2" t="s">
        <v>915</v>
      </c>
      <c r="D416" s="2" t="s">
        <v>851</v>
      </c>
      <c r="E416" s="2" t="s">
        <v>574</v>
      </c>
      <c r="F416" s="2" t="s">
        <v>875</v>
      </c>
      <c r="G416" s="2" t="s">
        <v>853</v>
      </c>
      <c r="H416" s="2" t="s">
        <v>876</v>
      </c>
      <c r="I416" s="2" t="s">
        <v>577</v>
      </c>
      <c r="J416" s="2" t="s">
        <v>354</v>
      </c>
      <c r="K416" s="2" t="s">
        <v>877</v>
      </c>
      <c r="L416" s="2" t="s">
        <v>846</v>
      </c>
      <c r="M416" s="2" t="s">
        <v>1619</v>
      </c>
      <c r="N416" s="2" t="s">
        <v>1619</v>
      </c>
      <c r="O416" s="2" t="s">
        <v>1619</v>
      </c>
      <c r="P416" s="2" t="s">
        <v>1619</v>
      </c>
      <c r="Q416" s="2" t="s">
        <v>1619</v>
      </c>
      <c r="R416" s="2" t="str">
        <f>VLOOKUP(F416,[2]Sheet3!$B$5:$D$250,2,0)</f>
        <v>Principles of Macro Economics – I</v>
      </c>
      <c r="S416" s="2" t="str">
        <f>VLOOKUP(G416,[2]Sheet3!$B$5:$D$250,2,0)</f>
        <v>Mathematics – III</v>
      </c>
      <c r="T416" s="2" t="str">
        <f>VLOOKUP(H416,[2]Sheet3!$B$5:$D$250,2,0)</f>
        <v>Logic</v>
      </c>
      <c r="U416" s="2" t="str">
        <f>VLOOKUP(I416,[2]Sheet3!$B$5:$D$250,2,0)</f>
        <v>English for Integrated Sciences - III</v>
      </c>
      <c r="V416" s="6" t="str">
        <f>VLOOKUP(J416,[2]Sheet3!$B$5:$D$250,2,0)</f>
        <v>Environmental Studies for Integrated Sciences-II</v>
      </c>
      <c r="W416" s="2" t="str">
        <f>VLOOKUP(K416,[2]Sheet3!$B$5:$D$250,2,0)</f>
        <v>Statistics – II</v>
      </c>
      <c r="X416" s="2" t="str">
        <f>VLOOKUP(L416,[2]Sheet3!$B$5:$D$250,2,0)</f>
        <v>Financial Markets and Institutions</v>
      </c>
      <c r="Y416" s="2" t="s">
        <v>1619</v>
      </c>
      <c r="Z416" s="2" t="s">
        <v>1619</v>
      </c>
      <c r="AA416" s="2" t="s">
        <v>1619</v>
      </c>
      <c r="AB416" s="2" t="s">
        <v>1619</v>
      </c>
      <c r="AC416" s="2" t="s">
        <v>1619</v>
      </c>
      <c r="AH416" s="7"/>
    </row>
    <row r="417" spans="1:34" x14ac:dyDescent="0.25">
      <c r="A417" s="2">
        <v>415</v>
      </c>
      <c r="B417" s="2" t="s">
        <v>916</v>
      </c>
      <c r="C417" s="2" t="s">
        <v>917</v>
      </c>
      <c r="D417" s="2" t="s">
        <v>851</v>
      </c>
      <c r="E417" s="2" t="s">
        <v>574</v>
      </c>
      <c r="F417" s="2" t="s">
        <v>875</v>
      </c>
      <c r="G417" s="2" t="s">
        <v>853</v>
      </c>
      <c r="H417" s="2" t="s">
        <v>876</v>
      </c>
      <c r="I417" s="2" t="s">
        <v>577</v>
      </c>
      <c r="J417" s="2" t="s">
        <v>354</v>
      </c>
      <c r="K417" s="2" t="s">
        <v>877</v>
      </c>
      <c r="L417" s="2" t="s">
        <v>1619</v>
      </c>
      <c r="M417" s="2" t="s">
        <v>1619</v>
      </c>
      <c r="N417" s="2" t="s">
        <v>1619</v>
      </c>
      <c r="O417" s="2" t="s">
        <v>1619</v>
      </c>
      <c r="P417" s="2" t="s">
        <v>1619</v>
      </c>
      <c r="Q417" s="2" t="s">
        <v>1619</v>
      </c>
      <c r="R417" s="2" t="str">
        <f>VLOOKUP(F417,[2]Sheet3!$B$5:$D$250,2,0)</f>
        <v>Principles of Macro Economics – I</v>
      </c>
      <c r="S417" s="2" t="str">
        <f>VLOOKUP(G417,[2]Sheet3!$B$5:$D$250,2,0)</f>
        <v>Mathematics – III</v>
      </c>
      <c r="T417" s="2" t="str">
        <f>VLOOKUP(H417,[2]Sheet3!$B$5:$D$250,2,0)</f>
        <v>Logic</v>
      </c>
      <c r="U417" s="2" t="str">
        <f>VLOOKUP(I417,[2]Sheet3!$B$5:$D$250,2,0)</f>
        <v>English for Integrated Sciences - III</v>
      </c>
      <c r="V417" s="6" t="str">
        <f>VLOOKUP(J417,[2]Sheet3!$B$5:$D$250,2,0)</f>
        <v>Environmental Studies for Integrated Sciences-II</v>
      </c>
      <c r="W417" s="2" t="str">
        <f>VLOOKUP(K417,[2]Sheet3!$B$5:$D$250,2,0)</f>
        <v>Statistics – II</v>
      </c>
      <c r="X417" s="2" t="s">
        <v>1619</v>
      </c>
      <c r="Y417" s="2" t="s">
        <v>1619</v>
      </c>
      <c r="Z417" s="2" t="s">
        <v>1619</v>
      </c>
      <c r="AA417" s="2" t="s">
        <v>1619</v>
      </c>
      <c r="AB417" s="2" t="s">
        <v>1619</v>
      </c>
      <c r="AC417" s="2" t="s">
        <v>1619</v>
      </c>
      <c r="AH417" s="7"/>
    </row>
    <row r="418" spans="1:34" x14ac:dyDescent="0.25">
      <c r="A418" s="2">
        <v>416</v>
      </c>
      <c r="B418" s="2" t="s">
        <v>918</v>
      </c>
      <c r="C418" s="2" t="s">
        <v>919</v>
      </c>
      <c r="D418" s="2" t="s">
        <v>851</v>
      </c>
      <c r="E418" s="2" t="s">
        <v>574</v>
      </c>
      <c r="F418" s="2" t="s">
        <v>875</v>
      </c>
      <c r="G418" s="2" t="s">
        <v>853</v>
      </c>
      <c r="H418" s="2" t="s">
        <v>876</v>
      </c>
      <c r="I418" s="2" t="s">
        <v>577</v>
      </c>
      <c r="J418" s="2" t="s">
        <v>354</v>
      </c>
      <c r="K418" s="2" t="s">
        <v>877</v>
      </c>
      <c r="L418" s="2" t="s">
        <v>115</v>
      </c>
      <c r="M418" s="2" t="s">
        <v>1619</v>
      </c>
      <c r="N418" s="2" t="s">
        <v>1619</v>
      </c>
      <c r="O418" s="2" t="s">
        <v>1619</v>
      </c>
      <c r="P418" s="2" t="s">
        <v>1619</v>
      </c>
      <c r="Q418" s="2" t="s">
        <v>1619</v>
      </c>
      <c r="R418" s="2" t="str">
        <f>VLOOKUP(F418,[2]Sheet3!$B$5:$D$250,2,0)</f>
        <v>Principles of Macro Economics – I</v>
      </c>
      <c r="S418" s="2" t="str">
        <f>VLOOKUP(G418,[2]Sheet3!$B$5:$D$250,2,0)</f>
        <v>Mathematics – III</v>
      </c>
      <c r="T418" s="2" t="str">
        <f>VLOOKUP(H418,[2]Sheet3!$B$5:$D$250,2,0)</f>
        <v>Logic</v>
      </c>
      <c r="U418" s="2" t="str">
        <f>VLOOKUP(I418,[2]Sheet3!$B$5:$D$250,2,0)</f>
        <v>English for Integrated Sciences - III</v>
      </c>
      <c r="V418" s="6" t="str">
        <f>VLOOKUP(J418,[2]Sheet3!$B$5:$D$250,2,0)</f>
        <v>Environmental Studies for Integrated Sciences-II</v>
      </c>
      <c r="W418" s="2" t="str">
        <f>VLOOKUP(K418,[2]Sheet3!$B$5:$D$250,2,0)</f>
        <v>Statistics – II</v>
      </c>
      <c r="X418" s="2" t="str">
        <f>VLOOKUP(L418,[2]Sheet3!$B$5:$D$250,2,0)</f>
        <v>Advance Tamil Level - II</v>
      </c>
      <c r="Y418" s="2" t="s">
        <v>1619</v>
      </c>
      <c r="Z418" s="2" t="s">
        <v>1619</v>
      </c>
      <c r="AA418" s="2" t="s">
        <v>1619</v>
      </c>
      <c r="AB418" s="2" t="s">
        <v>1619</v>
      </c>
      <c r="AC418" s="2" t="s">
        <v>1619</v>
      </c>
      <c r="AH418" s="7"/>
    </row>
    <row r="419" spans="1:34" x14ac:dyDescent="0.25">
      <c r="A419" s="2">
        <v>417</v>
      </c>
      <c r="B419" s="2" t="s">
        <v>920</v>
      </c>
      <c r="C419" s="2" t="s">
        <v>921</v>
      </c>
      <c r="D419" s="2" t="s">
        <v>851</v>
      </c>
      <c r="E419" s="2" t="s">
        <v>574</v>
      </c>
      <c r="F419" s="2" t="s">
        <v>875</v>
      </c>
      <c r="G419" s="2" t="s">
        <v>853</v>
      </c>
      <c r="H419" s="2" t="s">
        <v>876</v>
      </c>
      <c r="I419" s="2" t="s">
        <v>577</v>
      </c>
      <c r="J419" s="2" t="s">
        <v>354</v>
      </c>
      <c r="K419" s="2" t="s">
        <v>877</v>
      </c>
      <c r="L419" s="2" t="s">
        <v>846</v>
      </c>
      <c r="M419" s="2" t="s">
        <v>224</v>
      </c>
      <c r="N419" s="2" t="s">
        <v>191</v>
      </c>
      <c r="O419" s="2" t="s">
        <v>1619</v>
      </c>
      <c r="P419" s="2" t="s">
        <v>1619</v>
      </c>
      <c r="Q419" s="2" t="s">
        <v>1619</v>
      </c>
      <c r="R419" s="2" t="str">
        <f>VLOOKUP(F419,[2]Sheet3!$B$5:$D$250,2,0)</f>
        <v>Principles of Macro Economics – I</v>
      </c>
      <c r="S419" s="2" t="str">
        <f>VLOOKUP(G419,[2]Sheet3!$B$5:$D$250,2,0)</f>
        <v>Mathematics – III</v>
      </c>
      <c r="T419" s="2" t="str">
        <f>VLOOKUP(H419,[2]Sheet3!$B$5:$D$250,2,0)</f>
        <v>Logic</v>
      </c>
      <c r="U419" s="2" t="str">
        <f>VLOOKUP(I419,[2]Sheet3!$B$5:$D$250,2,0)</f>
        <v>English for Integrated Sciences - III</v>
      </c>
      <c r="V419" s="6" t="str">
        <f>VLOOKUP(J419,[2]Sheet3!$B$5:$D$250,2,0)</f>
        <v>Environmental Studies for Integrated Sciences-II</v>
      </c>
      <c r="W419" s="2" t="str">
        <f>VLOOKUP(K419,[2]Sheet3!$B$5:$D$250,2,0)</f>
        <v>Statistics – II</v>
      </c>
      <c r="X419" s="2" t="str">
        <f>VLOOKUP(L419,[2]Sheet3!$B$5:$D$250,2,0)</f>
        <v>Financial Markets and Institutions</v>
      </c>
      <c r="Y419" s="2" t="str">
        <f>VLOOKUP(M419,[2]Sheet3!$B$5:$D$250,2,0)</f>
        <v>Yoga Course</v>
      </c>
      <c r="Z419" s="2" t="str">
        <f>VLOOKUP(N419,[2]Sheet3!$B$5:$D$250,2,0)</f>
        <v>Basic Hindi Level - II</v>
      </c>
      <c r="AA419" s="2" t="s">
        <v>1619</v>
      </c>
      <c r="AB419" s="2" t="s">
        <v>1619</v>
      </c>
      <c r="AC419" s="2" t="s">
        <v>1619</v>
      </c>
      <c r="AH419" s="7"/>
    </row>
    <row r="420" spans="1:34" x14ac:dyDescent="0.25">
      <c r="A420" s="2">
        <v>418</v>
      </c>
      <c r="B420" s="2" t="s">
        <v>922</v>
      </c>
      <c r="C420" s="2" t="s">
        <v>923</v>
      </c>
      <c r="D420" s="2" t="s">
        <v>924</v>
      </c>
      <c r="E420" s="2" t="s">
        <v>574</v>
      </c>
      <c r="F420" s="2" t="s">
        <v>925</v>
      </c>
      <c r="G420" s="2" t="s">
        <v>926</v>
      </c>
      <c r="H420" s="2" t="s">
        <v>927</v>
      </c>
      <c r="I420" s="2" t="s">
        <v>928</v>
      </c>
      <c r="J420" s="2" t="s">
        <v>929</v>
      </c>
      <c r="K420" s="2" t="s">
        <v>1619</v>
      </c>
      <c r="L420" s="2" t="s">
        <v>1619</v>
      </c>
      <c r="M420" s="2" t="s">
        <v>1619</v>
      </c>
      <c r="N420" s="2" t="s">
        <v>1619</v>
      </c>
      <c r="O420" s="2" t="s">
        <v>1619</v>
      </c>
      <c r="P420" s="2" t="s">
        <v>1619</v>
      </c>
      <c r="Q420" s="2" t="s">
        <v>1619</v>
      </c>
      <c r="R420" s="2" t="str">
        <f>VLOOKUP(F420,[2]Sheet3!$B$5:$D$250,2,0)</f>
        <v>American Literature II</v>
      </c>
      <c r="S420" s="2" t="str">
        <f>VLOOKUP(G420,[2]Sheet3!$B$5:$D$250,2,0)</f>
        <v>British Literature III</v>
      </c>
      <c r="T420" s="2" t="str">
        <f>VLOOKUP(H420,[2]Sheet3!$B$5:$D$250,2,0)</f>
        <v>New Literatures I</v>
      </c>
      <c r="U420" s="2" t="str">
        <f>VLOOKUP(I420,[2]Sheet3!$B$5:$D$250,2,0)</f>
        <v>Ecocriticism</v>
      </c>
      <c r="V420" s="6" t="str">
        <f>VLOOKUP(J420,[2]Sheet3!$B$5:$D$250,2,0)</f>
        <v>Translation Studies</v>
      </c>
      <c r="W420" s="2" t="s">
        <v>1619</v>
      </c>
      <c r="X420" s="2" t="s">
        <v>1619</v>
      </c>
      <c r="Y420" s="2" t="s">
        <v>1619</v>
      </c>
      <c r="Z420" s="2" t="s">
        <v>1619</v>
      </c>
      <c r="AA420" s="2" t="s">
        <v>1619</v>
      </c>
      <c r="AB420" s="2" t="s">
        <v>1619</v>
      </c>
      <c r="AC420" s="2" t="s">
        <v>1619</v>
      </c>
      <c r="AH420" s="7"/>
    </row>
    <row r="421" spans="1:34" x14ac:dyDescent="0.25">
      <c r="A421" s="2">
        <v>419</v>
      </c>
      <c r="B421" s="2" t="s">
        <v>930</v>
      </c>
      <c r="C421" s="2" t="s">
        <v>931</v>
      </c>
      <c r="D421" s="2" t="s">
        <v>924</v>
      </c>
      <c r="E421" s="2" t="s">
        <v>574</v>
      </c>
      <c r="F421" s="2" t="s">
        <v>925</v>
      </c>
      <c r="G421" s="2" t="s">
        <v>926</v>
      </c>
      <c r="H421" s="2" t="s">
        <v>927</v>
      </c>
      <c r="I421" s="2" t="s">
        <v>928</v>
      </c>
      <c r="J421" s="2" t="s">
        <v>929</v>
      </c>
      <c r="K421" s="2" t="s">
        <v>1619</v>
      </c>
      <c r="L421" s="2" t="s">
        <v>1619</v>
      </c>
      <c r="M421" s="2" t="s">
        <v>1619</v>
      </c>
      <c r="N421" s="2" t="s">
        <v>1619</v>
      </c>
      <c r="O421" s="2" t="s">
        <v>1619</v>
      </c>
      <c r="P421" s="2" t="s">
        <v>1619</v>
      </c>
      <c r="Q421" s="2" t="s">
        <v>1619</v>
      </c>
      <c r="R421" s="2" t="str">
        <f>VLOOKUP(F421,[2]Sheet3!$B$5:$D$250,2,0)</f>
        <v>American Literature II</v>
      </c>
      <c r="S421" s="2" t="str">
        <f>VLOOKUP(G421,[2]Sheet3!$B$5:$D$250,2,0)</f>
        <v>British Literature III</v>
      </c>
      <c r="T421" s="2" t="str">
        <f>VLOOKUP(H421,[2]Sheet3!$B$5:$D$250,2,0)</f>
        <v>New Literatures I</v>
      </c>
      <c r="U421" s="2" t="str">
        <f>VLOOKUP(I421,[2]Sheet3!$B$5:$D$250,2,0)</f>
        <v>Ecocriticism</v>
      </c>
      <c r="V421" s="6" t="str">
        <f>VLOOKUP(J421,[2]Sheet3!$B$5:$D$250,2,0)</f>
        <v>Translation Studies</v>
      </c>
      <c r="W421" s="2" t="s">
        <v>1619</v>
      </c>
      <c r="X421" s="2" t="s">
        <v>1619</v>
      </c>
      <c r="Y421" s="2" t="s">
        <v>1619</v>
      </c>
      <c r="Z421" s="2" t="s">
        <v>1619</v>
      </c>
      <c r="AA421" s="2" t="s">
        <v>1619</v>
      </c>
      <c r="AB421" s="2" t="s">
        <v>1619</v>
      </c>
      <c r="AC421" s="2" t="s">
        <v>1619</v>
      </c>
      <c r="AH421" s="7"/>
    </row>
    <row r="422" spans="1:34" x14ac:dyDescent="0.25">
      <c r="A422" s="2">
        <v>420</v>
      </c>
      <c r="B422" s="2" t="s">
        <v>932</v>
      </c>
      <c r="C422" s="2" t="s">
        <v>933</v>
      </c>
      <c r="D422" s="2" t="s">
        <v>924</v>
      </c>
      <c r="E422" s="2" t="s">
        <v>574</v>
      </c>
      <c r="F422" s="2" t="s">
        <v>925</v>
      </c>
      <c r="G422" s="2" t="s">
        <v>926</v>
      </c>
      <c r="H422" s="2" t="s">
        <v>927</v>
      </c>
      <c r="I422" s="2" t="s">
        <v>928</v>
      </c>
      <c r="J422" s="2" t="s">
        <v>929</v>
      </c>
      <c r="K422" s="2" t="s">
        <v>1619</v>
      </c>
      <c r="L422" s="2" t="s">
        <v>1619</v>
      </c>
      <c r="M422" s="2" t="s">
        <v>1619</v>
      </c>
      <c r="N422" s="2" t="s">
        <v>1619</v>
      </c>
      <c r="O422" s="2" t="s">
        <v>1619</v>
      </c>
      <c r="P422" s="2" t="s">
        <v>1619</v>
      </c>
      <c r="Q422" s="2" t="s">
        <v>1619</v>
      </c>
      <c r="R422" s="2" t="str">
        <f>VLOOKUP(F422,[2]Sheet3!$B$5:$D$250,2,0)</f>
        <v>American Literature II</v>
      </c>
      <c r="S422" s="2" t="str">
        <f>VLOOKUP(G422,[2]Sheet3!$B$5:$D$250,2,0)</f>
        <v>British Literature III</v>
      </c>
      <c r="T422" s="2" t="str">
        <f>VLOOKUP(H422,[2]Sheet3!$B$5:$D$250,2,0)</f>
        <v>New Literatures I</v>
      </c>
      <c r="U422" s="2" t="str">
        <f>VLOOKUP(I422,[2]Sheet3!$B$5:$D$250,2,0)</f>
        <v>Ecocriticism</v>
      </c>
      <c r="V422" s="6" t="str">
        <f>VLOOKUP(J422,[2]Sheet3!$B$5:$D$250,2,0)</f>
        <v>Translation Studies</v>
      </c>
      <c r="W422" s="2" t="s">
        <v>1619</v>
      </c>
      <c r="X422" s="2" t="s">
        <v>1619</v>
      </c>
      <c r="Y422" s="2" t="s">
        <v>1619</v>
      </c>
      <c r="Z422" s="2" t="s">
        <v>1619</v>
      </c>
      <c r="AA422" s="2" t="s">
        <v>1619</v>
      </c>
      <c r="AB422" s="2" t="s">
        <v>1619</v>
      </c>
      <c r="AC422" s="2" t="s">
        <v>1619</v>
      </c>
      <c r="AH422" s="7"/>
    </row>
    <row r="423" spans="1:34" x14ac:dyDescent="0.25">
      <c r="A423" s="2">
        <v>421</v>
      </c>
      <c r="B423" s="2" t="s">
        <v>934</v>
      </c>
      <c r="C423" s="2" t="s">
        <v>935</v>
      </c>
      <c r="D423" s="2" t="s">
        <v>924</v>
      </c>
      <c r="E423" s="2" t="s">
        <v>574</v>
      </c>
      <c r="F423" s="2" t="s">
        <v>925</v>
      </c>
      <c r="G423" s="2" t="s">
        <v>926</v>
      </c>
      <c r="H423" s="2" t="s">
        <v>927</v>
      </c>
      <c r="I423" s="2" t="s">
        <v>928</v>
      </c>
      <c r="J423" s="2" t="s">
        <v>929</v>
      </c>
      <c r="K423" s="2" t="s">
        <v>1619</v>
      </c>
      <c r="L423" s="2" t="s">
        <v>1619</v>
      </c>
      <c r="M423" s="2" t="s">
        <v>1619</v>
      </c>
      <c r="N423" s="2" t="s">
        <v>1619</v>
      </c>
      <c r="O423" s="2" t="s">
        <v>1619</v>
      </c>
      <c r="P423" s="2" t="s">
        <v>1619</v>
      </c>
      <c r="Q423" s="2" t="s">
        <v>1619</v>
      </c>
      <c r="R423" s="2" t="str">
        <f>VLOOKUP(F423,[2]Sheet3!$B$5:$D$250,2,0)</f>
        <v>American Literature II</v>
      </c>
      <c r="S423" s="2" t="str">
        <f>VLOOKUP(G423,[2]Sheet3!$B$5:$D$250,2,0)</f>
        <v>British Literature III</v>
      </c>
      <c r="T423" s="2" t="str">
        <f>VLOOKUP(H423,[2]Sheet3!$B$5:$D$250,2,0)</f>
        <v>New Literatures I</v>
      </c>
      <c r="U423" s="2" t="str">
        <f>VLOOKUP(I423,[2]Sheet3!$B$5:$D$250,2,0)</f>
        <v>Ecocriticism</v>
      </c>
      <c r="V423" s="6" t="str">
        <f>VLOOKUP(J423,[2]Sheet3!$B$5:$D$250,2,0)</f>
        <v>Translation Studies</v>
      </c>
      <c r="W423" s="2" t="s">
        <v>1619</v>
      </c>
      <c r="X423" s="2" t="s">
        <v>1619</v>
      </c>
      <c r="Y423" s="2" t="s">
        <v>1619</v>
      </c>
      <c r="Z423" s="2" t="s">
        <v>1619</v>
      </c>
      <c r="AA423" s="2" t="s">
        <v>1619</v>
      </c>
      <c r="AB423" s="2" t="s">
        <v>1619</v>
      </c>
      <c r="AC423" s="2" t="s">
        <v>1619</v>
      </c>
      <c r="AH423" s="7"/>
    </row>
    <row r="424" spans="1:34" x14ac:dyDescent="0.25">
      <c r="A424" s="2">
        <v>422</v>
      </c>
      <c r="B424" s="2" t="s">
        <v>936</v>
      </c>
      <c r="C424" s="2" t="s">
        <v>937</v>
      </c>
      <c r="D424" s="2" t="s">
        <v>924</v>
      </c>
      <c r="E424" s="2" t="s">
        <v>574</v>
      </c>
      <c r="F424" s="2" t="s">
        <v>925</v>
      </c>
      <c r="G424" s="2" t="s">
        <v>926</v>
      </c>
      <c r="H424" s="2" t="s">
        <v>927</v>
      </c>
      <c r="I424" s="2" t="s">
        <v>928</v>
      </c>
      <c r="J424" s="2" t="s">
        <v>929</v>
      </c>
      <c r="K424" s="2" t="s">
        <v>1619</v>
      </c>
      <c r="L424" s="2" t="s">
        <v>1619</v>
      </c>
      <c r="M424" s="2" t="s">
        <v>1619</v>
      </c>
      <c r="N424" s="2" t="s">
        <v>1619</v>
      </c>
      <c r="O424" s="2" t="s">
        <v>1619</v>
      </c>
      <c r="P424" s="2" t="s">
        <v>1619</v>
      </c>
      <c r="Q424" s="2" t="s">
        <v>1619</v>
      </c>
      <c r="R424" s="2" t="str">
        <f>VLOOKUP(F424,[2]Sheet3!$B$5:$D$250,2,0)</f>
        <v>American Literature II</v>
      </c>
      <c r="S424" s="2" t="str">
        <f>VLOOKUP(G424,[2]Sheet3!$B$5:$D$250,2,0)</f>
        <v>British Literature III</v>
      </c>
      <c r="T424" s="2" t="str">
        <f>VLOOKUP(H424,[2]Sheet3!$B$5:$D$250,2,0)</f>
        <v>New Literatures I</v>
      </c>
      <c r="U424" s="2" t="str">
        <f>VLOOKUP(I424,[2]Sheet3!$B$5:$D$250,2,0)</f>
        <v>Ecocriticism</v>
      </c>
      <c r="V424" s="6" t="str">
        <f>VLOOKUP(J424,[2]Sheet3!$B$5:$D$250,2,0)</f>
        <v>Translation Studies</v>
      </c>
      <c r="W424" s="2" t="s">
        <v>1619</v>
      </c>
      <c r="X424" s="2" t="s">
        <v>1619</v>
      </c>
      <c r="Y424" s="2" t="s">
        <v>1619</v>
      </c>
      <c r="Z424" s="2" t="s">
        <v>1619</v>
      </c>
      <c r="AA424" s="2" t="s">
        <v>1619</v>
      </c>
      <c r="AB424" s="2" t="s">
        <v>1619</v>
      </c>
      <c r="AC424" s="2" t="s">
        <v>1619</v>
      </c>
      <c r="AH424" s="7"/>
    </row>
    <row r="425" spans="1:34" x14ac:dyDescent="0.25">
      <c r="A425" s="2">
        <v>423</v>
      </c>
      <c r="B425" s="2" t="s">
        <v>938</v>
      </c>
      <c r="C425" s="2" t="s">
        <v>939</v>
      </c>
      <c r="D425" s="2" t="s">
        <v>924</v>
      </c>
      <c r="E425" s="2" t="s">
        <v>574</v>
      </c>
      <c r="F425" s="2" t="s">
        <v>925</v>
      </c>
      <c r="G425" s="2" t="s">
        <v>926</v>
      </c>
      <c r="H425" s="2" t="s">
        <v>927</v>
      </c>
      <c r="I425" s="2" t="s">
        <v>928</v>
      </c>
      <c r="J425" s="2" t="s">
        <v>929</v>
      </c>
      <c r="K425" s="2" t="s">
        <v>1619</v>
      </c>
      <c r="L425" s="2" t="s">
        <v>1619</v>
      </c>
      <c r="M425" s="2" t="s">
        <v>1619</v>
      </c>
      <c r="N425" s="2" t="s">
        <v>1619</v>
      </c>
      <c r="O425" s="2" t="s">
        <v>1619</v>
      </c>
      <c r="P425" s="2" t="s">
        <v>1619</v>
      </c>
      <c r="Q425" s="2" t="s">
        <v>1619</v>
      </c>
      <c r="R425" s="2" t="str">
        <f>VLOOKUP(F425,[2]Sheet3!$B$5:$D$250,2,0)</f>
        <v>American Literature II</v>
      </c>
      <c r="S425" s="2" t="str">
        <f>VLOOKUP(G425,[2]Sheet3!$B$5:$D$250,2,0)</f>
        <v>British Literature III</v>
      </c>
      <c r="T425" s="2" t="str">
        <f>VLOOKUP(H425,[2]Sheet3!$B$5:$D$250,2,0)</f>
        <v>New Literatures I</v>
      </c>
      <c r="U425" s="2" t="str">
        <f>VLOOKUP(I425,[2]Sheet3!$B$5:$D$250,2,0)</f>
        <v>Ecocriticism</v>
      </c>
      <c r="V425" s="6" t="str">
        <f>VLOOKUP(J425,[2]Sheet3!$B$5:$D$250,2,0)</f>
        <v>Translation Studies</v>
      </c>
      <c r="W425" s="2" t="s">
        <v>1619</v>
      </c>
      <c r="X425" s="2" t="s">
        <v>1619</v>
      </c>
      <c r="Y425" s="2" t="s">
        <v>1619</v>
      </c>
      <c r="Z425" s="2" t="s">
        <v>1619</v>
      </c>
      <c r="AA425" s="2" t="s">
        <v>1619</v>
      </c>
      <c r="AB425" s="2" t="s">
        <v>1619</v>
      </c>
      <c r="AC425" s="2" t="s">
        <v>1619</v>
      </c>
      <c r="AH425" s="7"/>
    </row>
    <row r="426" spans="1:34" x14ac:dyDescent="0.25">
      <c r="A426" s="2">
        <v>424</v>
      </c>
      <c r="B426" s="2" t="s">
        <v>940</v>
      </c>
      <c r="C426" s="2" t="s">
        <v>941</v>
      </c>
      <c r="D426" s="2" t="s">
        <v>924</v>
      </c>
      <c r="E426" s="2" t="s">
        <v>574</v>
      </c>
      <c r="F426" s="2" t="s">
        <v>925</v>
      </c>
      <c r="G426" s="2" t="s">
        <v>926</v>
      </c>
      <c r="H426" s="2" t="s">
        <v>927</v>
      </c>
      <c r="I426" s="2" t="s">
        <v>928</v>
      </c>
      <c r="J426" s="2" t="s">
        <v>929</v>
      </c>
      <c r="K426" s="2" t="s">
        <v>942</v>
      </c>
      <c r="L426" s="2" t="s">
        <v>1619</v>
      </c>
      <c r="M426" s="2" t="s">
        <v>1619</v>
      </c>
      <c r="N426" s="2" t="s">
        <v>1619</v>
      </c>
      <c r="O426" s="2" t="s">
        <v>1619</v>
      </c>
      <c r="P426" s="2" t="s">
        <v>1619</v>
      </c>
      <c r="Q426" s="2" t="s">
        <v>1619</v>
      </c>
      <c r="R426" s="2" t="str">
        <f>VLOOKUP(F426,[2]Sheet3!$B$5:$D$250,2,0)</f>
        <v>American Literature II</v>
      </c>
      <c r="S426" s="2" t="str">
        <f>VLOOKUP(G426,[2]Sheet3!$B$5:$D$250,2,0)</f>
        <v>British Literature III</v>
      </c>
      <c r="T426" s="2" t="str">
        <f>VLOOKUP(H426,[2]Sheet3!$B$5:$D$250,2,0)</f>
        <v>New Literatures I</v>
      </c>
      <c r="U426" s="2" t="str">
        <f>VLOOKUP(I426,[2]Sheet3!$B$5:$D$250,2,0)</f>
        <v>Ecocriticism</v>
      </c>
      <c r="V426" s="6" t="str">
        <f>VLOOKUP(J426,[2]Sheet3!$B$5:$D$250,2,0)</f>
        <v>Translation Studies</v>
      </c>
      <c r="W426" s="2" t="str">
        <f>VLOOKUP(K426,[2]Sheet3!$B$5:$D$250,2,0)</f>
        <v>Introduction to Sanskrit</v>
      </c>
      <c r="X426" s="2" t="s">
        <v>1619</v>
      </c>
      <c r="Y426" s="2" t="s">
        <v>1619</v>
      </c>
      <c r="Z426" s="2" t="s">
        <v>1619</v>
      </c>
      <c r="AA426" s="2" t="s">
        <v>1619</v>
      </c>
      <c r="AB426" s="2" t="s">
        <v>1619</v>
      </c>
      <c r="AC426" s="2" t="s">
        <v>1619</v>
      </c>
      <c r="AH426" s="7"/>
    </row>
    <row r="427" spans="1:34" x14ac:dyDescent="0.25">
      <c r="A427" s="2">
        <v>425</v>
      </c>
      <c r="B427" s="2" t="s">
        <v>943</v>
      </c>
      <c r="C427" s="2" t="s">
        <v>944</v>
      </c>
      <c r="D427" s="2" t="s">
        <v>924</v>
      </c>
      <c r="E427" s="2" t="s">
        <v>574</v>
      </c>
      <c r="F427" s="2" t="s">
        <v>925</v>
      </c>
      <c r="G427" s="2" t="s">
        <v>926</v>
      </c>
      <c r="H427" s="2" t="s">
        <v>927</v>
      </c>
      <c r="I427" s="2" t="s">
        <v>928</v>
      </c>
      <c r="J427" s="2" t="s">
        <v>929</v>
      </c>
      <c r="K427" s="2" t="s">
        <v>224</v>
      </c>
      <c r="L427" s="2" t="s">
        <v>1619</v>
      </c>
      <c r="M427" s="2" t="s">
        <v>1619</v>
      </c>
      <c r="N427" s="2" t="s">
        <v>1619</v>
      </c>
      <c r="O427" s="2" t="s">
        <v>1619</v>
      </c>
      <c r="P427" s="2" t="s">
        <v>1619</v>
      </c>
      <c r="Q427" s="2" t="s">
        <v>1619</v>
      </c>
      <c r="R427" s="2" t="str">
        <f>VLOOKUP(F427,[2]Sheet3!$B$5:$D$250,2,0)</f>
        <v>American Literature II</v>
      </c>
      <c r="S427" s="2" t="str">
        <f>VLOOKUP(G427,[2]Sheet3!$B$5:$D$250,2,0)</f>
        <v>British Literature III</v>
      </c>
      <c r="T427" s="2" t="str">
        <f>VLOOKUP(H427,[2]Sheet3!$B$5:$D$250,2,0)</f>
        <v>New Literatures I</v>
      </c>
      <c r="U427" s="2" t="str">
        <f>VLOOKUP(I427,[2]Sheet3!$B$5:$D$250,2,0)</f>
        <v>Ecocriticism</v>
      </c>
      <c r="V427" s="6" t="str">
        <f>VLOOKUP(J427,[2]Sheet3!$B$5:$D$250,2,0)</f>
        <v>Translation Studies</v>
      </c>
      <c r="W427" s="2" t="str">
        <f>VLOOKUP(K427,[2]Sheet3!$B$5:$D$250,2,0)</f>
        <v>Yoga Course</v>
      </c>
      <c r="X427" s="2" t="s">
        <v>1619</v>
      </c>
      <c r="Y427" s="2" t="s">
        <v>1619</v>
      </c>
      <c r="Z427" s="2" t="s">
        <v>1619</v>
      </c>
      <c r="AA427" s="2" t="s">
        <v>1619</v>
      </c>
      <c r="AB427" s="2" t="s">
        <v>1619</v>
      </c>
      <c r="AC427" s="2" t="s">
        <v>1619</v>
      </c>
      <c r="AH427" s="7"/>
    </row>
    <row r="428" spans="1:34" x14ac:dyDescent="0.25">
      <c r="A428" s="2">
        <v>426</v>
      </c>
      <c r="B428" s="2" t="s">
        <v>945</v>
      </c>
      <c r="C428" s="2" t="s">
        <v>946</v>
      </c>
      <c r="D428" s="2" t="s">
        <v>924</v>
      </c>
      <c r="E428" s="2" t="s">
        <v>574</v>
      </c>
      <c r="F428" s="2" t="s">
        <v>925</v>
      </c>
      <c r="G428" s="2" t="s">
        <v>926</v>
      </c>
      <c r="H428" s="2" t="s">
        <v>927</v>
      </c>
      <c r="I428" s="2" t="s">
        <v>928</v>
      </c>
      <c r="J428" s="2" t="s">
        <v>929</v>
      </c>
      <c r="K428" s="2" t="s">
        <v>1619</v>
      </c>
      <c r="L428" s="2" t="s">
        <v>1619</v>
      </c>
      <c r="M428" s="2" t="s">
        <v>1619</v>
      </c>
      <c r="N428" s="2" t="s">
        <v>1619</v>
      </c>
      <c r="O428" s="2" t="s">
        <v>1619</v>
      </c>
      <c r="P428" s="2" t="s">
        <v>1619</v>
      </c>
      <c r="Q428" s="2" t="s">
        <v>1619</v>
      </c>
      <c r="R428" s="2" t="str">
        <f>VLOOKUP(F428,[2]Sheet3!$B$5:$D$250,2,0)</f>
        <v>American Literature II</v>
      </c>
      <c r="S428" s="2" t="str">
        <f>VLOOKUP(G428,[2]Sheet3!$B$5:$D$250,2,0)</f>
        <v>British Literature III</v>
      </c>
      <c r="T428" s="2" t="str">
        <f>VLOOKUP(H428,[2]Sheet3!$B$5:$D$250,2,0)</f>
        <v>New Literatures I</v>
      </c>
      <c r="U428" s="2" t="str">
        <f>VLOOKUP(I428,[2]Sheet3!$B$5:$D$250,2,0)</f>
        <v>Ecocriticism</v>
      </c>
      <c r="V428" s="6" t="str">
        <f>VLOOKUP(J428,[2]Sheet3!$B$5:$D$250,2,0)</f>
        <v>Translation Studies</v>
      </c>
      <c r="W428" s="2" t="s">
        <v>1619</v>
      </c>
      <c r="X428" s="2" t="s">
        <v>1619</v>
      </c>
      <c r="Y428" s="2" t="s">
        <v>1619</v>
      </c>
      <c r="Z428" s="2" t="s">
        <v>1619</v>
      </c>
      <c r="AA428" s="2" t="s">
        <v>1619</v>
      </c>
      <c r="AB428" s="2" t="s">
        <v>1619</v>
      </c>
      <c r="AC428" s="2" t="s">
        <v>1619</v>
      </c>
      <c r="AH428" s="7"/>
    </row>
    <row r="429" spans="1:34" x14ac:dyDescent="0.25">
      <c r="A429" s="2">
        <v>427</v>
      </c>
      <c r="B429" s="2" t="s">
        <v>947</v>
      </c>
      <c r="C429" s="2" t="s">
        <v>948</v>
      </c>
      <c r="D429" s="2" t="s">
        <v>949</v>
      </c>
      <c r="E429" s="2" t="s">
        <v>574</v>
      </c>
      <c r="F429" s="2" t="s">
        <v>950</v>
      </c>
      <c r="G429" s="2" t="s">
        <v>951</v>
      </c>
      <c r="H429" s="2" t="s">
        <v>952</v>
      </c>
      <c r="I429" s="2" t="s">
        <v>953</v>
      </c>
      <c r="J429" s="2" t="s">
        <v>954</v>
      </c>
      <c r="K429" s="2" t="s">
        <v>1619</v>
      </c>
      <c r="L429" s="2" t="s">
        <v>1619</v>
      </c>
      <c r="M429" s="2" t="s">
        <v>1619</v>
      </c>
      <c r="N429" s="2" t="s">
        <v>1619</v>
      </c>
      <c r="O429" s="2" t="s">
        <v>1619</v>
      </c>
      <c r="P429" s="2" t="s">
        <v>1619</v>
      </c>
      <c r="Q429" s="2" t="s">
        <v>1619</v>
      </c>
      <c r="R429" s="2" t="str">
        <f>VLOOKUP(F429,[2]Sheet3!$B$5:$D$250,2,0)</f>
        <v>Tolkāppiyam – Porulatikaram - 1</v>
      </c>
      <c r="S429" s="2" t="str">
        <f>VLOOKUP(G429,[2]Sheet3!$B$5:$D$250,2,0)</f>
        <v xml:space="preserve">Special Literature – 1 (Kuruntokai) </v>
      </c>
      <c r="T429" s="2" t="str">
        <f>VLOOKUP(H429,[2]Sheet3!$B$5:$D$250,2,0)</f>
        <v>General Linguistics</v>
      </c>
      <c r="U429" s="2" t="str">
        <f>VLOOKUP(I429,[2]Sheet3!$B$5:$D$250,2,0)</f>
        <v>An Indian Language - 2 Sanskrit</v>
      </c>
      <c r="V429" s="6" t="str">
        <f>VLOOKUP(J429,[2]Sheet3!$B$5:$D$250,2,0)</f>
        <v xml:space="preserve">Tamil prose literature through the ages </v>
      </c>
      <c r="W429" s="2" t="s">
        <v>1619</v>
      </c>
      <c r="X429" s="2" t="s">
        <v>1619</v>
      </c>
      <c r="Y429" s="2" t="s">
        <v>1619</v>
      </c>
      <c r="Z429" s="2" t="s">
        <v>1619</v>
      </c>
      <c r="AA429" s="2" t="s">
        <v>1619</v>
      </c>
      <c r="AB429" s="2" t="s">
        <v>1619</v>
      </c>
      <c r="AC429" s="2" t="s">
        <v>1619</v>
      </c>
      <c r="AH429" s="7"/>
    </row>
    <row r="430" spans="1:34" x14ac:dyDescent="0.25">
      <c r="A430" s="2">
        <v>428</v>
      </c>
      <c r="B430" s="2" t="s">
        <v>955</v>
      </c>
      <c r="C430" s="2" t="s">
        <v>956</v>
      </c>
      <c r="D430" s="2" t="s">
        <v>949</v>
      </c>
      <c r="E430" s="2" t="s">
        <v>574</v>
      </c>
      <c r="F430" s="2" t="s">
        <v>950</v>
      </c>
      <c r="G430" s="2" t="s">
        <v>951</v>
      </c>
      <c r="H430" s="2" t="s">
        <v>952</v>
      </c>
      <c r="I430" s="2" t="s">
        <v>953</v>
      </c>
      <c r="J430" s="2" t="s">
        <v>954</v>
      </c>
      <c r="K430" s="2" t="s">
        <v>1619</v>
      </c>
      <c r="L430" s="2" t="s">
        <v>1619</v>
      </c>
      <c r="M430" s="2" t="s">
        <v>1619</v>
      </c>
      <c r="N430" s="2" t="s">
        <v>1619</v>
      </c>
      <c r="O430" s="2" t="s">
        <v>1619</v>
      </c>
      <c r="P430" s="2" t="s">
        <v>1619</v>
      </c>
      <c r="Q430" s="2" t="s">
        <v>1619</v>
      </c>
      <c r="R430" s="2" t="str">
        <f>VLOOKUP(F430,[2]Sheet3!$B$5:$D$250,2,0)</f>
        <v>Tolkāppiyam – Porulatikaram - 1</v>
      </c>
      <c r="S430" s="2" t="str">
        <f>VLOOKUP(G430,[2]Sheet3!$B$5:$D$250,2,0)</f>
        <v xml:space="preserve">Special Literature – 1 (Kuruntokai) </v>
      </c>
      <c r="T430" s="2" t="str">
        <f>VLOOKUP(H430,[2]Sheet3!$B$5:$D$250,2,0)</f>
        <v>General Linguistics</v>
      </c>
      <c r="U430" s="2" t="str">
        <f>VLOOKUP(I430,[2]Sheet3!$B$5:$D$250,2,0)</f>
        <v>An Indian Language - 2 Sanskrit</v>
      </c>
      <c r="V430" s="6" t="str">
        <f>VLOOKUP(J430,[2]Sheet3!$B$5:$D$250,2,0)</f>
        <v xml:space="preserve">Tamil prose literature through the ages </v>
      </c>
      <c r="W430" s="2" t="s">
        <v>1619</v>
      </c>
      <c r="X430" s="2" t="s">
        <v>1619</v>
      </c>
      <c r="Y430" s="2" t="s">
        <v>1619</v>
      </c>
      <c r="Z430" s="2" t="s">
        <v>1619</v>
      </c>
      <c r="AA430" s="2" t="s">
        <v>1619</v>
      </c>
      <c r="AB430" s="2" t="s">
        <v>1619</v>
      </c>
      <c r="AC430" s="2" t="s">
        <v>1619</v>
      </c>
      <c r="AH430" s="7"/>
    </row>
    <row r="431" spans="1:34" x14ac:dyDescent="0.25">
      <c r="A431" s="2">
        <v>429</v>
      </c>
      <c r="B431" s="2" t="s">
        <v>957</v>
      </c>
      <c r="C431" s="2" t="s">
        <v>958</v>
      </c>
      <c r="D431" s="2" t="s">
        <v>949</v>
      </c>
      <c r="E431" s="2" t="s">
        <v>574</v>
      </c>
      <c r="F431" s="2" t="s">
        <v>950</v>
      </c>
      <c r="G431" s="2" t="s">
        <v>951</v>
      </c>
      <c r="H431" s="2" t="s">
        <v>952</v>
      </c>
      <c r="I431" s="2" t="s">
        <v>953</v>
      </c>
      <c r="J431" s="2" t="s">
        <v>954</v>
      </c>
      <c r="K431" s="2" t="s">
        <v>1619</v>
      </c>
      <c r="L431" s="2" t="s">
        <v>1619</v>
      </c>
      <c r="M431" s="2" t="s">
        <v>1619</v>
      </c>
      <c r="N431" s="2" t="s">
        <v>1619</v>
      </c>
      <c r="O431" s="2" t="s">
        <v>1619</v>
      </c>
      <c r="P431" s="2" t="s">
        <v>1619</v>
      </c>
      <c r="Q431" s="2" t="s">
        <v>1619</v>
      </c>
      <c r="R431" s="2" t="str">
        <f>VLOOKUP(F431,[2]Sheet3!$B$5:$D$250,2,0)</f>
        <v>Tolkāppiyam – Porulatikaram - 1</v>
      </c>
      <c r="S431" s="2" t="str">
        <f>VLOOKUP(G431,[2]Sheet3!$B$5:$D$250,2,0)</f>
        <v xml:space="preserve">Special Literature – 1 (Kuruntokai) </v>
      </c>
      <c r="T431" s="2" t="str">
        <f>VLOOKUP(H431,[2]Sheet3!$B$5:$D$250,2,0)</f>
        <v>General Linguistics</v>
      </c>
      <c r="U431" s="2" t="str">
        <f>VLOOKUP(I431,[2]Sheet3!$B$5:$D$250,2,0)</f>
        <v>An Indian Language - 2 Sanskrit</v>
      </c>
      <c r="V431" s="6" t="str">
        <f>VLOOKUP(J431,[2]Sheet3!$B$5:$D$250,2,0)</f>
        <v xml:space="preserve">Tamil prose literature through the ages </v>
      </c>
      <c r="W431" s="2" t="s">
        <v>1619</v>
      </c>
      <c r="X431" s="2" t="s">
        <v>1619</v>
      </c>
      <c r="Y431" s="2" t="s">
        <v>1619</v>
      </c>
      <c r="Z431" s="2" t="s">
        <v>1619</v>
      </c>
      <c r="AA431" s="2" t="s">
        <v>1619</v>
      </c>
      <c r="AB431" s="2" t="s">
        <v>1619</v>
      </c>
      <c r="AC431" s="2" t="s">
        <v>1619</v>
      </c>
      <c r="AH431" s="7"/>
    </row>
    <row r="432" spans="1:34" x14ac:dyDescent="0.25">
      <c r="A432" s="2">
        <v>430</v>
      </c>
      <c r="B432" s="2" t="s">
        <v>959</v>
      </c>
      <c r="C432" s="2" t="s">
        <v>960</v>
      </c>
      <c r="D432" s="2" t="s">
        <v>949</v>
      </c>
      <c r="E432" s="2" t="s">
        <v>574</v>
      </c>
      <c r="F432" s="2" t="s">
        <v>950</v>
      </c>
      <c r="G432" s="2" t="s">
        <v>951</v>
      </c>
      <c r="H432" s="2" t="s">
        <v>952</v>
      </c>
      <c r="I432" s="2" t="s">
        <v>953</v>
      </c>
      <c r="J432" s="2" t="s">
        <v>954</v>
      </c>
      <c r="K432" s="2" t="s">
        <v>1619</v>
      </c>
      <c r="L432" s="2" t="s">
        <v>1619</v>
      </c>
      <c r="M432" s="2" t="s">
        <v>1619</v>
      </c>
      <c r="N432" s="2" t="s">
        <v>1619</v>
      </c>
      <c r="O432" s="2" t="s">
        <v>1619</v>
      </c>
      <c r="P432" s="2" t="s">
        <v>1619</v>
      </c>
      <c r="Q432" s="2" t="s">
        <v>1619</v>
      </c>
      <c r="R432" s="2" t="str">
        <f>VLOOKUP(F432,[2]Sheet3!$B$5:$D$250,2,0)</f>
        <v>Tolkāppiyam – Porulatikaram - 1</v>
      </c>
      <c r="S432" s="2" t="str">
        <f>VLOOKUP(G432,[2]Sheet3!$B$5:$D$250,2,0)</f>
        <v xml:space="preserve">Special Literature – 1 (Kuruntokai) </v>
      </c>
      <c r="T432" s="2" t="str">
        <f>VLOOKUP(H432,[2]Sheet3!$B$5:$D$250,2,0)</f>
        <v>General Linguistics</v>
      </c>
      <c r="U432" s="2" t="str">
        <f>VLOOKUP(I432,[2]Sheet3!$B$5:$D$250,2,0)</f>
        <v>An Indian Language - 2 Sanskrit</v>
      </c>
      <c r="V432" s="6" t="str">
        <f>VLOOKUP(J432,[2]Sheet3!$B$5:$D$250,2,0)</f>
        <v xml:space="preserve">Tamil prose literature through the ages </v>
      </c>
      <c r="W432" s="2" t="s">
        <v>1619</v>
      </c>
      <c r="X432" s="2" t="s">
        <v>1619</v>
      </c>
      <c r="Y432" s="2" t="s">
        <v>1619</v>
      </c>
      <c r="Z432" s="2" t="s">
        <v>1619</v>
      </c>
      <c r="AA432" s="2" t="s">
        <v>1619</v>
      </c>
      <c r="AB432" s="2" t="s">
        <v>1619</v>
      </c>
      <c r="AC432" s="2" t="s">
        <v>1619</v>
      </c>
      <c r="AH432" s="7"/>
    </row>
    <row r="433" spans="1:34" x14ac:dyDescent="0.25">
      <c r="A433" s="2">
        <v>431</v>
      </c>
      <c r="B433" s="2" t="s">
        <v>961</v>
      </c>
      <c r="C433" s="2" t="s">
        <v>962</v>
      </c>
      <c r="D433" s="2" t="s">
        <v>949</v>
      </c>
      <c r="E433" s="2" t="s">
        <v>574</v>
      </c>
      <c r="F433" s="2" t="s">
        <v>950</v>
      </c>
      <c r="G433" s="2" t="s">
        <v>951</v>
      </c>
      <c r="H433" s="2" t="s">
        <v>952</v>
      </c>
      <c r="I433" s="2" t="s">
        <v>953</v>
      </c>
      <c r="J433" s="2" t="s">
        <v>954</v>
      </c>
      <c r="K433" s="2" t="s">
        <v>1619</v>
      </c>
      <c r="L433" s="2" t="s">
        <v>1619</v>
      </c>
      <c r="M433" s="2" t="s">
        <v>1619</v>
      </c>
      <c r="N433" s="2" t="s">
        <v>1619</v>
      </c>
      <c r="O433" s="2" t="s">
        <v>1619</v>
      </c>
      <c r="P433" s="2" t="s">
        <v>1619</v>
      </c>
      <c r="Q433" s="2" t="s">
        <v>1619</v>
      </c>
      <c r="R433" s="2" t="str">
        <f>VLOOKUP(F433,[2]Sheet3!$B$5:$D$250,2,0)</f>
        <v>Tolkāppiyam – Porulatikaram - 1</v>
      </c>
      <c r="S433" s="2" t="str">
        <f>VLOOKUP(G433,[2]Sheet3!$B$5:$D$250,2,0)</f>
        <v xml:space="preserve">Special Literature – 1 (Kuruntokai) </v>
      </c>
      <c r="T433" s="2" t="str">
        <f>VLOOKUP(H433,[2]Sheet3!$B$5:$D$250,2,0)</f>
        <v>General Linguistics</v>
      </c>
      <c r="U433" s="2" t="str">
        <f>VLOOKUP(I433,[2]Sheet3!$B$5:$D$250,2,0)</f>
        <v>An Indian Language - 2 Sanskrit</v>
      </c>
      <c r="V433" s="6" t="str">
        <f>VLOOKUP(J433,[2]Sheet3!$B$5:$D$250,2,0)</f>
        <v xml:space="preserve">Tamil prose literature through the ages </v>
      </c>
      <c r="W433" s="2" t="s">
        <v>1619</v>
      </c>
      <c r="X433" s="2" t="s">
        <v>1619</v>
      </c>
      <c r="Y433" s="2" t="s">
        <v>1619</v>
      </c>
      <c r="Z433" s="2" t="s">
        <v>1619</v>
      </c>
      <c r="AA433" s="2" t="s">
        <v>1619</v>
      </c>
      <c r="AB433" s="2" t="s">
        <v>1619</v>
      </c>
      <c r="AC433" s="2" t="s">
        <v>1619</v>
      </c>
      <c r="AH433" s="7"/>
    </row>
    <row r="434" spans="1:34" x14ac:dyDescent="0.25">
      <c r="A434" s="2">
        <v>432</v>
      </c>
      <c r="B434" s="2" t="s">
        <v>963</v>
      </c>
      <c r="C434" s="2" t="s">
        <v>964</v>
      </c>
      <c r="D434" s="2" t="s">
        <v>949</v>
      </c>
      <c r="E434" s="2" t="s">
        <v>574</v>
      </c>
      <c r="F434" s="2" t="s">
        <v>950</v>
      </c>
      <c r="G434" s="2" t="s">
        <v>951</v>
      </c>
      <c r="H434" s="2" t="s">
        <v>952</v>
      </c>
      <c r="I434" s="2" t="s">
        <v>953</v>
      </c>
      <c r="J434" s="2" t="s">
        <v>954</v>
      </c>
      <c r="K434" s="2" t="s">
        <v>1619</v>
      </c>
      <c r="L434" s="2" t="s">
        <v>1619</v>
      </c>
      <c r="M434" s="2" t="s">
        <v>1619</v>
      </c>
      <c r="N434" s="2" t="s">
        <v>1619</v>
      </c>
      <c r="O434" s="2" t="s">
        <v>1619</v>
      </c>
      <c r="P434" s="2" t="s">
        <v>1619</v>
      </c>
      <c r="Q434" s="2" t="s">
        <v>1619</v>
      </c>
      <c r="R434" s="2" t="str">
        <f>VLOOKUP(F434,[2]Sheet3!$B$5:$D$250,2,0)</f>
        <v>Tolkāppiyam – Porulatikaram - 1</v>
      </c>
      <c r="S434" s="2" t="str">
        <f>VLOOKUP(G434,[2]Sheet3!$B$5:$D$250,2,0)</f>
        <v xml:space="preserve">Special Literature – 1 (Kuruntokai) </v>
      </c>
      <c r="T434" s="2" t="str">
        <f>VLOOKUP(H434,[2]Sheet3!$B$5:$D$250,2,0)</f>
        <v>General Linguistics</v>
      </c>
      <c r="U434" s="2" t="str">
        <f>VLOOKUP(I434,[2]Sheet3!$B$5:$D$250,2,0)</f>
        <v>An Indian Language - 2 Sanskrit</v>
      </c>
      <c r="V434" s="6" t="str">
        <f>VLOOKUP(J434,[2]Sheet3!$B$5:$D$250,2,0)</f>
        <v xml:space="preserve">Tamil prose literature through the ages </v>
      </c>
      <c r="W434" s="2" t="s">
        <v>1619</v>
      </c>
      <c r="X434" s="2" t="s">
        <v>1619</v>
      </c>
      <c r="Y434" s="2" t="s">
        <v>1619</v>
      </c>
      <c r="Z434" s="2" t="s">
        <v>1619</v>
      </c>
      <c r="AA434" s="2" t="s">
        <v>1619</v>
      </c>
      <c r="AB434" s="2" t="s">
        <v>1619</v>
      </c>
      <c r="AC434" s="2" t="s">
        <v>1619</v>
      </c>
      <c r="AH434" s="7"/>
    </row>
    <row r="435" spans="1:34" x14ac:dyDescent="0.25">
      <c r="A435" s="2">
        <v>433</v>
      </c>
      <c r="B435" s="2" t="s">
        <v>965</v>
      </c>
      <c r="C435" s="2" t="s">
        <v>966</v>
      </c>
      <c r="D435" s="2" t="s">
        <v>949</v>
      </c>
      <c r="E435" s="2" t="s">
        <v>574</v>
      </c>
      <c r="F435" s="2" t="s">
        <v>950</v>
      </c>
      <c r="G435" s="2" t="s">
        <v>951</v>
      </c>
      <c r="H435" s="2" t="s">
        <v>952</v>
      </c>
      <c r="I435" s="2" t="s">
        <v>953</v>
      </c>
      <c r="J435" s="2" t="s">
        <v>954</v>
      </c>
      <c r="K435" s="2" t="s">
        <v>1619</v>
      </c>
      <c r="L435" s="2" t="s">
        <v>1619</v>
      </c>
      <c r="M435" s="2" t="s">
        <v>1619</v>
      </c>
      <c r="N435" s="2" t="s">
        <v>1619</v>
      </c>
      <c r="O435" s="2" t="s">
        <v>1619</v>
      </c>
      <c r="P435" s="2" t="s">
        <v>1619</v>
      </c>
      <c r="Q435" s="2" t="s">
        <v>1619</v>
      </c>
      <c r="R435" s="2" t="str">
        <f>VLOOKUP(F435,[2]Sheet3!$B$5:$D$250,2,0)</f>
        <v>Tolkāppiyam – Porulatikaram - 1</v>
      </c>
      <c r="S435" s="2" t="str">
        <f>VLOOKUP(G435,[2]Sheet3!$B$5:$D$250,2,0)</f>
        <v xml:space="preserve">Special Literature – 1 (Kuruntokai) </v>
      </c>
      <c r="T435" s="2" t="str">
        <f>VLOOKUP(H435,[2]Sheet3!$B$5:$D$250,2,0)</f>
        <v>General Linguistics</v>
      </c>
      <c r="U435" s="2" t="str">
        <f>VLOOKUP(I435,[2]Sheet3!$B$5:$D$250,2,0)</f>
        <v>An Indian Language - 2 Sanskrit</v>
      </c>
      <c r="V435" s="6" t="str">
        <f>VLOOKUP(J435,[2]Sheet3!$B$5:$D$250,2,0)</f>
        <v xml:space="preserve">Tamil prose literature through the ages </v>
      </c>
      <c r="W435" s="2" t="s">
        <v>1619</v>
      </c>
      <c r="X435" s="2" t="s">
        <v>1619</v>
      </c>
      <c r="Y435" s="2" t="s">
        <v>1619</v>
      </c>
      <c r="Z435" s="2" t="s">
        <v>1619</v>
      </c>
      <c r="AA435" s="2" t="s">
        <v>1619</v>
      </c>
      <c r="AB435" s="2" t="s">
        <v>1619</v>
      </c>
      <c r="AC435" s="2" t="s">
        <v>1619</v>
      </c>
      <c r="AH435" s="7"/>
    </row>
    <row r="436" spans="1:34" x14ac:dyDescent="0.25">
      <c r="A436" s="2">
        <v>434</v>
      </c>
      <c r="B436" s="2" t="s">
        <v>967</v>
      </c>
      <c r="C436" s="2" t="s">
        <v>968</v>
      </c>
      <c r="D436" s="2" t="s">
        <v>949</v>
      </c>
      <c r="E436" s="2" t="s">
        <v>574</v>
      </c>
      <c r="F436" s="2" t="s">
        <v>950</v>
      </c>
      <c r="G436" s="2" t="s">
        <v>951</v>
      </c>
      <c r="H436" s="2" t="s">
        <v>952</v>
      </c>
      <c r="I436" s="2" t="s">
        <v>953</v>
      </c>
      <c r="J436" s="2" t="s">
        <v>954</v>
      </c>
      <c r="K436" s="2" t="s">
        <v>1619</v>
      </c>
      <c r="L436" s="2" t="s">
        <v>1619</v>
      </c>
      <c r="M436" s="2" t="s">
        <v>1619</v>
      </c>
      <c r="N436" s="2" t="s">
        <v>1619</v>
      </c>
      <c r="O436" s="2" t="s">
        <v>1619</v>
      </c>
      <c r="P436" s="2" t="s">
        <v>1619</v>
      </c>
      <c r="Q436" s="2" t="s">
        <v>1619</v>
      </c>
      <c r="R436" s="2" t="str">
        <f>VLOOKUP(F436,[2]Sheet3!$B$5:$D$250,2,0)</f>
        <v>Tolkāppiyam – Porulatikaram - 1</v>
      </c>
      <c r="S436" s="2" t="str">
        <f>VLOOKUP(G436,[2]Sheet3!$B$5:$D$250,2,0)</f>
        <v xml:space="preserve">Special Literature – 1 (Kuruntokai) </v>
      </c>
      <c r="T436" s="2" t="str">
        <f>VLOOKUP(H436,[2]Sheet3!$B$5:$D$250,2,0)</f>
        <v>General Linguistics</v>
      </c>
      <c r="U436" s="2" t="str">
        <f>VLOOKUP(I436,[2]Sheet3!$B$5:$D$250,2,0)</f>
        <v>An Indian Language - 2 Sanskrit</v>
      </c>
      <c r="V436" s="6" t="str">
        <f>VLOOKUP(J436,[2]Sheet3!$B$5:$D$250,2,0)</f>
        <v xml:space="preserve">Tamil prose literature through the ages </v>
      </c>
      <c r="W436" s="2" t="s">
        <v>1619</v>
      </c>
      <c r="X436" s="2" t="s">
        <v>1619</v>
      </c>
      <c r="Y436" s="2" t="s">
        <v>1619</v>
      </c>
      <c r="Z436" s="2" t="s">
        <v>1619</v>
      </c>
      <c r="AA436" s="2" t="s">
        <v>1619</v>
      </c>
      <c r="AB436" s="2" t="s">
        <v>1619</v>
      </c>
      <c r="AC436" s="2" t="s">
        <v>1619</v>
      </c>
      <c r="AH436" s="7"/>
    </row>
    <row r="437" spans="1:34" x14ac:dyDescent="0.25">
      <c r="A437" s="2">
        <v>435</v>
      </c>
      <c r="B437" s="2" t="s">
        <v>969</v>
      </c>
      <c r="C437" s="2" t="s">
        <v>970</v>
      </c>
      <c r="D437" s="2" t="s">
        <v>971</v>
      </c>
      <c r="E437" s="2" t="s">
        <v>574</v>
      </c>
      <c r="F437" s="2" t="s">
        <v>972</v>
      </c>
      <c r="G437" s="2" t="s">
        <v>973</v>
      </c>
      <c r="H437" s="2" t="s">
        <v>974</v>
      </c>
      <c r="I437" s="2" t="s">
        <v>975</v>
      </c>
      <c r="J437" s="2" t="s">
        <v>976</v>
      </c>
      <c r="K437" s="2" t="s">
        <v>977</v>
      </c>
      <c r="L437" s="2" t="s">
        <v>224</v>
      </c>
      <c r="M437" s="2" t="s">
        <v>1619</v>
      </c>
      <c r="N437" s="2" t="s">
        <v>1619</v>
      </c>
      <c r="O437" s="2" t="s">
        <v>1619</v>
      </c>
      <c r="P437" s="2" t="s">
        <v>1619</v>
      </c>
      <c r="Q437" s="2" t="s">
        <v>1619</v>
      </c>
      <c r="R437" s="2" t="str">
        <f>VLOOKUP(F437,[2]Sheet3!$B$5:$D$250,2,0)</f>
        <v>Media laws and Ethics</v>
      </c>
      <c r="S437" s="2" t="str">
        <f>VLOOKUP(G437,[2]Sheet3!$B$5:$D$250,2,0)</f>
        <v>Understanding Cinema</v>
      </c>
      <c r="T437" s="2" t="str">
        <f>VLOOKUP(H437,[2]Sheet3!$B$5:$D$250,2,0)</f>
        <v>Communication Research: Tools and techniques</v>
      </c>
      <c r="U437" s="2" t="str">
        <f>VLOOKUP(I437,[2]Sheet3!$B$5:$D$250,2,0)</f>
        <v>Documentary Film :Theory</v>
      </c>
      <c r="V437" s="6" t="str">
        <f>VLOOKUP(J437,[2]Sheet3!$B$5:$D$250,2,0)</f>
        <v>Documentary Film : Practice</v>
      </c>
      <c r="W437" s="2" t="str">
        <f>VLOOKUP(K437,[2]Sheet3!$B$5:$D$250,2,0)</f>
        <v>Community Media</v>
      </c>
      <c r="X437" s="2" t="str">
        <f>VLOOKUP(L437,[2]Sheet3!$B$5:$D$250,2,0)</f>
        <v>Yoga Course</v>
      </c>
      <c r="Y437" s="2" t="s">
        <v>1619</v>
      </c>
      <c r="Z437" s="2" t="s">
        <v>1619</v>
      </c>
      <c r="AA437" s="2" t="s">
        <v>1619</v>
      </c>
      <c r="AB437" s="2" t="s">
        <v>1619</v>
      </c>
      <c r="AC437" s="2" t="s">
        <v>1619</v>
      </c>
      <c r="AH437" s="7"/>
    </row>
    <row r="438" spans="1:34" x14ac:dyDescent="0.25">
      <c r="A438" s="2">
        <v>436</v>
      </c>
      <c r="B438" s="2" t="s">
        <v>978</v>
      </c>
      <c r="C438" s="2" t="s">
        <v>979</v>
      </c>
      <c r="D438" s="2" t="s">
        <v>971</v>
      </c>
      <c r="E438" s="2" t="s">
        <v>574</v>
      </c>
      <c r="F438" s="2" t="s">
        <v>972</v>
      </c>
      <c r="G438" s="2" t="s">
        <v>973</v>
      </c>
      <c r="H438" s="2" t="s">
        <v>974</v>
      </c>
      <c r="I438" s="2" t="s">
        <v>975</v>
      </c>
      <c r="J438" s="2" t="s">
        <v>976</v>
      </c>
      <c r="K438" s="2" t="s">
        <v>977</v>
      </c>
      <c r="L438" s="2" t="s">
        <v>224</v>
      </c>
      <c r="M438" s="2" t="s">
        <v>1619</v>
      </c>
      <c r="N438" s="2" t="s">
        <v>1619</v>
      </c>
      <c r="O438" s="2" t="s">
        <v>1619</v>
      </c>
      <c r="P438" s="2" t="s">
        <v>1619</v>
      </c>
      <c r="Q438" s="2" t="s">
        <v>1619</v>
      </c>
      <c r="R438" s="2" t="str">
        <f>VLOOKUP(F438,[2]Sheet3!$B$5:$D$250,2,0)</f>
        <v>Media laws and Ethics</v>
      </c>
      <c r="S438" s="2" t="str">
        <f>VLOOKUP(G438,[2]Sheet3!$B$5:$D$250,2,0)</f>
        <v>Understanding Cinema</v>
      </c>
      <c r="T438" s="2" t="str">
        <f>VLOOKUP(H438,[2]Sheet3!$B$5:$D$250,2,0)</f>
        <v>Communication Research: Tools and techniques</v>
      </c>
      <c r="U438" s="2" t="str">
        <f>VLOOKUP(I438,[2]Sheet3!$B$5:$D$250,2,0)</f>
        <v>Documentary Film :Theory</v>
      </c>
      <c r="V438" s="6" t="str">
        <f>VLOOKUP(J438,[2]Sheet3!$B$5:$D$250,2,0)</f>
        <v>Documentary Film : Practice</v>
      </c>
      <c r="W438" s="2" t="str">
        <f>VLOOKUP(K438,[2]Sheet3!$B$5:$D$250,2,0)</f>
        <v>Community Media</v>
      </c>
      <c r="X438" s="2" t="str">
        <f>VLOOKUP(L438,[2]Sheet3!$B$5:$D$250,2,0)</f>
        <v>Yoga Course</v>
      </c>
      <c r="Y438" s="2" t="s">
        <v>1619</v>
      </c>
      <c r="Z438" s="2" t="s">
        <v>1619</v>
      </c>
      <c r="AA438" s="2" t="s">
        <v>1619</v>
      </c>
      <c r="AB438" s="2" t="s">
        <v>1619</v>
      </c>
      <c r="AC438" s="2" t="s">
        <v>1619</v>
      </c>
      <c r="AH438" s="7"/>
    </row>
    <row r="439" spans="1:34" x14ac:dyDescent="0.25">
      <c r="A439" s="2">
        <v>437</v>
      </c>
      <c r="B439" s="2" t="s">
        <v>980</v>
      </c>
      <c r="C439" s="2" t="s">
        <v>981</v>
      </c>
      <c r="D439" s="2" t="s">
        <v>971</v>
      </c>
      <c r="E439" s="2" t="s">
        <v>574</v>
      </c>
      <c r="F439" s="2" t="s">
        <v>972</v>
      </c>
      <c r="G439" s="2" t="s">
        <v>973</v>
      </c>
      <c r="H439" s="2" t="s">
        <v>974</v>
      </c>
      <c r="I439" s="2" t="s">
        <v>975</v>
      </c>
      <c r="J439" s="2" t="s">
        <v>976</v>
      </c>
      <c r="K439" s="2" t="s">
        <v>977</v>
      </c>
      <c r="L439" s="2" t="s">
        <v>1619</v>
      </c>
      <c r="M439" s="2" t="s">
        <v>1619</v>
      </c>
      <c r="N439" s="2" t="s">
        <v>1619</v>
      </c>
      <c r="O439" s="2" t="s">
        <v>1619</v>
      </c>
      <c r="P439" s="2" t="s">
        <v>1619</v>
      </c>
      <c r="Q439" s="2" t="s">
        <v>1619</v>
      </c>
      <c r="R439" s="2" t="str">
        <f>VLOOKUP(F439,[2]Sheet3!$B$5:$D$250,2,0)</f>
        <v>Media laws and Ethics</v>
      </c>
      <c r="S439" s="2" t="str">
        <f>VLOOKUP(G439,[2]Sheet3!$B$5:$D$250,2,0)</f>
        <v>Understanding Cinema</v>
      </c>
      <c r="T439" s="2" t="str">
        <f>VLOOKUP(H439,[2]Sheet3!$B$5:$D$250,2,0)</f>
        <v>Communication Research: Tools and techniques</v>
      </c>
      <c r="U439" s="2" t="str">
        <f>VLOOKUP(I439,[2]Sheet3!$B$5:$D$250,2,0)</f>
        <v>Documentary Film :Theory</v>
      </c>
      <c r="V439" s="6" t="str">
        <f>VLOOKUP(J439,[2]Sheet3!$B$5:$D$250,2,0)</f>
        <v>Documentary Film : Practice</v>
      </c>
      <c r="W439" s="2" t="str">
        <f>VLOOKUP(K439,[2]Sheet3!$B$5:$D$250,2,0)</f>
        <v>Community Media</v>
      </c>
      <c r="X439" s="2" t="s">
        <v>1619</v>
      </c>
      <c r="Y439" s="2" t="s">
        <v>1619</v>
      </c>
      <c r="Z439" s="2" t="s">
        <v>1619</v>
      </c>
      <c r="AA439" s="2" t="s">
        <v>1619</v>
      </c>
      <c r="AB439" s="2" t="s">
        <v>1619</v>
      </c>
      <c r="AC439" s="2" t="s">
        <v>1619</v>
      </c>
      <c r="AH439" s="7"/>
    </row>
    <row r="440" spans="1:34" x14ac:dyDescent="0.25">
      <c r="A440" s="2">
        <v>438</v>
      </c>
      <c r="B440" s="2" t="s">
        <v>982</v>
      </c>
      <c r="C440" s="2" t="s">
        <v>983</v>
      </c>
      <c r="D440" s="2" t="s">
        <v>971</v>
      </c>
      <c r="E440" s="2" t="s">
        <v>574</v>
      </c>
      <c r="F440" s="2" t="s">
        <v>972</v>
      </c>
      <c r="G440" s="2" t="s">
        <v>973</v>
      </c>
      <c r="H440" s="2" t="s">
        <v>974</v>
      </c>
      <c r="I440" s="2" t="s">
        <v>975</v>
      </c>
      <c r="J440" s="2" t="s">
        <v>976</v>
      </c>
      <c r="K440" s="2" t="s">
        <v>977</v>
      </c>
      <c r="L440" s="2" t="s">
        <v>1619</v>
      </c>
      <c r="M440" s="2" t="s">
        <v>1619</v>
      </c>
      <c r="N440" s="2" t="s">
        <v>1619</v>
      </c>
      <c r="O440" s="2" t="s">
        <v>1619</v>
      </c>
      <c r="P440" s="2" t="s">
        <v>1619</v>
      </c>
      <c r="Q440" s="2" t="s">
        <v>1619</v>
      </c>
      <c r="R440" s="2" t="str">
        <f>VLOOKUP(F440,[2]Sheet3!$B$5:$D$250,2,0)</f>
        <v>Media laws and Ethics</v>
      </c>
      <c r="S440" s="2" t="str">
        <f>VLOOKUP(G440,[2]Sheet3!$B$5:$D$250,2,0)</f>
        <v>Understanding Cinema</v>
      </c>
      <c r="T440" s="2" t="str">
        <f>VLOOKUP(H440,[2]Sheet3!$B$5:$D$250,2,0)</f>
        <v>Communication Research: Tools and techniques</v>
      </c>
      <c r="U440" s="2" t="str">
        <f>VLOOKUP(I440,[2]Sheet3!$B$5:$D$250,2,0)</f>
        <v>Documentary Film :Theory</v>
      </c>
      <c r="V440" s="6" t="str">
        <f>VLOOKUP(J440,[2]Sheet3!$B$5:$D$250,2,0)</f>
        <v>Documentary Film : Practice</v>
      </c>
      <c r="W440" s="2" t="str">
        <f>VLOOKUP(K440,[2]Sheet3!$B$5:$D$250,2,0)</f>
        <v>Community Media</v>
      </c>
      <c r="X440" s="2" t="s">
        <v>1619</v>
      </c>
      <c r="Y440" s="2" t="s">
        <v>1619</v>
      </c>
      <c r="Z440" s="2" t="s">
        <v>1619</v>
      </c>
      <c r="AA440" s="2" t="s">
        <v>1619</v>
      </c>
      <c r="AB440" s="2" t="s">
        <v>1619</v>
      </c>
      <c r="AC440" s="2" t="s">
        <v>1619</v>
      </c>
      <c r="AH440" s="7"/>
    </row>
    <row r="441" spans="1:34" x14ac:dyDescent="0.25">
      <c r="A441" s="2">
        <v>439</v>
      </c>
      <c r="B441" s="2" t="s">
        <v>984</v>
      </c>
      <c r="C441" s="2" t="s">
        <v>985</v>
      </c>
      <c r="D441" s="2" t="s">
        <v>986</v>
      </c>
      <c r="E441" s="2" t="s">
        <v>574</v>
      </c>
      <c r="F441" s="2" t="s">
        <v>987</v>
      </c>
      <c r="G441" s="2" t="s">
        <v>988</v>
      </c>
      <c r="H441" s="2" t="s">
        <v>989</v>
      </c>
      <c r="I441" s="2" t="s">
        <v>990</v>
      </c>
      <c r="J441" s="2" t="s">
        <v>991</v>
      </c>
      <c r="K441" s="2" t="s">
        <v>1619</v>
      </c>
      <c r="L441" s="2" t="s">
        <v>1619</v>
      </c>
      <c r="M441" s="2" t="s">
        <v>1619</v>
      </c>
      <c r="N441" s="2" t="s">
        <v>1619</v>
      </c>
      <c r="O441" s="2" t="s">
        <v>1619</v>
      </c>
      <c r="P441" s="2" t="s">
        <v>1619</v>
      </c>
      <c r="Q441" s="2" t="s">
        <v>1619</v>
      </c>
      <c r="R441" s="2" t="str">
        <f>VLOOKUP(F441,[2]Sheet3!$B$5:$D$250,2,0)</f>
        <v>Introduction to Mental Health</v>
      </c>
      <c r="S441" s="2" t="str">
        <f>VLOOKUP(G441,[2]Sheet3!$B$5:$D$250,2,0)</f>
        <v>Health Systems</v>
      </c>
      <c r="T441" s="2" t="str">
        <f>VLOOKUP(H441,[2]Sheet3!$B$5:$D$250,2,0)</f>
        <v>Disability Social Work</v>
      </c>
      <c r="U441" s="2" t="str">
        <f>VLOOKUP(I441,[2]Sheet3!$B$5:$D$250,2,0)</f>
        <v>Social Work &amp; Disaster Management</v>
      </c>
      <c r="V441" s="6" t="str">
        <f>VLOOKUP(J441,[2]Sheet3!$B$5:$D$250,2,0)</f>
        <v>Social Work Practicum - III</v>
      </c>
      <c r="W441" s="2" t="s">
        <v>1619</v>
      </c>
      <c r="X441" s="2" t="s">
        <v>1619</v>
      </c>
      <c r="Y441" s="2" t="s">
        <v>1619</v>
      </c>
      <c r="Z441" s="2" t="s">
        <v>1619</v>
      </c>
      <c r="AA441" s="2" t="s">
        <v>1619</v>
      </c>
      <c r="AB441" s="2" t="s">
        <v>1619</v>
      </c>
      <c r="AC441" s="2" t="s">
        <v>1619</v>
      </c>
      <c r="AH441" s="7"/>
    </row>
    <row r="442" spans="1:34" x14ac:dyDescent="0.25">
      <c r="A442" s="2">
        <v>440</v>
      </c>
      <c r="B442" s="2" t="s">
        <v>992</v>
      </c>
      <c r="C442" s="2" t="s">
        <v>993</v>
      </c>
      <c r="D442" s="2" t="s">
        <v>986</v>
      </c>
      <c r="E442" s="2" t="s">
        <v>574</v>
      </c>
      <c r="F442" s="2" t="s">
        <v>987</v>
      </c>
      <c r="G442" s="2" t="s">
        <v>988</v>
      </c>
      <c r="H442" s="2" t="s">
        <v>989</v>
      </c>
      <c r="I442" s="2" t="s">
        <v>990</v>
      </c>
      <c r="J442" s="2" t="s">
        <v>991</v>
      </c>
      <c r="K442" s="2" t="s">
        <v>1619</v>
      </c>
      <c r="L442" s="2" t="s">
        <v>1619</v>
      </c>
      <c r="M442" s="2" t="s">
        <v>1619</v>
      </c>
      <c r="N442" s="2" t="s">
        <v>1619</v>
      </c>
      <c r="O442" s="2" t="s">
        <v>1619</v>
      </c>
      <c r="P442" s="2" t="s">
        <v>1619</v>
      </c>
      <c r="Q442" s="2" t="s">
        <v>1619</v>
      </c>
      <c r="R442" s="2" t="str">
        <f>VLOOKUP(F442,[2]Sheet3!$B$5:$D$250,2,0)</f>
        <v>Introduction to Mental Health</v>
      </c>
      <c r="S442" s="2" t="str">
        <f>VLOOKUP(G442,[2]Sheet3!$B$5:$D$250,2,0)</f>
        <v>Health Systems</v>
      </c>
      <c r="T442" s="2" t="str">
        <f>VLOOKUP(H442,[2]Sheet3!$B$5:$D$250,2,0)</f>
        <v>Disability Social Work</v>
      </c>
      <c r="U442" s="2" t="str">
        <f>VLOOKUP(I442,[2]Sheet3!$B$5:$D$250,2,0)</f>
        <v>Social Work &amp; Disaster Management</v>
      </c>
      <c r="V442" s="6" t="str">
        <f>VLOOKUP(J442,[2]Sheet3!$B$5:$D$250,2,0)</f>
        <v>Social Work Practicum - III</v>
      </c>
      <c r="W442" s="2" t="s">
        <v>1619</v>
      </c>
      <c r="X442" s="2" t="s">
        <v>1619</v>
      </c>
      <c r="Y442" s="2" t="s">
        <v>1619</v>
      </c>
      <c r="Z442" s="2" t="s">
        <v>1619</v>
      </c>
      <c r="AA442" s="2" t="s">
        <v>1619</v>
      </c>
      <c r="AB442" s="2" t="s">
        <v>1619</v>
      </c>
      <c r="AC442" s="2" t="s">
        <v>1619</v>
      </c>
      <c r="AH442" s="7"/>
    </row>
    <row r="443" spans="1:34" x14ac:dyDescent="0.25">
      <c r="A443" s="2">
        <v>441</v>
      </c>
      <c r="B443" s="2" t="s">
        <v>994</v>
      </c>
      <c r="C443" s="2" t="s">
        <v>995</v>
      </c>
      <c r="D443" s="2" t="s">
        <v>986</v>
      </c>
      <c r="E443" s="2" t="s">
        <v>574</v>
      </c>
      <c r="F443" s="2" t="s">
        <v>987</v>
      </c>
      <c r="G443" s="2" t="s">
        <v>988</v>
      </c>
      <c r="H443" s="2" t="s">
        <v>989</v>
      </c>
      <c r="I443" s="2" t="s">
        <v>990</v>
      </c>
      <c r="J443" s="2" t="s">
        <v>991</v>
      </c>
      <c r="K443" s="2" t="s">
        <v>1619</v>
      </c>
      <c r="L443" s="2" t="s">
        <v>1619</v>
      </c>
      <c r="M443" s="2" t="s">
        <v>1619</v>
      </c>
      <c r="N443" s="2" t="s">
        <v>1619</v>
      </c>
      <c r="O443" s="2" t="s">
        <v>1619</v>
      </c>
      <c r="P443" s="2" t="s">
        <v>1619</v>
      </c>
      <c r="Q443" s="2" t="s">
        <v>1619</v>
      </c>
      <c r="R443" s="2" t="str">
        <f>VLOOKUP(F443,[2]Sheet3!$B$5:$D$250,2,0)</f>
        <v>Introduction to Mental Health</v>
      </c>
      <c r="S443" s="2" t="str">
        <f>VLOOKUP(G443,[2]Sheet3!$B$5:$D$250,2,0)</f>
        <v>Health Systems</v>
      </c>
      <c r="T443" s="2" t="str">
        <f>VLOOKUP(H443,[2]Sheet3!$B$5:$D$250,2,0)</f>
        <v>Disability Social Work</v>
      </c>
      <c r="U443" s="2" t="str">
        <f>VLOOKUP(I443,[2]Sheet3!$B$5:$D$250,2,0)</f>
        <v>Social Work &amp; Disaster Management</v>
      </c>
      <c r="V443" s="6" t="str">
        <f>VLOOKUP(J443,[2]Sheet3!$B$5:$D$250,2,0)</f>
        <v>Social Work Practicum - III</v>
      </c>
      <c r="W443" s="2" t="s">
        <v>1619</v>
      </c>
      <c r="X443" s="2" t="s">
        <v>1619</v>
      </c>
      <c r="Y443" s="2" t="s">
        <v>1619</v>
      </c>
      <c r="Z443" s="2" t="s">
        <v>1619</v>
      </c>
      <c r="AA443" s="2" t="s">
        <v>1619</v>
      </c>
      <c r="AB443" s="2" t="s">
        <v>1619</v>
      </c>
      <c r="AC443" s="2" t="s">
        <v>1619</v>
      </c>
      <c r="AH443" s="7"/>
    </row>
    <row r="444" spans="1:34" x14ac:dyDescent="0.25">
      <c r="A444" s="2">
        <v>442</v>
      </c>
      <c r="B444" s="2" t="s">
        <v>996</v>
      </c>
      <c r="C444" s="2" t="s">
        <v>997</v>
      </c>
      <c r="D444" s="2" t="s">
        <v>986</v>
      </c>
      <c r="E444" s="2" t="s">
        <v>574</v>
      </c>
      <c r="F444" s="2" t="s">
        <v>987</v>
      </c>
      <c r="G444" s="2" t="s">
        <v>988</v>
      </c>
      <c r="H444" s="2" t="s">
        <v>989</v>
      </c>
      <c r="I444" s="2" t="s">
        <v>990</v>
      </c>
      <c r="J444" s="2" t="s">
        <v>991</v>
      </c>
      <c r="K444" s="2" t="s">
        <v>1619</v>
      </c>
      <c r="L444" s="2" t="s">
        <v>1619</v>
      </c>
      <c r="M444" s="2" t="s">
        <v>1619</v>
      </c>
      <c r="N444" s="2" t="s">
        <v>1619</v>
      </c>
      <c r="O444" s="2" t="s">
        <v>1619</v>
      </c>
      <c r="P444" s="2" t="s">
        <v>1619</v>
      </c>
      <c r="Q444" s="2" t="s">
        <v>1619</v>
      </c>
      <c r="R444" s="2" t="str">
        <f>VLOOKUP(F444,[2]Sheet3!$B$5:$D$250,2,0)</f>
        <v>Introduction to Mental Health</v>
      </c>
      <c r="S444" s="2" t="str">
        <f>VLOOKUP(G444,[2]Sheet3!$B$5:$D$250,2,0)</f>
        <v>Health Systems</v>
      </c>
      <c r="T444" s="2" t="str">
        <f>VLOOKUP(H444,[2]Sheet3!$B$5:$D$250,2,0)</f>
        <v>Disability Social Work</v>
      </c>
      <c r="U444" s="2" t="str">
        <f>VLOOKUP(I444,[2]Sheet3!$B$5:$D$250,2,0)</f>
        <v>Social Work &amp; Disaster Management</v>
      </c>
      <c r="V444" s="6" t="str">
        <f>VLOOKUP(J444,[2]Sheet3!$B$5:$D$250,2,0)</f>
        <v>Social Work Practicum - III</v>
      </c>
      <c r="W444" s="2" t="s">
        <v>1619</v>
      </c>
      <c r="X444" s="2" t="s">
        <v>1619</v>
      </c>
      <c r="Y444" s="2" t="s">
        <v>1619</v>
      </c>
      <c r="Z444" s="2" t="s">
        <v>1619</v>
      </c>
      <c r="AA444" s="2" t="s">
        <v>1619</v>
      </c>
      <c r="AB444" s="2" t="s">
        <v>1619</v>
      </c>
      <c r="AC444" s="2" t="s">
        <v>1619</v>
      </c>
      <c r="AH444" s="7"/>
    </row>
    <row r="445" spans="1:34" x14ac:dyDescent="0.25">
      <c r="A445" s="2">
        <v>443</v>
      </c>
      <c r="B445" s="2" t="s">
        <v>998</v>
      </c>
      <c r="C445" s="2" t="s">
        <v>999</v>
      </c>
      <c r="D445" s="2" t="s">
        <v>986</v>
      </c>
      <c r="E445" s="2" t="s">
        <v>574</v>
      </c>
      <c r="F445" s="2" t="s">
        <v>987</v>
      </c>
      <c r="G445" s="2" t="s">
        <v>988</v>
      </c>
      <c r="H445" s="2" t="s">
        <v>989</v>
      </c>
      <c r="I445" s="2" t="s">
        <v>990</v>
      </c>
      <c r="J445" s="2" t="s">
        <v>991</v>
      </c>
      <c r="K445" s="2" t="s">
        <v>1619</v>
      </c>
      <c r="L445" s="2" t="s">
        <v>1619</v>
      </c>
      <c r="M445" s="2" t="s">
        <v>1619</v>
      </c>
      <c r="N445" s="2" t="s">
        <v>1619</v>
      </c>
      <c r="O445" s="2" t="s">
        <v>1619</v>
      </c>
      <c r="P445" s="2" t="s">
        <v>1619</v>
      </c>
      <c r="Q445" s="2" t="s">
        <v>1619</v>
      </c>
      <c r="R445" s="2" t="str">
        <f>VLOOKUP(F445,[2]Sheet3!$B$5:$D$250,2,0)</f>
        <v>Introduction to Mental Health</v>
      </c>
      <c r="S445" s="2" t="str">
        <f>VLOOKUP(G445,[2]Sheet3!$B$5:$D$250,2,0)</f>
        <v>Health Systems</v>
      </c>
      <c r="T445" s="2" t="str">
        <f>VLOOKUP(H445,[2]Sheet3!$B$5:$D$250,2,0)</f>
        <v>Disability Social Work</v>
      </c>
      <c r="U445" s="2" t="str">
        <f>VLOOKUP(I445,[2]Sheet3!$B$5:$D$250,2,0)</f>
        <v>Social Work &amp; Disaster Management</v>
      </c>
      <c r="V445" s="6" t="str">
        <f>VLOOKUP(J445,[2]Sheet3!$B$5:$D$250,2,0)</f>
        <v>Social Work Practicum - III</v>
      </c>
      <c r="W445" s="2" t="s">
        <v>1619</v>
      </c>
      <c r="X445" s="2" t="s">
        <v>1619</v>
      </c>
      <c r="Y445" s="2" t="s">
        <v>1619</v>
      </c>
      <c r="Z445" s="2" t="s">
        <v>1619</v>
      </c>
      <c r="AA445" s="2" t="s">
        <v>1619</v>
      </c>
      <c r="AB445" s="2" t="s">
        <v>1619</v>
      </c>
      <c r="AC445" s="2" t="s">
        <v>1619</v>
      </c>
      <c r="AH445" s="7"/>
    </row>
    <row r="446" spans="1:34" x14ac:dyDescent="0.25">
      <c r="A446" s="2">
        <v>444</v>
      </c>
      <c r="B446" s="2" t="s">
        <v>1000</v>
      </c>
      <c r="C446" s="2" t="s">
        <v>1001</v>
      </c>
      <c r="D446" s="2" t="s">
        <v>986</v>
      </c>
      <c r="E446" s="2" t="s">
        <v>574</v>
      </c>
      <c r="F446" s="2" t="s">
        <v>987</v>
      </c>
      <c r="G446" s="2" t="s">
        <v>988</v>
      </c>
      <c r="H446" s="2" t="s">
        <v>989</v>
      </c>
      <c r="I446" s="2" t="s">
        <v>990</v>
      </c>
      <c r="J446" s="2" t="s">
        <v>991</v>
      </c>
      <c r="K446" s="2" t="s">
        <v>1619</v>
      </c>
      <c r="L446" s="2" t="s">
        <v>1619</v>
      </c>
      <c r="M446" s="2" t="s">
        <v>1619</v>
      </c>
      <c r="N446" s="2" t="s">
        <v>1619</v>
      </c>
      <c r="O446" s="2" t="s">
        <v>1619</v>
      </c>
      <c r="P446" s="2" t="s">
        <v>1619</v>
      </c>
      <c r="Q446" s="2" t="s">
        <v>1619</v>
      </c>
      <c r="R446" s="2" t="str">
        <f>VLOOKUP(F446,[2]Sheet3!$B$5:$D$250,2,0)</f>
        <v>Introduction to Mental Health</v>
      </c>
      <c r="S446" s="2" t="str">
        <f>VLOOKUP(G446,[2]Sheet3!$B$5:$D$250,2,0)</f>
        <v>Health Systems</v>
      </c>
      <c r="T446" s="2" t="str">
        <f>VLOOKUP(H446,[2]Sheet3!$B$5:$D$250,2,0)</f>
        <v>Disability Social Work</v>
      </c>
      <c r="U446" s="2" t="str">
        <f>VLOOKUP(I446,[2]Sheet3!$B$5:$D$250,2,0)</f>
        <v>Social Work &amp; Disaster Management</v>
      </c>
      <c r="V446" s="6" t="str">
        <f>VLOOKUP(J446,[2]Sheet3!$B$5:$D$250,2,0)</f>
        <v>Social Work Practicum - III</v>
      </c>
      <c r="W446" s="2" t="s">
        <v>1619</v>
      </c>
      <c r="X446" s="2" t="s">
        <v>1619</v>
      </c>
      <c r="Y446" s="2" t="s">
        <v>1619</v>
      </c>
      <c r="Z446" s="2" t="s">
        <v>1619</v>
      </c>
      <c r="AA446" s="2" t="s">
        <v>1619</v>
      </c>
      <c r="AB446" s="2" t="s">
        <v>1619</v>
      </c>
      <c r="AC446" s="2" t="s">
        <v>1619</v>
      </c>
      <c r="AH446" s="7"/>
    </row>
    <row r="447" spans="1:34" x14ac:dyDescent="0.25">
      <c r="A447" s="2">
        <v>445</v>
      </c>
      <c r="B447" s="2" t="s">
        <v>1002</v>
      </c>
      <c r="C447" s="2" t="s">
        <v>1003</v>
      </c>
      <c r="D447" s="2" t="s">
        <v>986</v>
      </c>
      <c r="E447" s="2" t="s">
        <v>574</v>
      </c>
      <c r="F447" s="2" t="s">
        <v>987</v>
      </c>
      <c r="G447" s="2" t="s">
        <v>988</v>
      </c>
      <c r="H447" s="2" t="s">
        <v>989</v>
      </c>
      <c r="I447" s="2" t="s">
        <v>990</v>
      </c>
      <c r="J447" s="2" t="s">
        <v>991</v>
      </c>
      <c r="K447" s="2" t="s">
        <v>1619</v>
      </c>
      <c r="L447" s="2" t="s">
        <v>1619</v>
      </c>
      <c r="M447" s="2" t="s">
        <v>1619</v>
      </c>
      <c r="N447" s="2" t="s">
        <v>1619</v>
      </c>
      <c r="O447" s="2" t="s">
        <v>1619</v>
      </c>
      <c r="P447" s="2" t="s">
        <v>1619</v>
      </c>
      <c r="Q447" s="2" t="s">
        <v>1619</v>
      </c>
      <c r="R447" s="2" t="str">
        <f>VLOOKUP(F447,[2]Sheet3!$B$5:$D$250,2,0)</f>
        <v>Introduction to Mental Health</v>
      </c>
      <c r="S447" s="2" t="str">
        <f>VLOOKUP(G447,[2]Sheet3!$B$5:$D$250,2,0)</f>
        <v>Health Systems</v>
      </c>
      <c r="T447" s="2" t="str">
        <f>VLOOKUP(H447,[2]Sheet3!$B$5:$D$250,2,0)</f>
        <v>Disability Social Work</v>
      </c>
      <c r="U447" s="2" t="str">
        <f>VLOOKUP(I447,[2]Sheet3!$B$5:$D$250,2,0)</f>
        <v>Social Work &amp; Disaster Management</v>
      </c>
      <c r="V447" s="6" t="str">
        <f>VLOOKUP(J447,[2]Sheet3!$B$5:$D$250,2,0)</f>
        <v>Social Work Practicum - III</v>
      </c>
      <c r="W447" s="2" t="s">
        <v>1619</v>
      </c>
      <c r="X447" s="2" t="s">
        <v>1619</v>
      </c>
      <c r="Y447" s="2" t="s">
        <v>1619</v>
      </c>
      <c r="Z447" s="2" t="s">
        <v>1619</v>
      </c>
      <c r="AA447" s="2" t="s">
        <v>1619</v>
      </c>
      <c r="AB447" s="2" t="s">
        <v>1619</v>
      </c>
      <c r="AC447" s="2" t="s">
        <v>1619</v>
      </c>
      <c r="AH447" s="7"/>
    </row>
    <row r="448" spans="1:34" x14ac:dyDescent="0.25">
      <c r="A448" s="2">
        <v>446</v>
      </c>
      <c r="B448" s="2" t="s">
        <v>1004</v>
      </c>
      <c r="C448" s="2" t="s">
        <v>1005</v>
      </c>
      <c r="D448" s="2" t="s">
        <v>986</v>
      </c>
      <c r="E448" s="2" t="s">
        <v>574</v>
      </c>
      <c r="F448" s="2" t="s">
        <v>987</v>
      </c>
      <c r="G448" s="2" t="s">
        <v>988</v>
      </c>
      <c r="H448" s="2" t="s">
        <v>989</v>
      </c>
      <c r="I448" s="2" t="s">
        <v>990</v>
      </c>
      <c r="J448" s="2" t="s">
        <v>991</v>
      </c>
      <c r="K448" s="2" t="s">
        <v>1619</v>
      </c>
      <c r="L448" s="2" t="s">
        <v>1619</v>
      </c>
      <c r="M448" s="2" t="s">
        <v>1619</v>
      </c>
      <c r="N448" s="2" t="s">
        <v>1619</v>
      </c>
      <c r="O448" s="2" t="s">
        <v>1619</v>
      </c>
      <c r="P448" s="2" t="s">
        <v>1619</v>
      </c>
      <c r="Q448" s="2" t="s">
        <v>1619</v>
      </c>
      <c r="R448" s="2" t="str">
        <f>VLOOKUP(F448,[2]Sheet3!$B$5:$D$250,2,0)</f>
        <v>Introduction to Mental Health</v>
      </c>
      <c r="S448" s="2" t="str">
        <f>VLOOKUP(G448,[2]Sheet3!$B$5:$D$250,2,0)</f>
        <v>Health Systems</v>
      </c>
      <c r="T448" s="2" t="str">
        <f>VLOOKUP(H448,[2]Sheet3!$B$5:$D$250,2,0)</f>
        <v>Disability Social Work</v>
      </c>
      <c r="U448" s="2" t="str">
        <f>VLOOKUP(I448,[2]Sheet3!$B$5:$D$250,2,0)</f>
        <v>Social Work &amp; Disaster Management</v>
      </c>
      <c r="V448" s="6" t="str">
        <f>VLOOKUP(J448,[2]Sheet3!$B$5:$D$250,2,0)</f>
        <v>Social Work Practicum - III</v>
      </c>
      <c r="W448" s="2" t="s">
        <v>1619</v>
      </c>
      <c r="X448" s="2" t="s">
        <v>1619</v>
      </c>
      <c r="Y448" s="2" t="s">
        <v>1619</v>
      </c>
      <c r="Z448" s="2" t="s">
        <v>1619</v>
      </c>
      <c r="AA448" s="2" t="s">
        <v>1619</v>
      </c>
      <c r="AB448" s="2" t="s">
        <v>1619</v>
      </c>
      <c r="AC448" s="2" t="s">
        <v>1619</v>
      </c>
      <c r="AH448" s="7"/>
    </row>
    <row r="449" spans="1:41" x14ac:dyDescent="0.25">
      <c r="A449" s="2">
        <v>447</v>
      </c>
      <c r="B449" s="2" t="s">
        <v>1006</v>
      </c>
      <c r="C449" s="2" t="s">
        <v>1007</v>
      </c>
      <c r="D449" s="2" t="s">
        <v>986</v>
      </c>
      <c r="E449" s="2" t="s">
        <v>574</v>
      </c>
      <c r="F449" s="2" t="s">
        <v>987</v>
      </c>
      <c r="G449" s="2" t="s">
        <v>988</v>
      </c>
      <c r="H449" s="2" t="s">
        <v>989</v>
      </c>
      <c r="I449" s="2" t="s">
        <v>990</v>
      </c>
      <c r="J449" s="2" t="s">
        <v>991</v>
      </c>
      <c r="K449" s="2" t="s">
        <v>1619</v>
      </c>
      <c r="L449" s="2" t="s">
        <v>1619</v>
      </c>
      <c r="M449" s="2" t="s">
        <v>1619</v>
      </c>
      <c r="N449" s="2" t="s">
        <v>1619</v>
      </c>
      <c r="O449" s="2" t="s">
        <v>1619</v>
      </c>
      <c r="P449" s="2" t="s">
        <v>1619</v>
      </c>
      <c r="Q449" s="2" t="s">
        <v>1619</v>
      </c>
      <c r="R449" s="2" t="str">
        <f>VLOOKUP(F449,[2]Sheet3!$B$5:$D$250,2,0)</f>
        <v>Introduction to Mental Health</v>
      </c>
      <c r="S449" s="2" t="str">
        <f>VLOOKUP(G449,[2]Sheet3!$B$5:$D$250,2,0)</f>
        <v>Health Systems</v>
      </c>
      <c r="T449" s="2" t="str">
        <f>VLOOKUP(H449,[2]Sheet3!$B$5:$D$250,2,0)</f>
        <v>Disability Social Work</v>
      </c>
      <c r="U449" s="2" t="str">
        <f>VLOOKUP(I449,[2]Sheet3!$B$5:$D$250,2,0)</f>
        <v>Social Work &amp; Disaster Management</v>
      </c>
      <c r="V449" s="6" t="str">
        <f>VLOOKUP(J449,[2]Sheet3!$B$5:$D$250,2,0)</f>
        <v>Social Work Practicum - III</v>
      </c>
      <c r="W449" s="2" t="s">
        <v>1619</v>
      </c>
      <c r="X449" s="2" t="s">
        <v>1619</v>
      </c>
      <c r="Y449" s="2" t="s">
        <v>1619</v>
      </c>
      <c r="Z449" s="2" t="s">
        <v>1619</v>
      </c>
      <c r="AA449" s="2" t="s">
        <v>1619</v>
      </c>
      <c r="AB449" s="2" t="s">
        <v>1619</v>
      </c>
      <c r="AC449" s="2" t="s">
        <v>1619</v>
      </c>
      <c r="AH449" s="7"/>
    </row>
    <row r="450" spans="1:41" x14ac:dyDescent="0.25">
      <c r="A450" s="2">
        <v>448</v>
      </c>
      <c r="B450" s="2" t="s">
        <v>1008</v>
      </c>
      <c r="C450" s="2" t="s">
        <v>1009</v>
      </c>
      <c r="D450" s="2" t="s">
        <v>986</v>
      </c>
      <c r="E450" s="2" t="s">
        <v>574</v>
      </c>
      <c r="F450" s="2" t="s">
        <v>987</v>
      </c>
      <c r="G450" s="2" t="s">
        <v>988</v>
      </c>
      <c r="H450" s="2" t="s">
        <v>989</v>
      </c>
      <c r="I450" s="2" t="s">
        <v>990</v>
      </c>
      <c r="J450" s="2" t="s">
        <v>991</v>
      </c>
      <c r="K450" s="2" t="s">
        <v>1619</v>
      </c>
      <c r="L450" s="2" t="s">
        <v>1619</v>
      </c>
      <c r="M450" s="2" t="s">
        <v>1619</v>
      </c>
      <c r="N450" s="2" t="s">
        <v>1619</v>
      </c>
      <c r="O450" s="2" t="s">
        <v>1619</v>
      </c>
      <c r="P450" s="2" t="s">
        <v>1619</v>
      </c>
      <c r="Q450" s="2" t="s">
        <v>1619</v>
      </c>
      <c r="R450" s="2" t="str">
        <f>VLOOKUP(F450,[2]Sheet3!$B$5:$D$250,2,0)</f>
        <v>Introduction to Mental Health</v>
      </c>
      <c r="S450" s="2" t="str">
        <f>VLOOKUP(G450,[2]Sheet3!$B$5:$D$250,2,0)</f>
        <v>Health Systems</v>
      </c>
      <c r="T450" s="2" t="str">
        <f>VLOOKUP(H450,[2]Sheet3!$B$5:$D$250,2,0)</f>
        <v>Disability Social Work</v>
      </c>
      <c r="U450" s="2" t="str">
        <f>VLOOKUP(I450,[2]Sheet3!$B$5:$D$250,2,0)</f>
        <v>Social Work &amp; Disaster Management</v>
      </c>
      <c r="V450" s="6" t="str">
        <f>VLOOKUP(J450,[2]Sheet3!$B$5:$D$250,2,0)</f>
        <v>Social Work Practicum - III</v>
      </c>
      <c r="W450" s="2" t="s">
        <v>1619</v>
      </c>
      <c r="X450" s="2" t="s">
        <v>1619</v>
      </c>
      <c r="Y450" s="2" t="s">
        <v>1619</v>
      </c>
      <c r="Z450" s="2" t="s">
        <v>1619</v>
      </c>
      <c r="AA450" s="2" t="s">
        <v>1619</v>
      </c>
      <c r="AB450" s="2" t="s">
        <v>1619</v>
      </c>
      <c r="AC450" s="2" t="s">
        <v>1619</v>
      </c>
      <c r="AH450" s="7"/>
    </row>
    <row r="451" spans="1:41" x14ac:dyDescent="0.25">
      <c r="A451" s="2">
        <v>449</v>
      </c>
      <c r="B451" s="2" t="s">
        <v>1010</v>
      </c>
      <c r="C451" s="2" t="s">
        <v>1011</v>
      </c>
      <c r="D451" s="2" t="s">
        <v>1012</v>
      </c>
      <c r="E451" s="2" t="s">
        <v>716</v>
      </c>
      <c r="F451" s="2" t="s">
        <v>349</v>
      </c>
      <c r="G451" s="2" t="s">
        <v>811</v>
      </c>
      <c r="H451" s="2" t="s">
        <v>717</v>
      </c>
      <c r="I451" s="2" t="s">
        <v>266</v>
      </c>
      <c r="J451" s="2" t="s">
        <v>640</v>
      </c>
      <c r="K451" s="2" t="s">
        <v>1013</v>
      </c>
      <c r="L451" s="2" t="s">
        <v>1014</v>
      </c>
      <c r="M451" s="2" t="s">
        <v>1619</v>
      </c>
      <c r="N451" s="2" t="s">
        <v>1619</v>
      </c>
      <c r="O451" s="2" t="s">
        <v>1619</v>
      </c>
      <c r="P451" s="2" t="s">
        <v>1619</v>
      </c>
      <c r="Q451" s="2" t="s">
        <v>1619</v>
      </c>
      <c r="R451" s="2" t="str">
        <f>VLOOKUP(F451,[2]Sheet3!$B$5:$D$250,2,0)</f>
        <v>English for Integrated Sciences - I</v>
      </c>
      <c r="S451" s="2" t="str">
        <f>VLOOKUP(G451,[2]Sheet3!$B$5:$D$250,2,0)</f>
        <v>Environmental Studies for Integrated Sciences - I</v>
      </c>
      <c r="T451" s="2" t="str">
        <f>VLOOKUP(H451,[2]Sheet3!$B$5:$D$250,2,0)</f>
        <v>Properties of Matter</v>
      </c>
      <c r="U451" s="2" t="str">
        <f>VLOOKUP(I451,[2]Sheet3!$B$5:$D$250,2,0)</f>
        <v>Mathematics - I</v>
      </c>
      <c r="V451" s="6" t="str">
        <f>VLOOKUP(J451,[2]Sheet3!$B$5:$D$250,2,0)</f>
        <v>General Chemistry I</v>
      </c>
      <c r="W451" s="2" t="str">
        <f>VLOOKUP(K451,[2]Sheet3!$B$5:$D$250,2,0)</f>
        <v>Basics of Computing Lab I</v>
      </c>
      <c r="X451" s="2" t="str">
        <f>VLOOKUP(L451,[2]Sheet3!$B$5:$D$250,2,0)</f>
        <v>Physics Laboratory – I  Properties of Matter</v>
      </c>
      <c r="Y451" s="2" t="s">
        <v>1619</v>
      </c>
      <c r="Z451" s="2" t="s">
        <v>1619</v>
      </c>
      <c r="AA451" s="2" t="s">
        <v>1619</v>
      </c>
      <c r="AB451" s="2" t="s">
        <v>1619</v>
      </c>
      <c r="AC451" s="2" t="s">
        <v>1619</v>
      </c>
      <c r="AH451" s="7"/>
    </row>
    <row r="452" spans="1:41" x14ac:dyDescent="0.25">
      <c r="A452" s="2">
        <v>450</v>
      </c>
      <c r="B452" s="8" t="s">
        <v>1015</v>
      </c>
      <c r="C452" s="8" t="s">
        <v>1016</v>
      </c>
      <c r="D452" s="2" t="s">
        <v>1620</v>
      </c>
      <c r="E452" s="2" t="s">
        <v>716</v>
      </c>
      <c r="F452" s="2" t="s">
        <v>1619</v>
      </c>
      <c r="G452" s="2" t="s">
        <v>1619</v>
      </c>
      <c r="H452" s="2" t="s">
        <v>1619</v>
      </c>
      <c r="I452" s="2" t="s">
        <v>1619</v>
      </c>
      <c r="J452" s="2" t="s">
        <v>1619</v>
      </c>
      <c r="K452" s="2" t="s">
        <v>1619</v>
      </c>
      <c r="L452" s="2" t="s">
        <v>1619</v>
      </c>
      <c r="M452" s="2" t="s">
        <v>1619</v>
      </c>
      <c r="N452" s="2" t="s">
        <v>1619</v>
      </c>
      <c r="O452" s="2" t="s">
        <v>1619</v>
      </c>
      <c r="P452" s="2" t="s">
        <v>1619</v>
      </c>
      <c r="Q452" s="2" t="s">
        <v>1619</v>
      </c>
      <c r="R452" s="8" t="e">
        <f>VLOOKUP(F452,[2]Sheet3!$B$5:$D$250,2,0)</f>
        <v>#N/A</v>
      </c>
      <c r="S452" s="8" t="e">
        <f>VLOOKUP(G452,[2]Sheet3!$B$5:$D$250,2,0)</f>
        <v>#N/A</v>
      </c>
      <c r="T452" s="8" t="e">
        <f>VLOOKUP(H452,[2]Sheet3!$B$5:$D$250,2,0)</f>
        <v>#N/A</v>
      </c>
      <c r="U452" s="8" t="e">
        <f>VLOOKUP(I452,[2]Sheet3!$B$5:$D$250,2,0)</f>
        <v>#N/A</v>
      </c>
      <c r="V452" s="8" t="e">
        <f>VLOOKUP(J452,[2]Sheet3!$B$5:$D$250,2,0)</f>
        <v>#N/A</v>
      </c>
      <c r="W452" s="8" t="e">
        <f>VLOOKUP(K452,[2]Sheet3!$B$5:$D$250,2,0)</f>
        <v>#N/A</v>
      </c>
      <c r="X452" s="8" t="e">
        <f>VLOOKUP(L452,[2]Sheet3!$B$5:$D$250,2,0)</f>
        <v>#N/A</v>
      </c>
      <c r="Y452" s="8" t="e">
        <f>VLOOKUP(M452,[2]Sheet3!$B$5:$D$250,2,0)</f>
        <v>#N/A</v>
      </c>
      <c r="Z452" s="8" t="e">
        <f>VLOOKUP(N452,[2]Sheet3!$B$5:$D$250,2,0)</f>
        <v>#N/A</v>
      </c>
      <c r="AA452" s="8" t="e">
        <f>VLOOKUP(O452,[2]Sheet3!$B$5:$D$250,2,0)</f>
        <v>#N/A</v>
      </c>
      <c r="AB452" s="8" t="e">
        <f>VLOOKUP(P452,[2]Sheet3!$B$5:$D$250,2,0)</f>
        <v>#N/A</v>
      </c>
      <c r="AC452" s="8" t="e">
        <f>VLOOKUP(Q452,[2]Sheet3!$B$5:$D$250,2,0)</f>
        <v>#N/A</v>
      </c>
      <c r="AD452" s="9"/>
      <c r="AE452" s="9"/>
      <c r="AF452" s="9"/>
      <c r="AG452" s="9"/>
      <c r="AH452" s="9"/>
      <c r="AI452" s="9"/>
      <c r="AJ452" s="9"/>
      <c r="AK452" s="9"/>
      <c r="AL452" s="9"/>
      <c r="AM452" s="9"/>
      <c r="AN452" s="9"/>
      <c r="AO452" s="9"/>
    </row>
    <row r="453" spans="1:41" x14ac:dyDescent="0.25">
      <c r="A453" s="2">
        <v>451</v>
      </c>
      <c r="B453" s="2" t="s">
        <v>1017</v>
      </c>
      <c r="C453" s="2" t="s">
        <v>1018</v>
      </c>
      <c r="D453" s="2" t="s">
        <v>1012</v>
      </c>
      <c r="E453" s="2" t="s">
        <v>716</v>
      </c>
      <c r="F453" s="2" t="s">
        <v>717</v>
      </c>
      <c r="G453" s="2" t="s">
        <v>640</v>
      </c>
      <c r="H453" s="2" t="s">
        <v>266</v>
      </c>
      <c r="I453" s="2" t="s">
        <v>349</v>
      </c>
      <c r="J453" s="2" t="s">
        <v>811</v>
      </c>
      <c r="K453" s="2" t="s">
        <v>1013</v>
      </c>
      <c r="L453" s="2" t="s">
        <v>1014</v>
      </c>
      <c r="M453" s="2" t="s">
        <v>1619</v>
      </c>
      <c r="N453" s="2" t="s">
        <v>1619</v>
      </c>
      <c r="O453" s="2" t="s">
        <v>1619</v>
      </c>
      <c r="P453" s="2" t="s">
        <v>1619</v>
      </c>
      <c r="Q453" s="2" t="s">
        <v>1619</v>
      </c>
      <c r="R453" s="2" t="str">
        <f>VLOOKUP(F453,[2]Sheet3!$B$5:$D$250,2,0)</f>
        <v>Properties of Matter</v>
      </c>
      <c r="S453" s="2" t="str">
        <f>VLOOKUP(G453,[2]Sheet3!$B$5:$D$250,2,0)</f>
        <v>General Chemistry I</v>
      </c>
      <c r="T453" s="2" t="str">
        <f>VLOOKUP(H453,[2]Sheet3!$B$5:$D$250,2,0)</f>
        <v>Mathematics - I</v>
      </c>
      <c r="U453" s="2" t="str">
        <f>VLOOKUP(I453,[2]Sheet3!$B$5:$D$250,2,0)</f>
        <v>English for Integrated Sciences - I</v>
      </c>
      <c r="V453" s="6" t="str">
        <f>VLOOKUP(J453,[2]Sheet3!$B$5:$D$250,2,0)</f>
        <v>Environmental Studies for Integrated Sciences - I</v>
      </c>
      <c r="W453" s="2" t="str">
        <f>VLOOKUP(K453,[2]Sheet3!$B$5:$D$250,2,0)</f>
        <v>Basics of Computing Lab I</v>
      </c>
      <c r="X453" s="2" t="str">
        <f>VLOOKUP(L453,[2]Sheet3!$B$5:$D$250,2,0)</f>
        <v>Physics Laboratory – I  Properties of Matter</v>
      </c>
      <c r="Y453" s="2" t="s">
        <v>1619</v>
      </c>
      <c r="Z453" s="2" t="s">
        <v>1619</v>
      </c>
      <c r="AA453" s="2" t="s">
        <v>1619</v>
      </c>
      <c r="AB453" s="2" t="s">
        <v>1619</v>
      </c>
      <c r="AC453" s="2" t="s">
        <v>1619</v>
      </c>
      <c r="AH453" s="7"/>
    </row>
    <row r="454" spans="1:41" x14ac:dyDescent="0.25">
      <c r="A454" s="2">
        <v>452</v>
      </c>
      <c r="B454" s="2" t="s">
        <v>1019</v>
      </c>
      <c r="C454" s="2" t="s">
        <v>1020</v>
      </c>
      <c r="D454" s="2" t="s">
        <v>1012</v>
      </c>
      <c r="E454" s="2" t="s">
        <v>716</v>
      </c>
      <c r="F454" s="2" t="s">
        <v>717</v>
      </c>
      <c r="G454" s="2" t="s">
        <v>640</v>
      </c>
      <c r="H454" s="2" t="s">
        <v>266</v>
      </c>
      <c r="I454" s="2" t="s">
        <v>349</v>
      </c>
      <c r="J454" s="2" t="s">
        <v>811</v>
      </c>
      <c r="K454" s="2" t="s">
        <v>1013</v>
      </c>
      <c r="L454" s="2" t="s">
        <v>1014</v>
      </c>
      <c r="M454" s="2" t="s">
        <v>1619</v>
      </c>
      <c r="N454" s="2" t="s">
        <v>1619</v>
      </c>
      <c r="O454" s="2" t="s">
        <v>1619</v>
      </c>
      <c r="P454" s="2" t="s">
        <v>1619</v>
      </c>
      <c r="Q454" s="2" t="s">
        <v>1619</v>
      </c>
      <c r="R454" s="2" t="str">
        <f>VLOOKUP(F454,[2]Sheet3!$B$5:$D$250,2,0)</f>
        <v>Properties of Matter</v>
      </c>
      <c r="S454" s="2" t="str">
        <f>VLOOKUP(G454,[2]Sheet3!$B$5:$D$250,2,0)</f>
        <v>General Chemistry I</v>
      </c>
      <c r="T454" s="2" t="str">
        <f>VLOOKUP(H454,[2]Sheet3!$B$5:$D$250,2,0)</f>
        <v>Mathematics - I</v>
      </c>
      <c r="U454" s="2" t="str">
        <f>VLOOKUP(I454,[2]Sheet3!$B$5:$D$250,2,0)</f>
        <v>English for Integrated Sciences - I</v>
      </c>
      <c r="V454" s="6" t="str">
        <f>VLOOKUP(J454,[2]Sheet3!$B$5:$D$250,2,0)</f>
        <v>Environmental Studies for Integrated Sciences - I</v>
      </c>
      <c r="W454" s="2" t="str">
        <f>VLOOKUP(K454,[2]Sheet3!$B$5:$D$250,2,0)</f>
        <v>Basics of Computing Lab I</v>
      </c>
      <c r="X454" s="2" t="str">
        <f>VLOOKUP(L454,[2]Sheet3!$B$5:$D$250,2,0)</f>
        <v>Physics Laboratory – I  Properties of Matter</v>
      </c>
      <c r="Y454" s="2" t="s">
        <v>1619</v>
      </c>
      <c r="Z454" s="2" t="s">
        <v>1619</v>
      </c>
      <c r="AA454" s="2" t="s">
        <v>1619</v>
      </c>
      <c r="AB454" s="2" t="s">
        <v>1619</v>
      </c>
      <c r="AC454" s="2" t="s">
        <v>1619</v>
      </c>
      <c r="AH454" s="7"/>
    </row>
    <row r="455" spans="1:41" x14ac:dyDescent="0.25">
      <c r="A455" s="2">
        <v>453</v>
      </c>
      <c r="B455" s="2" t="s">
        <v>1021</v>
      </c>
      <c r="C455" s="2" t="s">
        <v>1022</v>
      </c>
      <c r="D455" s="2" t="s">
        <v>1012</v>
      </c>
      <c r="E455" s="2" t="s">
        <v>716</v>
      </c>
      <c r="F455" s="2" t="s">
        <v>349</v>
      </c>
      <c r="G455" s="2" t="s">
        <v>811</v>
      </c>
      <c r="H455" s="2" t="s">
        <v>717</v>
      </c>
      <c r="I455" s="2" t="s">
        <v>266</v>
      </c>
      <c r="J455" s="2" t="s">
        <v>640</v>
      </c>
      <c r="K455" s="2" t="s">
        <v>1013</v>
      </c>
      <c r="L455" s="2" t="s">
        <v>1014</v>
      </c>
      <c r="M455" s="2" t="s">
        <v>1619</v>
      </c>
      <c r="N455" s="2" t="s">
        <v>1619</v>
      </c>
      <c r="O455" s="2" t="s">
        <v>1619</v>
      </c>
      <c r="P455" s="2" t="s">
        <v>1619</v>
      </c>
      <c r="Q455" s="2" t="s">
        <v>1619</v>
      </c>
      <c r="R455" s="2" t="str">
        <f>VLOOKUP(F455,[2]Sheet3!$B$5:$D$250,2,0)</f>
        <v>English for Integrated Sciences - I</v>
      </c>
      <c r="S455" s="2" t="str">
        <f>VLOOKUP(G455,[2]Sheet3!$B$5:$D$250,2,0)</f>
        <v>Environmental Studies for Integrated Sciences - I</v>
      </c>
      <c r="T455" s="2" t="str">
        <f>VLOOKUP(H455,[2]Sheet3!$B$5:$D$250,2,0)</f>
        <v>Properties of Matter</v>
      </c>
      <c r="U455" s="2" t="str">
        <f>VLOOKUP(I455,[2]Sheet3!$B$5:$D$250,2,0)</f>
        <v>Mathematics - I</v>
      </c>
      <c r="V455" s="6" t="str">
        <f>VLOOKUP(J455,[2]Sheet3!$B$5:$D$250,2,0)</f>
        <v>General Chemistry I</v>
      </c>
      <c r="W455" s="2" t="str">
        <f>VLOOKUP(K455,[2]Sheet3!$B$5:$D$250,2,0)</f>
        <v>Basics of Computing Lab I</v>
      </c>
      <c r="X455" s="2" t="str">
        <f>VLOOKUP(L455,[2]Sheet3!$B$5:$D$250,2,0)</f>
        <v>Physics Laboratory – I  Properties of Matter</v>
      </c>
      <c r="Y455" s="2" t="s">
        <v>1619</v>
      </c>
      <c r="Z455" s="2" t="s">
        <v>1619</v>
      </c>
      <c r="AA455" s="2" t="s">
        <v>1619</v>
      </c>
      <c r="AB455" s="2" t="s">
        <v>1619</v>
      </c>
      <c r="AC455" s="2" t="s">
        <v>1619</v>
      </c>
      <c r="AH455" s="7"/>
    </row>
    <row r="456" spans="1:41" x14ac:dyDescent="0.25">
      <c r="A456" s="2">
        <v>454</v>
      </c>
      <c r="B456" s="2" t="s">
        <v>1023</v>
      </c>
      <c r="C456" s="2" t="s">
        <v>1024</v>
      </c>
      <c r="D456" s="2" t="s">
        <v>1012</v>
      </c>
      <c r="E456" s="2" t="s">
        <v>716</v>
      </c>
      <c r="F456" s="2" t="s">
        <v>717</v>
      </c>
      <c r="G456" s="2" t="s">
        <v>266</v>
      </c>
      <c r="H456" s="2" t="s">
        <v>640</v>
      </c>
      <c r="I456" s="2" t="s">
        <v>349</v>
      </c>
      <c r="J456" s="2" t="s">
        <v>811</v>
      </c>
      <c r="K456" s="2" t="s">
        <v>1013</v>
      </c>
      <c r="L456" s="2" t="s">
        <v>1014</v>
      </c>
      <c r="M456" s="2" t="s">
        <v>589</v>
      </c>
      <c r="N456" s="2" t="s">
        <v>1619</v>
      </c>
      <c r="O456" s="2" t="s">
        <v>1619</v>
      </c>
      <c r="P456" s="2" t="s">
        <v>1619</v>
      </c>
      <c r="Q456" s="2" t="s">
        <v>1619</v>
      </c>
      <c r="R456" s="2" t="str">
        <f>VLOOKUP(F456,[2]Sheet3!$B$5:$D$250,2,0)</f>
        <v>Properties of Matter</v>
      </c>
      <c r="S456" s="2" t="str">
        <f>VLOOKUP(G456,[2]Sheet3!$B$5:$D$250,2,0)</f>
        <v>Mathematics - I</v>
      </c>
      <c r="T456" s="2" t="str">
        <f>VLOOKUP(H456,[2]Sheet3!$B$5:$D$250,2,0)</f>
        <v>General Chemistry I</v>
      </c>
      <c r="U456" s="2" t="str">
        <f>VLOOKUP(I456,[2]Sheet3!$B$5:$D$250,2,0)</f>
        <v>English for Integrated Sciences - I</v>
      </c>
      <c r="V456" s="6" t="str">
        <f>VLOOKUP(J456,[2]Sheet3!$B$5:$D$250,2,0)</f>
        <v>Environmental Studies for Integrated Sciences - I</v>
      </c>
      <c r="W456" s="2" t="str">
        <f>VLOOKUP(K456,[2]Sheet3!$B$5:$D$250,2,0)</f>
        <v>Basics of Computing Lab I</v>
      </c>
      <c r="X456" s="2" t="str">
        <f>VLOOKUP(L456,[2]Sheet3!$B$5:$D$250,2,0)</f>
        <v>Physics Laboratory – I  Properties of Matter</v>
      </c>
      <c r="Y456" s="2" t="str">
        <f>VLOOKUP(M456,[2]Sheet3!$B$5:$D$250,2,0)</f>
        <v>History of Mathematics</v>
      </c>
      <c r="Z456" s="2" t="s">
        <v>1619</v>
      </c>
      <c r="AA456" s="2" t="s">
        <v>1619</v>
      </c>
      <c r="AB456" s="2" t="s">
        <v>1619</v>
      </c>
      <c r="AC456" s="2" t="s">
        <v>1619</v>
      </c>
      <c r="AH456" s="7"/>
    </row>
    <row r="457" spans="1:41" x14ac:dyDescent="0.25">
      <c r="A457" s="2">
        <v>455</v>
      </c>
      <c r="B457" s="2" t="s">
        <v>1025</v>
      </c>
      <c r="C457" s="2" t="s">
        <v>1026</v>
      </c>
      <c r="D457" s="2" t="s">
        <v>1012</v>
      </c>
      <c r="E457" s="2" t="s">
        <v>716</v>
      </c>
      <c r="F457" s="2" t="s">
        <v>349</v>
      </c>
      <c r="G457" s="2" t="s">
        <v>811</v>
      </c>
      <c r="H457" s="2" t="s">
        <v>717</v>
      </c>
      <c r="I457" s="2" t="s">
        <v>640</v>
      </c>
      <c r="J457" s="2" t="s">
        <v>266</v>
      </c>
      <c r="K457" s="2" t="s">
        <v>1013</v>
      </c>
      <c r="L457" s="2" t="s">
        <v>1014</v>
      </c>
      <c r="M457" s="2" t="s">
        <v>1619</v>
      </c>
      <c r="N457" s="2" t="s">
        <v>1619</v>
      </c>
      <c r="O457" s="2" t="s">
        <v>1619</v>
      </c>
      <c r="P457" s="2" t="s">
        <v>1619</v>
      </c>
      <c r="Q457" s="2" t="s">
        <v>1619</v>
      </c>
      <c r="R457" s="2" t="str">
        <f>VLOOKUP(F457,[2]Sheet3!$B$5:$D$250,2,0)</f>
        <v>English for Integrated Sciences - I</v>
      </c>
      <c r="S457" s="2" t="str">
        <f>VLOOKUP(G457,[2]Sheet3!$B$5:$D$250,2,0)</f>
        <v>Environmental Studies for Integrated Sciences - I</v>
      </c>
      <c r="T457" s="2" t="str">
        <f>VLOOKUP(H457,[2]Sheet3!$B$5:$D$250,2,0)</f>
        <v>Properties of Matter</v>
      </c>
      <c r="U457" s="2" t="str">
        <f>VLOOKUP(I457,[2]Sheet3!$B$5:$D$250,2,0)</f>
        <v>General Chemistry I</v>
      </c>
      <c r="V457" s="6" t="str">
        <f>VLOOKUP(J457,[2]Sheet3!$B$5:$D$250,2,0)</f>
        <v>Mathematics - I</v>
      </c>
      <c r="W457" s="2" t="str">
        <f>VLOOKUP(K457,[2]Sheet3!$B$5:$D$250,2,0)</f>
        <v>Basics of Computing Lab I</v>
      </c>
      <c r="X457" s="2" t="str">
        <f>VLOOKUP(L457,[2]Sheet3!$B$5:$D$250,2,0)</f>
        <v>Physics Laboratory – I  Properties of Matter</v>
      </c>
      <c r="Y457" s="2" t="s">
        <v>1619</v>
      </c>
      <c r="Z457" s="2" t="s">
        <v>1619</v>
      </c>
      <c r="AA457" s="2" t="s">
        <v>1619</v>
      </c>
      <c r="AB457" s="2" t="s">
        <v>1619</v>
      </c>
      <c r="AC457" s="2" t="s">
        <v>1619</v>
      </c>
      <c r="AH457" s="7"/>
    </row>
    <row r="458" spans="1:41" x14ac:dyDescent="0.25">
      <c r="A458" s="2">
        <v>456</v>
      </c>
      <c r="B458" s="2" t="s">
        <v>1027</v>
      </c>
      <c r="C458" s="2" t="s">
        <v>1028</v>
      </c>
      <c r="D458" s="2" t="s">
        <v>1012</v>
      </c>
      <c r="E458" s="2" t="s">
        <v>716</v>
      </c>
      <c r="F458" s="2" t="s">
        <v>349</v>
      </c>
      <c r="G458" s="2" t="s">
        <v>811</v>
      </c>
      <c r="H458" s="2" t="s">
        <v>717</v>
      </c>
      <c r="I458" s="2" t="s">
        <v>640</v>
      </c>
      <c r="J458" s="2" t="s">
        <v>266</v>
      </c>
      <c r="K458" s="2" t="s">
        <v>1013</v>
      </c>
      <c r="L458" s="2" t="s">
        <v>1014</v>
      </c>
      <c r="M458" s="2" t="s">
        <v>1619</v>
      </c>
      <c r="N458" s="2" t="s">
        <v>1619</v>
      </c>
      <c r="O458" s="2" t="s">
        <v>1619</v>
      </c>
      <c r="P458" s="2" t="s">
        <v>1619</v>
      </c>
      <c r="Q458" s="2" t="s">
        <v>1619</v>
      </c>
      <c r="R458" s="2" t="str">
        <f>VLOOKUP(F458,[2]Sheet3!$B$5:$D$250,2,0)</f>
        <v>English for Integrated Sciences - I</v>
      </c>
      <c r="S458" s="2" t="str">
        <f>VLOOKUP(G458,[2]Sheet3!$B$5:$D$250,2,0)</f>
        <v>Environmental Studies for Integrated Sciences - I</v>
      </c>
      <c r="T458" s="2" t="str">
        <f>VLOOKUP(H458,[2]Sheet3!$B$5:$D$250,2,0)</f>
        <v>Properties of Matter</v>
      </c>
      <c r="U458" s="2" t="str">
        <f>VLOOKUP(I458,[2]Sheet3!$B$5:$D$250,2,0)</f>
        <v>General Chemistry I</v>
      </c>
      <c r="V458" s="6" t="str">
        <f>VLOOKUP(J458,[2]Sheet3!$B$5:$D$250,2,0)</f>
        <v>Mathematics - I</v>
      </c>
      <c r="W458" s="2" t="str">
        <f>VLOOKUP(K458,[2]Sheet3!$B$5:$D$250,2,0)</f>
        <v>Basics of Computing Lab I</v>
      </c>
      <c r="X458" s="2" t="str">
        <f>VLOOKUP(L458,[2]Sheet3!$B$5:$D$250,2,0)</f>
        <v>Physics Laboratory – I  Properties of Matter</v>
      </c>
      <c r="Y458" s="2" t="s">
        <v>1619</v>
      </c>
      <c r="Z458" s="2" t="s">
        <v>1619</v>
      </c>
      <c r="AA458" s="2" t="s">
        <v>1619</v>
      </c>
      <c r="AB458" s="2" t="s">
        <v>1619</v>
      </c>
      <c r="AC458" s="2" t="s">
        <v>1619</v>
      </c>
      <c r="AH458" s="7"/>
    </row>
    <row r="459" spans="1:41" x14ac:dyDescent="0.25">
      <c r="A459" s="2">
        <v>457</v>
      </c>
      <c r="B459" s="2" t="s">
        <v>1029</v>
      </c>
      <c r="C459" s="2" t="s">
        <v>1030</v>
      </c>
      <c r="D459" s="2" t="s">
        <v>1012</v>
      </c>
      <c r="E459" s="2" t="s">
        <v>716</v>
      </c>
      <c r="F459" s="2" t="s">
        <v>349</v>
      </c>
      <c r="G459" s="2" t="s">
        <v>811</v>
      </c>
      <c r="H459" s="2" t="s">
        <v>717</v>
      </c>
      <c r="I459" s="2" t="s">
        <v>640</v>
      </c>
      <c r="J459" s="2" t="s">
        <v>266</v>
      </c>
      <c r="K459" s="2" t="s">
        <v>1013</v>
      </c>
      <c r="L459" s="2" t="s">
        <v>1014</v>
      </c>
      <c r="M459" s="2" t="s">
        <v>1619</v>
      </c>
      <c r="N459" s="2" t="s">
        <v>1619</v>
      </c>
      <c r="O459" s="2" t="s">
        <v>1619</v>
      </c>
      <c r="P459" s="2" t="s">
        <v>1619</v>
      </c>
      <c r="Q459" s="2" t="s">
        <v>1619</v>
      </c>
      <c r="R459" s="2" t="str">
        <f>VLOOKUP(F459,[2]Sheet3!$B$5:$D$250,2,0)</f>
        <v>English for Integrated Sciences - I</v>
      </c>
      <c r="S459" s="2" t="str">
        <f>VLOOKUP(G459,[2]Sheet3!$B$5:$D$250,2,0)</f>
        <v>Environmental Studies for Integrated Sciences - I</v>
      </c>
      <c r="T459" s="2" t="str">
        <f>VLOOKUP(H459,[2]Sheet3!$B$5:$D$250,2,0)</f>
        <v>Properties of Matter</v>
      </c>
      <c r="U459" s="2" t="str">
        <f>VLOOKUP(I459,[2]Sheet3!$B$5:$D$250,2,0)</f>
        <v>General Chemistry I</v>
      </c>
      <c r="V459" s="6" t="str">
        <f>VLOOKUP(J459,[2]Sheet3!$B$5:$D$250,2,0)</f>
        <v>Mathematics - I</v>
      </c>
      <c r="W459" s="2" t="str">
        <f>VLOOKUP(K459,[2]Sheet3!$B$5:$D$250,2,0)</f>
        <v>Basics of Computing Lab I</v>
      </c>
      <c r="X459" s="2" t="str">
        <f>VLOOKUP(L459,[2]Sheet3!$B$5:$D$250,2,0)</f>
        <v>Physics Laboratory – I  Properties of Matter</v>
      </c>
      <c r="Y459" s="2" t="s">
        <v>1619</v>
      </c>
      <c r="Z459" s="2" t="s">
        <v>1619</v>
      </c>
      <c r="AA459" s="2" t="s">
        <v>1619</v>
      </c>
      <c r="AB459" s="2" t="s">
        <v>1619</v>
      </c>
      <c r="AC459" s="2" t="s">
        <v>1619</v>
      </c>
      <c r="AH459" s="7"/>
    </row>
    <row r="460" spans="1:41" x14ac:dyDescent="0.25">
      <c r="A460" s="2">
        <v>458</v>
      </c>
      <c r="B460" s="2" t="s">
        <v>1031</v>
      </c>
      <c r="C460" s="2" t="s">
        <v>1032</v>
      </c>
      <c r="D460" s="2" t="s">
        <v>1012</v>
      </c>
      <c r="E460" s="2" t="s">
        <v>716</v>
      </c>
      <c r="F460" s="2" t="s">
        <v>349</v>
      </c>
      <c r="G460" s="2" t="s">
        <v>811</v>
      </c>
      <c r="H460" s="2" t="s">
        <v>717</v>
      </c>
      <c r="I460" s="2" t="s">
        <v>640</v>
      </c>
      <c r="J460" s="2" t="s">
        <v>266</v>
      </c>
      <c r="K460" s="2" t="s">
        <v>1013</v>
      </c>
      <c r="L460" s="2" t="s">
        <v>1014</v>
      </c>
      <c r="M460" s="2" t="s">
        <v>1619</v>
      </c>
      <c r="N460" s="2" t="s">
        <v>1619</v>
      </c>
      <c r="O460" s="2" t="s">
        <v>1619</v>
      </c>
      <c r="P460" s="2" t="s">
        <v>1619</v>
      </c>
      <c r="Q460" s="2" t="s">
        <v>1619</v>
      </c>
      <c r="R460" s="2" t="str">
        <f>VLOOKUP(F460,[2]Sheet3!$B$5:$D$250,2,0)</f>
        <v>English for Integrated Sciences - I</v>
      </c>
      <c r="S460" s="2" t="str">
        <f>VLOOKUP(G460,[2]Sheet3!$B$5:$D$250,2,0)</f>
        <v>Environmental Studies for Integrated Sciences - I</v>
      </c>
      <c r="T460" s="2" t="str">
        <f>VLOOKUP(H460,[2]Sheet3!$B$5:$D$250,2,0)</f>
        <v>Properties of Matter</v>
      </c>
      <c r="U460" s="2" t="str">
        <f>VLOOKUP(I460,[2]Sheet3!$B$5:$D$250,2,0)</f>
        <v>General Chemistry I</v>
      </c>
      <c r="V460" s="6" t="str">
        <f>VLOOKUP(J460,[2]Sheet3!$B$5:$D$250,2,0)</f>
        <v>Mathematics - I</v>
      </c>
      <c r="W460" s="2" t="str">
        <f>VLOOKUP(K460,[2]Sheet3!$B$5:$D$250,2,0)</f>
        <v>Basics of Computing Lab I</v>
      </c>
      <c r="X460" s="2" t="str">
        <f>VLOOKUP(L460,[2]Sheet3!$B$5:$D$250,2,0)</f>
        <v>Physics Laboratory – I  Properties of Matter</v>
      </c>
      <c r="Y460" s="2" t="s">
        <v>1619</v>
      </c>
      <c r="Z460" s="2" t="s">
        <v>1619</v>
      </c>
      <c r="AA460" s="2" t="s">
        <v>1619</v>
      </c>
      <c r="AB460" s="2" t="s">
        <v>1619</v>
      </c>
      <c r="AC460" s="2" t="s">
        <v>1619</v>
      </c>
      <c r="AH460" s="7"/>
    </row>
    <row r="461" spans="1:41" x14ac:dyDescent="0.25">
      <c r="A461" s="2">
        <v>459</v>
      </c>
      <c r="B461" s="2" t="s">
        <v>1033</v>
      </c>
      <c r="C461" s="2" t="s">
        <v>1034</v>
      </c>
      <c r="D461" s="2" t="s">
        <v>1012</v>
      </c>
      <c r="E461" s="2" t="s">
        <v>716</v>
      </c>
      <c r="F461" s="2" t="s">
        <v>717</v>
      </c>
      <c r="G461" s="2" t="s">
        <v>640</v>
      </c>
      <c r="H461" s="2" t="s">
        <v>266</v>
      </c>
      <c r="I461" s="2" t="s">
        <v>349</v>
      </c>
      <c r="J461" s="2" t="s">
        <v>811</v>
      </c>
      <c r="K461" s="2" t="s">
        <v>224</v>
      </c>
      <c r="L461" s="2" t="s">
        <v>1014</v>
      </c>
      <c r="M461" s="2" t="s">
        <v>1013</v>
      </c>
      <c r="N461" s="2" t="s">
        <v>1619</v>
      </c>
      <c r="O461" s="2" t="s">
        <v>1619</v>
      </c>
      <c r="P461" s="2" t="s">
        <v>1619</v>
      </c>
      <c r="Q461" s="2" t="s">
        <v>1619</v>
      </c>
      <c r="R461" s="2" t="str">
        <f>VLOOKUP(F461,[2]Sheet3!$B$5:$D$250,2,0)</f>
        <v>Properties of Matter</v>
      </c>
      <c r="S461" s="2" t="str">
        <f>VLOOKUP(G461,[2]Sheet3!$B$5:$D$250,2,0)</f>
        <v>General Chemistry I</v>
      </c>
      <c r="T461" s="2" t="str">
        <f>VLOOKUP(H461,[2]Sheet3!$B$5:$D$250,2,0)</f>
        <v>Mathematics - I</v>
      </c>
      <c r="U461" s="2" t="str">
        <f>VLOOKUP(I461,[2]Sheet3!$B$5:$D$250,2,0)</f>
        <v>English for Integrated Sciences - I</v>
      </c>
      <c r="V461" s="6" t="str">
        <f>VLOOKUP(J461,[2]Sheet3!$B$5:$D$250,2,0)</f>
        <v>Environmental Studies for Integrated Sciences - I</v>
      </c>
      <c r="W461" s="2" t="str">
        <f>VLOOKUP(K461,[2]Sheet3!$B$5:$D$250,2,0)</f>
        <v>Yoga Course</v>
      </c>
      <c r="X461" s="2" t="str">
        <f>VLOOKUP(L461,[2]Sheet3!$B$5:$D$250,2,0)</f>
        <v>Physics Laboratory – I  Properties of Matter</v>
      </c>
      <c r="Y461" s="2" t="str">
        <f>VLOOKUP(M461,[2]Sheet3!$B$5:$D$250,2,0)</f>
        <v>Basics of Computing Lab I</v>
      </c>
      <c r="Z461" s="2" t="s">
        <v>1619</v>
      </c>
      <c r="AA461" s="2" t="s">
        <v>1619</v>
      </c>
      <c r="AB461" s="2" t="s">
        <v>1619</v>
      </c>
      <c r="AC461" s="2" t="s">
        <v>1619</v>
      </c>
      <c r="AH461" s="7"/>
    </row>
    <row r="462" spans="1:41" x14ac:dyDescent="0.25">
      <c r="A462" s="2">
        <v>460</v>
      </c>
      <c r="B462" s="2" t="s">
        <v>1035</v>
      </c>
      <c r="C462" s="2" t="s">
        <v>1036</v>
      </c>
      <c r="D462" s="2" t="s">
        <v>1012</v>
      </c>
      <c r="E462" s="2" t="s">
        <v>716</v>
      </c>
      <c r="F462" s="2" t="s">
        <v>349</v>
      </c>
      <c r="G462" s="2" t="s">
        <v>811</v>
      </c>
      <c r="H462" s="2" t="s">
        <v>717</v>
      </c>
      <c r="I462" s="2" t="s">
        <v>640</v>
      </c>
      <c r="J462" s="2" t="s">
        <v>266</v>
      </c>
      <c r="K462" s="2" t="s">
        <v>1013</v>
      </c>
      <c r="L462" s="2" t="s">
        <v>1014</v>
      </c>
      <c r="M462" s="2" t="s">
        <v>1619</v>
      </c>
      <c r="N462" s="2" t="s">
        <v>1619</v>
      </c>
      <c r="O462" s="2" t="s">
        <v>1619</v>
      </c>
      <c r="P462" s="2" t="s">
        <v>1619</v>
      </c>
      <c r="Q462" s="2" t="s">
        <v>1619</v>
      </c>
      <c r="R462" s="2" t="str">
        <f>VLOOKUP(F462,[2]Sheet3!$B$5:$D$250,2,0)</f>
        <v>English for Integrated Sciences - I</v>
      </c>
      <c r="S462" s="2" t="str">
        <f>VLOOKUP(G462,[2]Sheet3!$B$5:$D$250,2,0)</f>
        <v>Environmental Studies for Integrated Sciences - I</v>
      </c>
      <c r="T462" s="2" t="str">
        <f>VLOOKUP(H462,[2]Sheet3!$B$5:$D$250,2,0)</f>
        <v>Properties of Matter</v>
      </c>
      <c r="U462" s="2" t="str">
        <f>VLOOKUP(I462,[2]Sheet3!$B$5:$D$250,2,0)</f>
        <v>General Chemistry I</v>
      </c>
      <c r="V462" s="6" t="str">
        <f>VLOOKUP(J462,[2]Sheet3!$B$5:$D$250,2,0)</f>
        <v>Mathematics - I</v>
      </c>
      <c r="W462" s="2" t="str">
        <f>VLOOKUP(K462,[2]Sheet3!$B$5:$D$250,2,0)</f>
        <v>Basics of Computing Lab I</v>
      </c>
      <c r="X462" s="2" t="str">
        <f>VLOOKUP(L462,[2]Sheet3!$B$5:$D$250,2,0)</f>
        <v>Physics Laboratory – I  Properties of Matter</v>
      </c>
      <c r="Y462" s="2" t="s">
        <v>1619</v>
      </c>
      <c r="Z462" s="2" t="s">
        <v>1619</v>
      </c>
      <c r="AA462" s="2" t="s">
        <v>1619</v>
      </c>
      <c r="AB462" s="2" t="s">
        <v>1619</v>
      </c>
      <c r="AC462" s="2" t="s">
        <v>1619</v>
      </c>
      <c r="AH462" s="7"/>
    </row>
    <row r="463" spans="1:41" x14ac:dyDescent="0.25">
      <c r="A463" s="2">
        <v>461</v>
      </c>
      <c r="B463" s="2" t="s">
        <v>1037</v>
      </c>
      <c r="C463" s="2" t="s">
        <v>1038</v>
      </c>
      <c r="D463" s="2" t="s">
        <v>1012</v>
      </c>
      <c r="E463" s="2" t="s">
        <v>716</v>
      </c>
      <c r="F463" s="2" t="s">
        <v>717</v>
      </c>
      <c r="G463" s="2" t="s">
        <v>640</v>
      </c>
      <c r="H463" s="2" t="s">
        <v>266</v>
      </c>
      <c r="I463" s="2" t="s">
        <v>349</v>
      </c>
      <c r="J463" s="2" t="s">
        <v>811</v>
      </c>
      <c r="K463" s="2" t="s">
        <v>1013</v>
      </c>
      <c r="L463" s="2" t="s">
        <v>1014</v>
      </c>
      <c r="M463" s="2" t="s">
        <v>589</v>
      </c>
      <c r="N463" s="2" t="s">
        <v>1619</v>
      </c>
      <c r="O463" s="2" t="s">
        <v>1619</v>
      </c>
      <c r="P463" s="2" t="s">
        <v>1619</v>
      </c>
      <c r="Q463" s="2" t="s">
        <v>1619</v>
      </c>
      <c r="R463" s="2" t="str">
        <f>VLOOKUP(F463,[2]Sheet3!$B$5:$D$250,2,0)</f>
        <v>Properties of Matter</v>
      </c>
      <c r="S463" s="2" t="str">
        <f>VLOOKUP(G463,[2]Sheet3!$B$5:$D$250,2,0)</f>
        <v>General Chemistry I</v>
      </c>
      <c r="T463" s="2" t="str">
        <f>VLOOKUP(H463,[2]Sheet3!$B$5:$D$250,2,0)</f>
        <v>Mathematics - I</v>
      </c>
      <c r="U463" s="2" t="str">
        <f>VLOOKUP(I463,[2]Sheet3!$B$5:$D$250,2,0)</f>
        <v>English for Integrated Sciences - I</v>
      </c>
      <c r="V463" s="6" t="str">
        <f>VLOOKUP(J463,[2]Sheet3!$B$5:$D$250,2,0)</f>
        <v>Environmental Studies for Integrated Sciences - I</v>
      </c>
      <c r="W463" s="2" t="str">
        <f>VLOOKUP(K463,[2]Sheet3!$B$5:$D$250,2,0)</f>
        <v>Basics of Computing Lab I</v>
      </c>
      <c r="X463" s="2" t="str">
        <f>VLOOKUP(L463,[2]Sheet3!$B$5:$D$250,2,0)</f>
        <v>Physics Laboratory – I  Properties of Matter</v>
      </c>
      <c r="Y463" s="2" t="str">
        <f>VLOOKUP(M463,[2]Sheet3!$B$5:$D$250,2,0)</f>
        <v>History of Mathematics</v>
      </c>
      <c r="Z463" s="2" t="s">
        <v>1619</v>
      </c>
      <c r="AA463" s="2" t="s">
        <v>1619</v>
      </c>
      <c r="AB463" s="2" t="s">
        <v>1619</v>
      </c>
      <c r="AC463" s="2" t="s">
        <v>1619</v>
      </c>
      <c r="AH463" s="7"/>
    </row>
    <row r="464" spans="1:41" x14ac:dyDescent="0.25">
      <c r="A464" s="2">
        <v>462</v>
      </c>
      <c r="B464" s="2" t="s">
        <v>1039</v>
      </c>
      <c r="C464" s="2" t="s">
        <v>1040</v>
      </c>
      <c r="D464" s="2" t="s">
        <v>1012</v>
      </c>
      <c r="E464" s="2" t="s">
        <v>716</v>
      </c>
      <c r="F464" s="2" t="s">
        <v>717</v>
      </c>
      <c r="G464" s="2" t="s">
        <v>640</v>
      </c>
      <c r="H464" s="2" t="s">
        <v>266</v>
      </c>
      <c r="I464" s="2" t="s">
        <v>349</v>
      </c>
      <c r="J464" s="2" t="s">
        <v>811</v>
      </c>
      <c r="K464" s="2" t="s">
        <v>1013</v>
      </c>
      <c r="L464" s="2" t="s">
        <v>1014</v>
      </c>
      <c r="M464" s="2" t="s">
        <v>1619</v>
      </c>
      <c r="N464" s="2" t="s">
        <v>1619</v>
      </c>
      <c r="O464" s="2" t="s">
        <v>1619</v>
      </c>
      <c r="P464" s="2" t="s">
        <v>1619</v>
      </c>
      <c r="Q464" s="2" t="s">
        <v>1619</v>
      </c>
      <c r="R464" s="2" t="str">
        <f>VLOOKUP(F464,[2]Sheet3!$B$5:$D$250,2,0)</f>
        <v>Properties of Matter</v>
      </c>
      <c r="S464" s="2" t="str">
        <f>VLOOKUP(G464,[2]Sheet3!$B$5:$D$250,2,0)</f>
        <v>General Chemistry I</v>
      </c>
      <c r="T464" s="2" t="str">
        <f>VLOOKUP(H464,[2]Sheet3!$B$5:$D$250,2,0)</f>
        <v>Mathematics - I</v>
      </c>
      <c r="U464" s="2" t="str">
        <f>VLOOKUP(I464,[2]Sheet3!$B$5:$D$250,2,0)</f>
        <v>English for Integrated Sciences - I</v>
      </c>
      <c r="V464" s="6" t="str">
        <f>VLOOKUP(J464,[2]Sheet3!$B$5:$D$250,2,0)</f>
        <v>Environmental Studies for Integrated Sciences - I</v>
      </c>
      <c r="W464" s="2" t="str">
        <f>VLOOKUP(K464,[2]Sheet3!$B$5:$D$250,2,0)</f>
        <v>Basics of Computing Lab I</v>
      </c>
      <c r="X464" s="2" t="str">
        <f>VLOOKUP(L464,[2]Sheet3!$B$5:$D$250,2,0)</f>
        <v>Physics Laboratory – I  Properties of Matter</v>
      </c>
      <c r="Y464" s="2" t="s">
        <v>1619</v>
      </c>
      <c r="Z464" s="2" t="s">
        <v>1619</v>
      </c>
      <c r="AA464" s="2" t="s">
        <v>1619</v>
      </c>
      <c r="AB464" s="2" t="s">
        <v>1619</v>
      </c>
      <c r="AC464" s="2" t="s">
        <v>1619</v>
      </c>
      <c r="AH464" s="7"/>
    </row>
    <row r="465" spans="1:34" x14ac:dyDescent="0.25">
      <c r="A465" s="2">
        <v>463</v>
      </c>
      <c r="B465" s="2" t="s">
        <v>1041</v>
      </c>
      <c r="C465" s="2" t="s">
        <v>1042</v>
      </c>
      <c r="D465" s="2" t="s">
        <v>1012</v>
      </c>
      <c r="E465" s="2" t="s">
        <v>716</v>
      </c>
      <c r="F465" s="2" t="s">
        <v>349</v>
      </c>
      <c r="G465" s="2" t="s">
        <v>811</v>
      </c>
      <c r="H465" s="2" t="s">
        <v>717</v>
      </c>
      <c r="I465" s="2" t="s">
        <v>640</v>
      </c>
      <c r="J465" s="2" t="s">
        <v>266</v>
      </c>
      <c r="K465" s="2" t="s">
        <v>1013</v>
      </c>
      <c r="L465" s="2" t="s">
        <v>1014</v>
      </c>
      <c r="M465" s="2" t="s">
        <v>1619</v>
      </c>
      <c r="N465" s="2" t="s">
        <v>1619</v>
      </c>
      <c r="O465" s="2" t="s">
        <v>1619</v>
      </c>
      <c r="P465" s="2" t="s">
        <v>1619</v>
      </c>
      <c r="Q465" s="2" t="s">
        <v>1619</v>
      </c>
      <c r="R465" s="2" t="str">
        <f>VLOOKUP(F465,[2]Sheet3!$B$5:$D$250,2,0)</f>
        <v>English for Integrated Sciences - I</v>
      </c>
      <c r="S465" s="2" t="str">
        <f>VLOOKUP(G465,[2]Sheet3!$B$5:$D$250,2,0)</f>
        <v>Environmental Studies for Integrated Sciences - I</v>
      </c>
      <c r="T465" s="2" t="str">
        <f>VLOOKUP(H465,[2]Sheet3!$B$5:$D$250,2,0)</f>
        <v>Properties of Matter</v>
      </c>
      <c r="U465" s="2" t="str">
        <f>VLOOKUP(I465,[2]Sheet3!$B$5:$D$250,2,0)</f>
        <v>General Chemistry I</v>
      </c>
      <c r="V465" s="6" t="str">
        <f>VLOOKUP(J465,[2]Sheet3!$B$5:$D$250,2,0)</f>
        <v>Mathematics - I</v>
      </c>
      <c r="W465" s="2" t="str">
        <f>VLOOKUP(K465,[2]Sheet3!$B$5:$D$250,2,0)</f>
        <v>Basics of Computing Lab I</v>
      </c>
      <c r="X465" s="2" t="str">
        <f>VLOOKUP(L465,[2]Sheet3!$B$5:$D$250,2,0)</f>
        <v>Physics Laboratory – I  Properties of Matter</v>
      </c>
      <c r="Y465" s="2" t="s">
        <v>1619</v>
      </c>
      <c r="Z465" s="2" t="s">
        <v>1619</v>
      </c>
      <c r="AA465" s="2" t="s">
        <v>1619</v>
      </c>
      <c r="AB465" s="2" t="s">
        <v>1619</v>
      </c>
      <c r="AC465" s="2" t="s">
        <v>1619</v>
      </c>
      <c r="AH465" s="7"/>
    </row>
    <row r="466" spans="1:34" x14ac:dyDescent="0.25">
      <c r="A466" s="2">
        <v>464</v>
      </c>
      <c r="B466" s="2" t="s">
        <v>1043</v>
      </c>
      <c r="C466" s="2" t="s">
        <v>1044</v>
      </c>
      <c r="D466" s="2" t="s">
        <v>1012</v>
      </c>
      <c r="E466" s="2" t="s">
        <v>716</v>
      </c>
      <c r="F466" s="2" t="s">
        <v>717</v>
      </c>
      <c r="G466" s="2" t="s">
        <v>640</v>
      </c>
      <c r="H466" s="2" t="s">
        <v>266</v>
      </c>
      <c r="I466" s="2" t="s">
        <v>349</v>
      </c>
      <c r="J466" s="2" t="s">
        <v>811</v>
      </c>
      <c r="K466" s="2" t="s">
        <v>224</v>
      </c>
      <c r="L466" s="2" t="s">
        <v>1014</v>
      </c>
      <c r="M466" s="2" t="s">
        <v>1013</v>
      </c>
      <c r="N466" s="2" t="s">
        <v>1619</v>
      </c>
      <c r="O466" s="2" t="s">
        <v>1619</v>
      </c>
      <c r="P466" s="2" t="s">
        <v>1619</v>
      </c>
      <c r="Q466" s="2" t="s">
        <v>1619</v>
      </c>
      <c r="R466" s="2" t="str">
        <f>VLOOKUP(F466,[2]Sheet3!$B$5:$D$250,2,0)</f>
        <v>Properties of Matter</v>
      </c>
      <c r="S466" s="2" t="str">
        <f>VLOOKUP(G466,[2]Sheet3!$B$5:$D$250,2,0)</f>
        <v>General Chemistry I</v>
      </c>
      <c r="T466" s="2" t="str">
        <f>VLOOKUP(H466,[2]Sheet3!$B$5:$D$250,2,0)</f>
        <v>Mathematics - I</v>
      </c>
      <c r="U466" s="2" t="str">
        <f>VLOOKUP(I466,[2]Sheet3!$B$5:$D$250,2,0)</f>
        <v>English for Integrated Sciences - I</v>
      </c>
      <c r="V466" s="6" t="str">
        <f>VLOOKUP(J466,[2]Sheet3!$B$5:$D$250,2,0)</f>
        <v>Environmental Studies for Integrated Sciences - I</v>
      </c>
      <c r="W466" s="2" t="str">
        <f>VLOOKUP(K466,[2]Sheet3!$B$5:$D$250,2,0)</f>
        <v>Yoga Course</v>
      </c>
      <c r="X466" s="2" t="str">
        <f>VLOOKUP(L466,[2]Sheet3!$B$5:$D$250,2,0)</f>
        <v>Physics Laboratory – I  Properties of Matter</v>
      </c>
      <c r="Y466" s="2" t="str">
        <f>VLOOKUP(M466,[2]Sheet3!$B$5:$D$250,2,0)</f>
        <v>Basics of Computing Lab I</v>
      </c>
      <c r="Z466" s="2" t="s">
        <v>1619</v>
      </c>
      <c r="AA466" s="2" t="s">
        <v>1619</v>
      </c>
      <c r="AB466" s="2" t="s">
        <v>1619</v>
      </c>
      <c r="AC466" s="2" t="s">
        <v>1619</v>
      </c>
      <c r="AH466" s="7"/>
    </row>
    <row r="467" spans="1:34" x14ac:dyDescent="0.25">
      <c r="A467" s="2">
        <v>465</v>
      </c>
      <c r="B467" s="2" t="s">
        <v>1045</v>
      </c>
      <c r="C467" s="2" t="s">
        <v>1046</v>
      </c>
      <c r="D467" s="2" t="s">
        <v>1012</v>
      </c>
      <c r="E467" s="2" t="s">
        <v>716</v>
      </c>
      <c r="F467" s="2" t="s">
        <v>717</v>
      </c>
      <c r="G467" s="2" t="s">
        <v>640</v>
      </c>
      <c r="H467" s="2" t="s">
        <v>266</v>
      </c>
      <c r="I467" s="2" t="s">
        <v>349</v>
      </c>
      <c r="J467" s="2" t="s">
        <v>811</v>
      </c>
      <c r="K467" s="2" t="s">
        <v>1014</v>
      </c>
      <c r="L467" s="2" t="s">
        <v>1013</v>
      </c>
      <c r="M467" s="2" t="s">
        <v>1619</v>
      </c>
      <c r="N467" s="2" t="s">
        <v>1619</v>
      </c>
      <c r="O467" s="2" t="s">
        <v>1619</v>
      </c>
      <c r="P467" s="2" t="s">
        <v>1619</v>
      </c>
      <c r="Q467" s="2" t="s">
        <v>1619</v>
      </c>
      <c r="R467" s="2" t="str">
        <f>VLOOKUP(F467,[2]Sheet3!$B$5:$D$250,2,0)</f>
        <v>Properties of Matter</v>
      </c>
      <c r="S467" s="2" t="str">
        <f>VLOOKUP(G467,[2]Sheet3!$B$5:$D$250,2,0)</f>
        <v>General Chemistry I</v>
      </c>
      <c r="T467" s="2" t="str">
        <f>VLOOKUP(H467,[2]Sheet3!$B$5:$D$250,2,0)</f>
        <v>Mathematics - I</v>
      </c>
      <c r="U467" s="2" t="str">
        <f>VLOOKUP(I467,[2]Sheet3!$B$5:$D$250,2,0)</f>
        <v>English for Integrated Sciences - I</v>
      </c>
      <c r="V467" s="6" t="str">
        <f>VLOOKUP(J467,[2]Sheet3!$B$5:$D$250,2,0)</f>
        <v>Environmental Studies for Integrated Sciences - I</v>
      </c>
      <c r="W467" s="2" t="str">
        <f>VLOOKUP(K467,[2]Sheet3!$B$5:$D$250,2,0)</f>
        <v>Physics Laboratory – I  Properties of Matter</v>
      </c>
      <c r="X467" s="2" t="str">
        <f>VLOOKUP(L467,[2]Sheet3!$B$5:$D$250,2,0)</f>
        <v>Basics of Computing Lab I</v>
      </c>
      <c r="Y467" s="2" t="s">
        <v>1619</v>
      </c>
      <c r="Z467" s="2" t="s">
        <v>1619</v>
      </c>
      <c r="AA467" s="2" t="s">
        <v>1619</v>
      </c>
      <c r="AB467" s="2" t="s">
        <v>1619</v>
      </c>
      <c r="AC467" s="2" t="s">
        <v>1619</v>
      </c>
      <c r="AH467" s="7"/>
    </row>
    <row r="468" spans="1:34" x14ac:dyDescent="0.25">
      <c r="A468" s="2">
        <v>466</v>
      </c>
      <c r="B468" s="2" t="s">
        <v>1047</v>
      </c>
      <c r="C468" s="2" t="s">
        <v>1048</v>
      </c>
      <c r="D468" s="2" t="s">
        <v>1012</v>
      </c>
      <c r="E468" s="2" t="s">
        <v>716</v>
      </c>
      <c r="F468" s="2" t="s">
        <v>349</v>
      </c>
      <c r="G468" s="2" t="s">
        <v>811</v>
      </c>
      <c r="H468" s="2" t="s">
        <v>717</v>
      </c>
      <c r="I468" s="2" t="s">
        <v>640</v>
      </c>
      <c r="J468" s="2" t="s">
        <v>266</v>
      </c>
      <c r="K468" s="2" t="s">
        <v>1013</v>
      </c>
      <c r="L468" s="2" t="s">
        <v>1014</v>
      </c>
      <c r="M468" s="2" t="s">
        <v>1619</v>
      </c>
      <c r="N468" s="2" t="s">
        <v>1619</v>
      </c>
      <c r="O468" s="2" t="s">
        <v>1619</v>
      </c>
      <c r="P468" s="2" t="s">
        <v>1619</v>
      </c>
      <c r="Q468" s="2" t="s">
        <v>1619</v>
      </c>
      <c r="R468" s="2" t="str">
        <f>VLOOKUP(F468,[2]Sheet3!$B$5:$D$250,2,0)</f>
        <v>English for Integrated Sciences - I</v>
      </c>
      <c r="S468" s="2" t="str">
        <f>VLOOKUP(G468,[2]Sheet3!$B$5:$D$250,2,0)</f>
        <v>Environmental Studies for Integrated Sciences - I</v>
      </c>
      <c r="T468" s="2" t="str">
        <f>VLOOKUP(H468,[2]Sheet3!$B$5:$D$250,2,0)</f>
        <v>Properties of Matter</v>
      </c>
      <c r="U468" s="2" t="str">
        <f>VLOOKUP(I468,[2]Sheet3!$B$5:$D$250,2,0)</f>
        <v>General Chemistry I</v>
      </c>
      <c r="V468" s="6" t="str">
        <f>VLOOKUP(J468,[2]Sheet3!$B$5:$D$250,2,0)</f>
        <v>Mathematics - I</v>
      </c>
      <c r="W468" s="2" t="str">
        <f>VLOOKUP(K468,[2]Sheet3!$B$5:$D$250,2,0)</f>
        <v>Basics of Computing Lab I</v>
      </c>
      <c r="X468" s="2" t="str">
        <f>VLOOKUP(L468,[2]Sheet3!$B$5:$D$250,2,0)</f>
        <v>Physics Laboratory – I  Properties of Matter</v>
      </c>
      <c r="Y468" s="2" t="s">
        <v>1619</v>
      </c>
      <c r="Z468" s="2" t="s">
        <v>1619</v>
      </c>
      <c r="AA468" s="2" t="s">
        <v>1619</v>
      </c>
      <c r="AB468" s="2" t="s">
        <v>1619</v>
      </c>
      <c r="AC468" s="2" t="s">
        <v>1619</v>
      </c>
      <c r="AH468" s="7"/>
    </row>
    <row r="469" spans="1:34" x14ac:dyDescent="0.25">
      <c r="A469" s="2">
        <v>467</v>
      </c>
      <c r="B469" s="2" t="s">
        <v>1049</v>
      </c>
      <c r="C469" s="2" t="s">
        <v>1050</v>
      </c>
      <c r="D469" s="2" t="s">
        <v>1012</v>
      </c>
      <c r="E469" s="2" t="s">
        <v>716</v>
      </c>
      <c r="F469" s="2" t="s">
        <v>349</v>
      </c>
      <c r="G469" s="2" t="s">
        <v>811</v>
      </c>
      <c r="H469" s="2" t="s">
        <v>717</v>
      </c>
      <c r="I469" s="2" t="s">
        <v>640</v>
      </c>
      <c r="J469" s="2" t="s">
        <v>266</v>
      </c>
      <c r="K469" s="2" t="s">
        <v>1013</v>
      </c>
      <c r="L469" s="2" t="s">
        <v>1014</v>
      </c>
      <c r="M469" s="2" t="s">
        <v>1619</v>
      </c>
      <c r="N469" s="2" t="s">
        <v>1619</v>
      </c>
      <c r="O469" s="2" t="s">
        <v>1619</v>
      </c>
      <c r="P469" s="2" t="s">
        <v>1619</v>
      </c>
      <c r="Q469" s="2" t="s">
        <v>1619</v>
      </c>
      <c r="R469" s="2" t="str">
        <f>VLOOKUP(F469,[2]Sheet3!$B$5:$D$250,2,0)</f>
        <v>English for Integrated Sciences - I</v>
      </c>
      <c r="S469" s="2" t="str">
        <f>VLOOKUP(G469,[2]Sheet3!$B$5:$D$250,2,0)</f>
        <v>Environmental Studies for Integrated Sciences - I</v>
      </c>
      <c r="T469" s="2" t="str">
        <f>VLOOKUP(H469,[2]Sheet3!$B$5:$D$250,2,0)</f>
        <v>Properties of Matter</v>
      </c>
      <c r="U469" s="2" t="str">
        <f>VLOOKUP(I469,[2]Sheet3!$B$5:$D$250,2,0)</f>
        <v>General Chemistry I</v>
      </c>
      <c r="V469" s="6" t="str">
        <f>VLOOKUP(J469,[2]Sheet3!$B$5:$D$250,2,0)</f>
        <v>Mathematics - I</v>
      </c>
      <c r="W469" s="2" t="str">
        <f>VLOOKUP(K469,[2]Sheet3!$B$5:$D$250,2,0)</f>
        <v>Basics of Computing Lab I</v>
      </c>
      <c r="X469" s="2" t="str">
        <f>VLOOKUP(L469,[2]Sheet3!$B$5:$D$250,2,0)</f>
        <v>Physics Laboratory – I  Properties of Matter</v>
      </c>
      <c r="Y469" s="2" t="s">
        <v>1619</v>
      </c>
      <c r="Z469" s="2" t="s">
        <v>1619</v>
      </c>
      <c r="AA469" s="2" t="s">
        <v>1619</v>
      </c>
      <c r="AB469" s="2" t="s">
        <v>1619</v>
      </c>
      <c r="AC469" s="2" t="s">
        <v>1619</v>
      </c>
      <c r="AH469" s="7"/>
    </row>
    <row r="470" spans="1:34" x14ac:dyDescent="0.25">
      <c r="A470" s="2">
        <v>468</v>
      </c>
      <c r="B470" s="2" t="s">
        <v>1051</v>
      </c>
      <c r="C470" s="2" t="s">
        <v>1052</v>
      </c>
      <c r="D470" s="2" t="s">
        <v>1012</v>
      </c>
      <c r="E470" s="2" t="s">
        <v>716</v>
      </c>
      <c r="F470" s="2" t="s">
        <v>349</v>
      </c>
      <c r="G470" s="2" t="s">
        <v>811</v>
      </c>
      <c r="H470" s="2" t="s">
        <v>717</v>
      </c>
      <c r="I470" s="2" t="s">
        <v>640</v>
      </c>
      <c r="J470" s="2" t="s">
        <v>266</v>
      </c>
      <c r="K470" s="2" t="s">
        <v>589</v>
      </c>
      <c r="L470" s="2" t="s">
        <v>1013</v>
      </c>
      <c r="M470" s="2" t="s">
        <v>1014</v>
      </c>
      <c r="N470" s="2" t="s">
        <v>1619</v>
      </c>
      <c r="O470" s="2" t="s">
        <v>1619</v>
      </c>
      <c r="P470" s="2" t="s">
        <v>1619</v>
      </c>
      <c r="Q470" s="2" t="s">
        <v>1619</v>
      </c>
      <c r="R470" s="2" t="str">
        <f>VLOOKUP(F470,[2]Sheet3!$B$5:$D$250,2,0)</f>
        <v>English for Integrated Sciences - I</v>
      </c>
      <c r="S470" s="2" t="str">
        <f>VLOOKUP(G470,[2]Sheet3!$B$5:$D$250,2,0)</f>
        <v>Environmental Studies for Integrated Sciences - I</v>
      </c>
      <c r="T470" s="2" t="str">
        <f>VLOOKUP(H470,[2]Sheet3!$B$5:$D$250,2,0)</f>
        <v>Properties of Matter</v>
      </c>
      <c r="U470" s="2" t="str">
        <f>VLOOKUP(I470,[2]Sheet3!$B$5:$D$250,2,0)</f>
        <v>General Chemistry I</v>
      </c>
      <c r="V470" s="6" t="str">
        <f>VLOOKUP(J470,[2]Sheet3!$B$5:$D$250,2,0)</f>
        <v>Mathematics - I</v>
      </c>
      <c r="W470" s="2" t="str">
        <f>VLOOKUP(K470,[2]Sheet3!$B$5:$D$250,2,0)</f>
        <v>History of Mathematics</v>
      </c>
      <c r="X470" s="2" t="str">
        <f>VLOOKUP(L470,[2]Sheet3!$B$5:$D$250,2,0)</f>
        <v>Basics of Computing Lab I</v>
      </c>
      <c r="Y470" s="2" t="str">
        <f>VLOOKUP(M470,[2]Sheet3!$B$5:$D$250,2,0)</f>
        <v>Physics Laboratory – I  Properties of Matter</v>
      </c>
      <c r="Z470" s="2" t="s">
        <v>1619</v>
      </c>
      <c r="AA470" s="2" t="s">
        <v>1619</v>
      </c>
      <c r="AB470" s="2" t="s">
        <v>1619</v>
      </c>
      <c r="AC470" s="2" t="s">
        <v>1619</v>
      </c>
      <c r="AH470" s="7"/>
    </row>
    <row r="471" spans="1:34" x14ac:dyDescent="0.25">
      <c r="A471" s="2">
        <v>469</v>
      </c>
      <c r="B471" s="2" t="s">
        <v>1053</v>
      </c>
      <c r="C471" s="2" t="s">
        <v>1054</v>
      </c>
      <c r="D471" s="2" t="s">
        <v>1012</v>
      </c>
      <c r="E471" s="2" t="s">
        <v>716</v>
      </c>
      <c r="F471" s="2" t="s">
        <v>717</v>
      </c>
      <c r="G471" s="2" t="s">
        <v>640</v>
      </c>
      <c r="H471" s="2" t="s">
        <v>266</v>
      </c>
      <c r="I471" s="2" t="s">
        <v>349</v>
      </c>
      <c r="J471" s="2" t="s">
        <v>811</v>
      </c>
      <c r="K471" s="2" t="s">
        <v>1013</v>
      </c>
      <c r="L471" s="2" t="s">
        <v>1014</v>
      </c>
      <c r="M471" s="2" t="s">
        <v>1619</v>
      </c>
      <c r="N471" s="2" t="s">
        <v>1619</v>
      </c>
      <c r="O471" s="2" t="s">
        <v>1619</v>
      </c>
      <c r="P471" s="2" t="s">
        <v>1619</v>
      </c>
      <c r="Q471" s="2" t="s">
        <v>1619</v>
      </c>
      <c r="R471" s="2" t="str">
        <f>VLOOKUP(F471,[2]Sheet3!$B$5:$D$250,2,0)</f>
        <v>Properties of Matter</v>
      </c>
      <c r="S471" s="2" t="str">
        <f>VLOOKUP(G471,[2]Sheet3!$B$5:$D$250,2,0)</f>
        <v>General Chemistry I</v>
      </c>
      <c r="T471" s="2" t="str">
        <f>VLOOKUP(H471,[2]Sheet3!$B$5:$D$250,2,0)</f>
        <v>Mathematics - I</v>
      </c>
      <c r="U471" s="2" t="str">
        <f>VLOOKUP(I471,[2]Sheet3!$B$5:$D$250,2,0)</f>
        <v>English for Integrated Sciences - I</v>
      </c>
      <c r="V471" s="6" t="str">
        <f>VLOOKUP(J471,[2]Sheet3!$B$5:$D$250,2,0)</f>
        <v>Environmental Studies for Integrated Sciences - I</v>
      </c>
      <c r="W471" s="2" t="str">
        <f>VLOOKUP(K471,[2]Sheet3!$B$5:$D$250,2,0)</f>
        <v>Basics of Computing Lab I</v>
      </c>
      <c r="X471" s="2" t="str">
        <f>VLOOKUP(L471,[2]Sheet3!$B$5:$D$250,2,0)</f>
        <v>Physics Laboratory – I  Properties of Matter</v>
      </c>
      <c r="Y471" s="2" t="s">
        <v>1619</v>
      </c>
      <c r="Z471" s="2" t="s">
        <v>1619</v>
      </c>
      <c r="AA471" s="2" t="s">
        <v>1619</v>
      </c>
      <c r="AB471" s="2" t="s">
        <v>1619</v>
      </c>
      <c r="AC471" s="2" t="s">
        <v>1619</v>
      </c>
      <c r="AH471" s="7"/>
    </row>
    <row r="472" spans="1:34" x14ac:dyDescent="0.25">
      <c r="A472" s="2">
        <v>470</v>
      </c>
      <c r="B472" s="2" t="s">
        <v>1055</v>
      </c>
      <c r="C472" s="2" t="s">
        <v>1056</v>
      </c>
      <c r="D472" s="2" t="s">
        <v>1012</v>
      </c>
      <c r="E472" s="2" t="s">
        <v>716</v>
      </c>
      <c r="F472" s="2" t="s">
        <v>349</v>
      </c>
      <c r="G472" s="2" t="s">
        <v>811</v>
      </c>
      <c r="H472" s="2" t="s">
        <v>717</v>
      </c>
      <c r="I472" s="2" t="s">
        <v>640</v>
      </c>
      <c r="J472" s="2" t="s">
        <v>266</v>
      </c>
      <c r="K472" s="2" t="s">
        <v>1013</v>
      </c>
      <c r="L472" s="2" t="s">
        <v>1014</v>
      </c>
      <c r="M472" s="2" t="s">
        <v>1619</v>
      </c>
      <c r="N472" s="2" t="s">
        <v>1619</v>
      </c>
      <c r="O472" s="2" t="s">
        <v>1619</v>
      </c>
      <c r="P472" s="2" t="s">
        <v>1619</v>
      </c>
      <c r="Q472" s="2" t="s">
        <v>1619</v>
      </c>
      <c r="R472" s="2" t="str">
        <f>VLOOKUP(F472,[2]Sheet3!$B$5:$D$250,2,0)</f>
        <v>English for Integrated Sciences - I</v>
      </c>
      <c r="S472" s="2" t="str">
        <f>VLOOKUP(G472,[2]Sheet3!$B$5:$D$250,2,0)</f>
        <v>Environmental Studies for Integrated Sciences - I</v>
      </c>
      <c r="T472" s="2" t="str">
        <f>VLOOKUP(H472,[2]Sheet3!$B$5:$D$250,2,0)</f>
        <v>Properties of Matter</v>
      </c>
      <c r="U472" s="2" t="str">
        <f>VLOOKUP(I472,[2]Sheet3!$B$5:$D$250,2,0)</f>
        <v>General Chemistry I</v>
      </c>
      <c r="V472" s="6" t="str">
        <f>VLOOKUP(J472,[2]Sheet3!$B$5:$D$250,2,0)</f>
        <v>Mathematics - I</v>
      </c>
      <c r="W472" s="2" t="str">
        <f>VLOOKUP(K472,[2]Sheet3!$B$5:$D$250,2,0)</f>
        <v>Basics of Computing Lab I</v>
      </c>
      <c r="X472" s="2" t="str">
        <f>VLOOKUP(L472,[2]Sheet3!$B$5:$D$250,2,0)</f>
        <v>Physics Laboratory – I  Properties of Matter</v>
      </c>
      <c r="Y472" s="2" t="s">
        <v>1619</v>
      </c>
      <c r="Z472" s="2" t="s">
        <v>1619</v>
      </c>
      <c r="AA472" s="2" t="s">
        <v>1619</v>
      </c>
      <c r="AB472" s="2" t="s">
        <v>1619</v>
      </c>
      <c r="AC472" s="2" t="s">
        <v>1619</v>
      </c>
      <c r="AH472" s="7"/>
    </row>
    <row r="473" spans="1:34" x14ac:dyDescent="0.25">
      <c r="A473" s="2">
        <v>471</v>
      </c>
      <c r="B473" s="2" t="s">
        <v>1057</v>
      </c>
      <c r="C473" s="2" t="s">
        <v>1058</v>
      </c>
      <c r="D473" s="2" t="s">
        <v>1012</v>
      </c>
      <c r="E473" s="2" t="s">
        <v>716</v>
      </c>
      <c r="F473" s="2" t="s">
        <v>349</v>
      </c>
      <c r="G473" s="2" t="s">
        <v>811</v>
      </c>
      <c r="H473" s="2" t="s">
        <v>717</v>
      </c>
      <c r="I473" s="2" t="s">
        <v>640</v>
      </c>
      <c r="J473" s="2" t="s">
        <v>266</v>
      </c>
      <c r="K473" s="2" t="s">
        <v>1013</v>
      </c>
      <c r="L473" s="2" t="s">
        <v>1014</v>
      </c>
      <c r="M473" s="2" t="s">
        <v>1619</v>
      </c>
      <c r="N473" s="2" t="s">
        <v>1619</v>
      </c>
      <c r="O473" s="2" t="s">
        <v>1619</v>
      </c>
      <c r="P473" s="2" t="s">
        <v>1619</v>
      </c>
      <c r="Q473" s="2" t="s">
        <v>1619</v>
      </c>
      <c r="R473" s="2" t="str">
        <f>VLOOKUP(F473,[2]Sheet3!$B$5:$D$250,2,0)</f>
        <v>English for Integrated Sciences - I</v>
      </c>
      <c r="S473" s="2" t="str">
        <f>VLOOKUP(G473,[2]Sheet3!$B$5:$D$250,2,0)</f>
        <v>Environmental Studies for Integrated Sciences - I</v>
      </c>
      <c r="T473" s="2" t="str">
        <f>VLOOKUP(H473,[2]Sheet3!$B$5:$D$250,2,0)</f>
        <v>Properties of Matter</v>
      </c>
      <c r="U473" s="2" t="str">
        <f>VLOOKUP(I473,[2]Sheet3!$B$5:$D$250,2,0)</f>
        <v>General Chemistry I</v>
      </c>
      <c r="V473" s="6" t="str">
        <f>VLOOKUP(J473,[2]Sheet3!$B$5:$D$250,2,0)</f>
        <v>Mathematics - I</v>
      </c>
      <c r="W473" s="2" t="str">
        <f>VLOOKUP(K473,[2]Sheet3!$B$5:$D$250,2,0)</f>
        <v>Basics of Computing Lab I</v>
      </c>
      <c r="X473" s="2" t="str">
        <f>VLOOKUP(L473,[2]Sheet3!$B$5:$D$250,2,0)</f>
        <v>Physics Laboratory – I  Properties of Matter</v>
      </c>
      <c r="Y473" s="2" t="s">
        <v>1619</v>
      </c>
      <c r="Z473" s="2" t="s">
        <v>1619</v>
      </c>
      <c r="AA473" s="2" t="s">
        <v>1619</v>
      </c>
      <c r="AB473" s="2" t="s">
        <v>1619</v>
      </c>
      <c r="AC473" s="2" t="s">
        <v>1619</v>
      </c>
      <c r="AH473" s="7"/>
    </row>
    <row r="474" spans="1:34" x14ac:dyDescent="0.25">
      <c r="A474" s="2">
        <v>472</v>
      </c>
      <c r="B474" s="2" t="s">
        <v>1059</v>
      </c>
      <c r="C474" s="2" t="s">
        <v>1060</v>
      </c>
      <c r="D474" s="2" t="s">
        <v>1012</v>
      </c>
      <c r="E474" s="2" t="s">
        <v>716</v>
      </c>
      <c r="F474" s="2" t="s">
        <v>717</v>
      </c>
      <c r="G474" s="2" t="s">
        <v>640</v>
      </c>
      <c r="H474" s="2" t="s">
        <v>266</v>
      </c>
      <c r="I474" s="2" t="s">
        <v>349</v>
      </c>
      <c r="J474" s="2" t="s">
        <v>811</v>
      </c>
      <c r="K474" s="2" t="s">
        <v>1013</v>
      </c>
      <c r="L474" s="2" t="s">
        <v>1014</v>
      </c>
      <c r="M474" s="2" t="s">
        <v>1619</v>
      </c>
      <c r="N474" s="2" t="s">
        <v>1619</v>
      </c>
      <c r="O474" s="2" t="s">
        <v>1619</v>
      </c>
      <c r="P474" s="2" t="s">
        <v>1619</v>
      </c>
      <c r="Q474" s="2" t="s">
        <v>1619</v>
      </c>
      <c r="R474" s="2" t="str">
        <f>VLOOKUP(F474,[2]Sheet3!$B$5:$D$250,2,0)</f>
        <v>Properties of Matter</v>
      </c>
      <c r="S474" s="2" t="str">
        <f>VLOOKUP(G474,[2]Sheet3!$B$5:$D$250,2,0)</f>
        <v>General Chemistry I</v>
      </c>
      <c r="T474" s="2" t="str">
        <f>VLOOKUP(H474,[2]Sheet3!$B$5:$D$250,2,0)</f>
        <v>Mathematics - I</v>
      </c>
      <c r="U474" s="2" t="str">
        <f>VLOOKUP(I474,[2]Sheet3!$B$5:$D$250,2,0)</f>
        <v>English for Integrated Sciences - I</v>
      </c>
      <c r="V474" s="6" t="str">
        <f>VLOOKUP(J474,[2]Sheet3!$B$5:$D$250,2,0)</f>
        <v>Environmental Studies for Integrated Sciences - I</v>
      </c>
      <c r="W474" s="2" t="str">
        <f>VLOOKUP(K474,[2]Sheet3!$B$5:$D$250,2,0)</f>
        <v>Basics of Computing Lab I</v>
      </c>
      <c r="X474" s="2" t="str">
        <f>VLOOKUP(L474,[2]Sheet3!$B$5:$D$250,2,0)</f>
        <v>Physics Laboratory – I  Properties of Matter</v>
      </c>
      <c r="Y474" s="2" t="s">
        <v>1619</v>
      </c>
      <c r="Z474" s="2" t="s">
        <v>1619</v>
      </c>
      <c r="AA474" s="2" t="s">
        <v>1619</v>
      </c>
      <c r="AB474" s="2" t="s">
        <v>1619</v>
      </c>
      <c r="AC474" s="2" t="s">
        <v>1619</v>
      </c>
      <c r="AH474" s="7"/>
    </row>
    <row r="475" spans="1:34" x14ac:dyDescent="0.25">
      <c r="A475" s="2">
        <v>473</v>
      </c>
      <c r="B475" s="2" t="s">
        <v>1061</v>
      </c>
      <c r="C475" s="2" t="s">
        <v>1062</v>
      </c>
      <c r="D475" s="2" t="s">
        <v>1012</v>
      </c>
      <c r="E475" s="2" t="s">
        <v>716</v>
      </c>
      <c r="F475" s="2" t="s">
        <v>349</v>
      </c>
      <c r="G475" s="2" t="s">
        <v>811</v>
      </c>
      <c r="H475" s="2" t="s">
        <v>717</v>
      </c>
      <c r="I475" s="2" t="s">
        <v>640</v>
      </c>
      <c r="J475" s="2" t="s">
        <v>266</v>
      </c>
      <c r="K475" s="2" t="s">
        <v>1013</v>
      </c>
      <c r="L475" s="2" t="s">
        <v>1014</v>
      </c>
      <c r="M475" s="2" t="s">
        <v>1619</v>
      </c>
      <c r="N475" s="2" t="s">
        <v>1619</v>
      </c>
      <c r="O475" s="2" t="s">
        <v>1619</v>
      </c>
      <c r="P475" s="2" t="s">
        <v>1619</v>
      </c>
      <c r="Q475" s="2" t="s">
        <v>1619</v>
      </c>
      <c r="R475" s="2" t="str">
        <f>VLOOKUP(F475,[2]Sheet3!$B$5:$D$250,2,0)</f>
        <v>English for Integrated Sciences - I</v>
      </c>
      <c r="S475" s="2" t="str">
        <f>VLOOKUP(G475,[2]Sheet3!$B$5:$D$250,2,0)</f>
        <v>Environmental Studies for Integrated Sciences - I</v>
      </c>
      <c r="T475" s="2" t="str">
        <f>VLOOKUP(H475,[2]Sheet3!$B$5:$D$250,2,0)</f>
        <v>Properties of Matter</v>
      </c>
      <c r="U475" s="2" t="str">
        <f>VLOOKUP(I475,[2]Sheet3!$B$5:$D$250,2,0)</f>
        <v>General Chemistry I</v>
      </c>
      <c r="V475" s="6" t="str">
        <f>VLOOKUP(J475,[2]Sheet3!$B$5:$D$250,2,0)</f>
        <v>Mathematics - I</v>
      </c>
      <c r="W475" s="2" t="str">
        <f>VLOOKUP(K475,[2]Sheet3!$B$5:$D$250,2,0)</f>
        <v>Basics of Computing Lab I</v>
      </c>
      <c r="X475" s="2" t="str">
        <f>VLOOKUP(L475,[2]Sheet3!$B$5:$D$250,2,0)</f>
        <v>Physics Laboratory – I  Properties of Matter</v>
      </c>
      <c r="Y475" s="2" t="s">
        <v>1619</v>
      </c>
      <c r="Z475" s="2" t="s">
        <v>1619</v>
      </c>
      <c r="AA475" s="2" t="s">
        <v>1619</v>
      </c>
      <c r="AB475" s="2" t="s">
        <v>1619</v>
      </c>
      <c r="AC475" s="2" t="s">
        <v>1619</v>
      </c>
      <c r="AH475" s="7"/>
    </row>
    <row r="476" spans="1:34" x14ac:dyDescent="0.25">
      <c r="A476" s="2">
        <v>474</v>
      </c>
      <c r="B476" s="2" t="s">
        <v>1063</v>
      </c>
      <c r="C476" s="2" t="s">
        <v>1064</v>
      </c>
      <c r="D476" s="2" t="s">
        <v>1012</v>
      </c>
      <c r="E476" s="2" t="s">
        <v>716</v>
      </c>
      <c r="F476" s="2" t="s">
        <v>349</v>
      </c>
      <c r="G476" s="2" t="s">
        <v>811</v>
      </c>
      <c r="H476" s="2" t="s">
        <v>717</v>
      </c>
      <c r="I476" s="2" t="s">
        <v>266</v>
      </c>
      <c r="J476" s="2" t="s">
        <v>640</v>
      </c>
      <c r="K476" s="2" t="s">
        <v>1013</v>
      </c>
      <c r="L476" s="2" t="s">
        <v>1014</v>
      </c>
      <c r="M476" s="2" t="s">
        <v>1619</v>
      </c>
      <c r="N476" s="2" t="s">
        <v>1619</v>
      </c>
      <c r="O476" s="2" t="s">
        <v>1619</v>
      </c>
      <c r="P476" s="2" t="s">
        <v>1619</v>
      </c>
      <c r="Q476" s="2" t="s">
        <v>1619</v>
      </c>
      <c r="R476" s="2" t="str">
        <f>VLOOKUP(F476,[2]Sheet3!$B$5:$D$250,2,0)</f>
        <v>English for Integrated Sciences - I</v>
      </c>
      <c r="S476" s="2" t="str">
        <f>VLOOKUP(G476,[2]Sheet3!$B$5:$D$250,2,0)</f>
        <v>Environmental Studies for Integrated Sciences - I</v>
      </c>
      <c r="T476" s="2" t="str">
        <f>VLOOKUP(H476,[2]Sheet3!$B$5:$D$250,2,0)</f>
        <v>Properties of Matter</v>
      </c>
      <c r="U476" s="2" t="str">
        <f>VLOOKUP(I476,[2]Sheet3!$B$5:$D$250,2,0)</f>
        <v>Mathematics - I</v>
      </c>
      <c r="V476" s="6" t="str">
        <f>VLOOKUP(J476,[2]Sheet3!$B$5:$D$250,2,0)</f>
        <v>General Chemistry I</v>
      </c>
      <c r="W476" s="2" t="str">
        <f>VLOOKUP(K476,[2]Sheet3!$B$5:$D$250,2,0)</f>
        <v>Basics of Computing Lab I</v>
      </c>
      <c r="X476" s="2" t="str">
        <f>VLOOKUP(L476,[2]Sheet3!$B$5:$D$250,2,0)</f>
        <v>Physics Laboratory – I  Properties of Matter</v>
      </c>
      <c r="Y476" s="2" t="s">
        <v>1619</v>
      </c>
      <c r="Z476" s="2" t="s">
        <v>1619</v>
      </c>
      <c r="AA476" s="2" t="s">
        <v>1619</v>
      </c>
      <c r="AB476" s="2" t="s">
        <v>1619</v>
      </c>
      <c r="AC476" s="2" t="s">
        <v>1619</v>
      </c>
      <c r="AH476" s="7"/>
    </row>
    <row r="477" spans="1:34" x14ac:dyDescent="0.25">
      <c r="A477" s="2">
        <v>475</v>
      </c>
      <c r="B477" s="2" t="s">
        <v>1065</v>
      </c>
      <c r="C477" s="2" t="s">
        <v>1066</v>
      </c>
      <c r="D477" s="2" t="s">
        <v>1012</v>
      </c>
      <c r="E477" s="2" t="s">
        <v>716</v>
      </c>
      <c r="F477" s="2" t="s">
        <v>349</v>
      </c>
      <c r="G477" s="2" t="s">
        <v>811</v>
      </c>
      <c r="H477" s="2" t="s">
        <v>717</v>
      </c>
      <c r="I477" s="2" t="s">
        <v>640</v>
      </c>
      <c r="J477" s="2" t="s">
        <v>266</v>
      </c>
      <c r="K477" s="2" t="s">
        <v>1013</v>
      </c>
      <c r="L477" s="2" t="s">
        <v>1014</v>
      </c>
      <c r="M477" s="2" t="s">
        <v>1619</v>
      </c>
      <c r="N477" s="2" t="s">
        <v>1619</v>
      </c>
      <c r="O477" s="2" t="s">
        <v>1619</v>
      </c>
      <c r="P477" s="2" t="s">
        <v>1619</v>
      </c>
      <c r="Q477" s="2" t="s">
        <v>1619</v>
      </c>
      <c r="R477" s="2" t="str">
        <f>VLOOKUP(F477,[2]Sheet3!$B$5:$D$250,2,0)</f>
        <v>English for Integrated Sciences - I</v>
      </c>
      <c r="S477" s="2" t="str">
        <f>VLOOKUP(G477,[2]Sheet3!$B$5:$D$250,2,0)</f>
        <v>Environmental Studies for Integrated Sciences - I</v>
      </c>
      <c r="T477" s="2" t="str">
        <f>VLOOKUP(H477,[2]Sheet3!$B$5:$D$250,2,0)</f>
        <v>Properties of Matter</v>
      </c>
      <c r="U477" s="2" t="str">
        <f>VLOOKUP(I477,[2]Sheet3!$B$5:$D$250,2,0)</f>
        <v>General Chemistry I</v>
      </c>
      <c r="V477" s="6" t="str">
        <f>VLOOKUP(J477,[2]Sheet3!$B$5:$D$250,2,0)</f>
        <v>Mathematics - I</v>
      </c>
      <c r="W477" s="2" t="str">
        <f>VLOOKUP(K477,[2]Sheet3!$B$5:$D$250,2,0)</f>
        <v>Basics of Computing Lab I</v>
      </c>
      <c r="X477" s="2" t="str">
        <f>VLOOKUP(L477,[2]Sheet3!$B$5:$D$250,2,0)</f>
        <v>Physics Laboratory – I  Properties of Matter</v>
      </c>
      <c r="Y477" s="2" t="s">
        <v>1619</v>
      </c>
      <c r="Z477" s="2" t="s">
        <v>1619</v>
      </c>
      <c r="AA477" s="2" t="s">
        <v>1619</v>
      </c>
      <c r="AB477" s="2" t="s">
        <v>1619</v>
      </c>
      <c r="AC477" s="2" t="s">
        <v>1619</v>
      </c>
      <c r="AH477" s="7"/>
    </row>
    <row r="478" spans="1:34" x14ac:dyDescent="0.25">
      <c r="A478" s="2">
        <v>476</v>
      </c>
      <c r="B478" s="2" t="s">
        <v>1067</v>
      </c>
      <c r="C478" s="2" t="s">
        <v>1068</v>
      </c>
      <c r="D478" s="2" t="s">
        <v>1012</v>
      </c>
      <c r="E478" s="2" t="s">
        <v>716</v>
      </c>
      <c r="F478" s="2" t="s">
        <v>349</v>
      </c>
      <c r="G478" s="2" t="s">
        <v>811</v>
      </c>
      <c r="H478" s="2" t="s">
        <v>717</v>
      </c>
      <c r="I478" s="2" t="s">
        <v>640</v>
      </c>
      <c r="J478" s="2" t="s">
        <v>266</v>
      </c>
      <c r="K478" s="2" t="s">
        <v>1013</v>
      </c>
      <c r="L478" s="2" t="s">
        <v>1014</v>
      </c>
      <c r="M478" s="2" t="s">
        <v>1619</v>
      </c>
      <c r="N478" s="2" t="s">
        <v>1619</v>
      </c>
      <c r="O478" s="2" t="s">
        <v>1619</v>
      </c>
      <c r="P478" s="2" t="s">
        <v>1619</v>
      </c>
      <c r="Q478" s="2" t="s">
        <v>1619</v>
      </c>
      <c r="R478" s="2" t="str">
        <f>VLOOKUP(F478,[2]Sheet3!$B$5:$D$250,2,0)</f>
        <v>English for Integrated Sciences - I</v>
      </c>
      <c r="S478" s="2" t="str">
        <f>VLOOKUP(G478,[2]Sheet3!$B$5:$D$250,2,0)</f>
        <v>Environmental Studies for Integrated Sciences - I</v>
      </c>
      <c r="T478" s="2" t="str">
        <f>VLOOKUP(H478,[2]Sheet3!$B$5:$D$250,2,0)</f>
        <v>Properties of Matter</v>
      </c>
      <c r="U478" s="2" t="str">
        <f>VLOOKUP(I478,[2]Sheet3!$B$5:$D$250,2,0)</f>
        <v>General Chemistry I</v>
      </c>
      <c r="V478" s="6" t="str">
        <f>VLOOKUP(J478,[2]Sheet3!$B$5:$D$250,2,0)</f>
        <v>Mathematics - I</v>
      </c>
      <c r="W478" s="2" t="str">
        <f>VLOOKUP(K478,[2]Sheet3!$B$5:$D$250,2,0)</f>
        <v>Basics of Computing Lab I</v>
      </c>
      <c r="X478" s="2" t="str">
        <f>VLOOKUP(L478,[2]Sheet3!$B$5:$D$250,2,0)</f>
        <v>Physics Laboratory – I  Properties of Matter</v>
      </c>
      <c r="Y478" s="2" t="s">
        <v>1619</v>
      </c>
      <c r="Z478" s="2" t="s">
        <v>1619</v>
      </c>
      <c r="AA478" s="2" t="s">
        <v>1619</v>
      </c>
      <c r="AB478" s="2" t="s">
        <v>1619</v>
      </c>
      <c r="AC478" s="2" t="s">
        <v>1619</v>
      </c>
      <c r="AH478" s="7"/>
    </row>
    <row r="479" spans="1:34" x14ac:dyDescent="0.25">
      <c r="A479" s="2">
        <v>477</v>
      </c>
      <c r="B479" s="2" t="s">
        <v>1069</v>
      </c>
      <c r="C479" s="2" t="s">
        <v>1070</v>
      </c>
      <c r="D479" s="2" t="s">
        <v>1012</v>
      </c>
      <c r="E479" s="2" t="s">
        <v>716</v>
      </c>
      <c r="F479" s="2" t="s">
        <v>349</v>
      </c>
      <c r="G479" s="2" t="s">
        <v>811</v>
      </c>
      <c r="H479" s="2" t="s">
        <v>717</v>
      </c>
      <c r="I479" s="2" t="s">
        <v>640</v>
      </c>
      <c r="J479" s="2" t="s">
        <v>266</v>
      </c>
      <c r="K479" s="2" t="s">
        <v>1013</v>
      </c>
      <c r="L479" s="2" t="s">
        <v>1014</v>
      </c>
      <c r="M479" s="2" t="s">
        <v>1619</v>
      </c>
      <c r="N479" s="2" t="s">
        <v>1619</v>
      </c>
      <c r="O479" s="2" t="s">
        <v>1619</v>
      </c>
      <c r="P479" s="2" t="s">
        <v>1619</v>
      </c>
      <c r="Q479" s="2" t="s">
        <v>1619</v>
      </c>
      <c r="R479" s="2" t="str">
        <f>VLOOKUP(F479,[2]Sheet3!$B$5:$D$250,2,0)</f>
        <v>English for Integrated Sciences - I</v>
      </c>
      <c r="S479" s="2" t="str">
        <f>VLOOKUP(G479,[2]Sheet3!$B$5:$D$250,2,0)</f>
        <v>Environmental Studies for Integrated Sciences - I</v>
      </c>
      <c r="T479" s="2" t="str">
        <f>VLOOKUP(H479,[2]Sheet3!$B$5:$D$250,2,0)</f>
        <v>Properties of Matter</v>
      </c>
      <c r="U479" s="2" t="str">
        <f>VLOOKUP(I479,[2]Sheet3!$B$5:$D$250,2,0)</f>
        <v>General Chemistry I</v>
      </c>
      <c r="V479" s="6" t="str">
        <f>VLOOKUP(J479,[2]Sheet3!$B$5:$D$250,2,0)</f>
        <v>Mathematics - I</v>
      </c>
      <c r="W479" s="2" t="str">
        <f>VLOOKUP(K479,[2]Sheet3!$B$5:$D$250,2,0)</f>
        <v>Basics of Computing Lab I</v>
      </c>
      <c r="X479" s="2" t="str">
        <f>VLOOKUP(L479,[2]Sheet3!$B$5:$D$250,2,0)</f>
        <v>Physics Laboratory – I  Properties of Matter</v>
      </c>
      <c r="Y479" s="2" t="s">
        <v>1619</v>
      </c>
      <c r="Z479" s="2" t="s">
        <v>1619</v>
      </c>
      <c r="AA479" s="2" t="s">
        <v>1619</v>
      </c>
      <c r="AB479" s="2" t="s">
        <v>1619</v>
      </c>
      <c r="AC479" s="2" t="s">
        <v>1619</v>
      </c>
      <c r="AH479" s="7"/>
    </row>
    <row r="480" spans="1:34" x14ac:dyDescent="0.25">
      <c r="A480" s="2">
        <v>478</v>
      </c>
      <c r="B480" s="2" t="s">
        <v>1071</v>
      </c>
      <c r="C480" s="2" t="s">
        <v>1072</v>
      </c>
      <c r="D480" s="2" t="s">
        <v>1012</v>
      </c>
      <c r="E480" s="2" t="s">
        <v>716</v>
      </c>
      <c r="F480" s="2" t="s">
        <v>717</v>
      </c>
      <c r="G480" s="2" t="s">
        <v>640</v>
      </c>
      <c r="H480" s="2" t="s">
        <v>266</v>
      </c>
      <c r="I480" s="2" t="s">
        <v>349</v>
      </c>
      <c r="J480" s="2" t="s">
        <v>811</v>
      </c>
      <c r="K480" s="2" t="s">
        <v>1013</v>
      </c>
      <c r="L480" s="2" t="s">
        <v>1014</v>
      </c>
      <c r="M480" s="2" t="s">
        <v>1619</v>
      </c>
      <c r="N480" s="2" t="s">
        <v>1619</v>
      </c>
      <c r="O480" s="2" t="s">
        <v>1619</v>
      </c>
      <c r="P480" s="2" t="s">
        <v>1619</v>
      </c>
      <c r="Q480" s="2" t="s">
        <v>1619</v>
      </c>
      <c r="R480" s="2" t="str">
        <f>VLOOKUP(F480,[2]Sheet3!$B$5:$D$250,2,0)</f>
        <v>Properties of Matter</v>
      </c>
      <c r="S480" s="2" t="str">
        <f>VLOOKUP(G480,[2]Sheet3!$B$5:$D$250,2,0)</f>
        <v>General Chemistry I</v>
      </c>
      <c r="T480" s="2" t="str">
        <f>VLOOKUP(H480,[2]Sheet3!$B$5:$D$250,2,0)</f>
        <v>Mathematics - I</v>
      </c>
      <c r="U480" s="2" t="str">
        <f>VLOOKUP(I480,[2]Sheet3!$B$5:$D$250,2,0)</f>
        <v>English for Integrated Sciences - I</v>
      </c>
      <c r="V480" s="6" t="str">
        <f>VLOOKUP(J480,[2]Sheet3!$B$5:$D$250,2,0)</f>
        <v>Environmental Studies for Integrated Sciences - I</v>
      </c>
      <c r="W480" s="2" t="str">
        <f>VLOOKUP(K480,[2]Sheet3!$B$5:$D$250,2,0)</f>
        <v>Basics of Computing Lab I</v>
      </c>
      <c r="X480" s="2" t="str">
        <f>VLOOKUP(L480,[2]Sheet3!$B$5:$D$250,2,0)</f>
        <v>Physics Laboratory – I  Properties of Matter</v>
      </c>
      <c r="Y480" s="2" t="s">
        <v>1619</v>
      </c>
      <c r="Z480" s="2" t="s">
        <v>1619</v>
      </c>
      <c r="AA480" s="2" t="s">
        <v>1619</v>
      </c>
      <c r="AB480" s="2" t="s">
        <v>1619</v>
      </c>
      <c r="AC480" s="2" t="s">
        <v>1619</v>
      </c>
      <c r="AH480" s="7"/>
    </row>
    <row r="481" spans="1:34" x14ac:dyDescent="0.25">
      <c r="A481" s="2">
        <v>479</v>
      </c>
      <c r="B481" s="2" t="s">
        <v>1073</v>
      </c>
      <c r="C481" s="2" t="s">
        <v>1074</v>
      </c>
      <c r="D481" s="2" t="s">
        <v>1075</v>
      </c>
      <c r="E481" s="2" t="s">
        <v>716</v>
      </c>
      <c r="F481" s="2" t="s">
        <v>349</v>
      </c>
      <c r="G481" s="2" t="s">
        <v>811</v>
      </c>
      <c r="H481" s="2" t="s">
        <v>266</v>
      </c>
      <c r="I481" s="2" t="s">
        <v>1013</v>
      </c>
      <c r="J481" s="2" t="s">
        <v>717</v>
      </c>
      <c r="K481" s="2" t="s">
        <v>1014</v>
      </c>
      <c r="L481" s="2" t="s">
        <v>640</v>
      </c>
      <c r="M481" s="2" t="s">
        <v>1619</v>
      </c>
      <c r="N481" s="2" t="s">
        <v>1619</v>
      </c>
      <c r="O481" s="2" t="s">
        <v>1619</v>
      </c>
      <c r="P481" s="2" t="s">
        <v>1619</v>
      </c>
      <c r="Q481" s="2" t="s">
        <v>1619</v>
      </c>
      <c r="R481" s="2" t="str">
        <f>VLOOKUP(F481,[2]Sheet3!$B$5:$D$250,2,0)</f>
        <v>English for Integrated Sciences - I</v>
      </c>
      <c r="S481" s="2" t="str">
        <f>VLOOKUP(G481,[2]Sheet3!$B$5:$D$250,2,0)</f>
        <v>Environmental Studies for Integrated Sciences - I</v>
      </c>
      <c r="T481" s="2" t="str">
        <f>VLOOKUP(H481,[2]Sheet3!$B$5:$D$250,2,0)</f>
        <v>Mathematics - I</v>
      </c>
      <c r="U481" s="2" t="str">
        <f>VLOOKUP(I481,[2]Sheet3!$B$5:$D$250,2,0)</f>
        <v>Basics of Computing Lab I</v>
      </c>
      <c r="V481" s="6" t="str">
        <f>VLOOKUP(J481,[2]Sheet3!$B$5:$D$250,2,0)</f>
        <v>Properties of Matter</v>
      </c>
      <c r="W481" s="2" t="str">
        <f>VLOOKUP(K481,[2]Sheet3!$B$5:$D$250,2,0)</f>
        <v>Physics Laboratory – I  Properties of Matter</v>
      </c>
      <c r="X481" s="2" t="str">
        <f>VLOOKUP(L481,[2]Sheet3!$B$5:$D$250,2,0)</f>
        <v>General Chemistry I</v>
      </c>
      <c r="Y481" s="2" t="s">
        <v>1619</v>
      </c>
      <c r="Z481" s="2" t="s">
        <v>1619</v>
      </c>
      <c r="AA481" s="2" t="s">
        <v>1619</v>
      </c>
      <c r="AB481" s="2" t="s">
        <v>1619</v>
      </c>
      <c r="AC481" s="2" t="s">
        <v>1619</v>
      </c>
      <c r="AH481" s="7"/>
    </row>
    <row r="482" spans="1:34" x14ac:dyDescent="0.25">
      <c r="A482" s="2">
        <v>480</v>
      </c>
      <c r="B482" s="2" t="s">
        <v>1076</v>
      </c>
      <c r="C482" s="2" t="s">
        <v>1077</v>
      </c>
      <c r="D482" s="2" t="s">
        <v>1075</v>
      </c>
      <c r="E482" s="2" t="s">
        <v>716</v>
      </c>
      <c r="F482" s="2" t="s">
        <v>349</v>
      </c>
      <c r="G482" s="2" t="s">
        <v>811</v>
      </c>
      <c r="H482" s="2" t="s">
        <v>266</v>
      </c>
      <c r="I482" s="2" t="s">
        <v>1013</v>
      </c>
      <c r="J482" s="2" t="s">
        <v>717</v>
      </c>
      <c r="K482" s="2" t="s">
        <v>1014</v>
      </c>
      <c r="L482" s="2" t="s">
        <v>640</v>
      </c>
      <c r="M482" s="2" t="s">
        <v>589</v>
      </c>
      <c r="N482" s="2" t="s">
        <v>1619</v>
      </c>
      <c r="O482" s="2" t="s">
        <v>1619</v>
      </c>
      <c r="P482" s="2" t="s">
        <v>1619</v>
      </c>
      <c r="Q482" s="2" t="s">
        <v>1619</v>
      </c>
      <c r="R482" s="2" t="str">
        <f>VLOOKUP(F482,[2]Sheet3!$B$5:$D$250,2,0)</f>
        <v>English for Integrated Sciences - I</v>
      </c>
      <c r="S482" s="2" t="str">
        <f>VLOOKUP(G482,[2]Sheet3!$B$5:$D$250,2,0)</f>
        <v>Environmental Studies for Integrated Sciences - I</v>
      </c>
      <c r="T482" s="2" t="str">
        <f>VLOOKUP(H482,[2]Sheet3!$B$5:$D$250,2,0)</f>
        <v>Mathematics - I</v>
      </c>
      <c r="U482" s="2" t="str">
        <f>VLOOKUP(I482,[2]Sheet3!$B$5:$D$250,2,0)</f>
        <v>Basics of Computing Lab I</v>
      </c>
      <c r="V482" s="6" t="str">
        <f>VLOOKUP(J482,[2]Sheet3!$B$5:$D$250,2,0)</f>
        <v>Properties of Matter</v>
      </c>
      <c r="W482" s="2" t="str">
        <f>VLOOKUP(K482,[2]Sheet3!$B$5:$D$250,2,0)</f>
        <v>Physics Laboratory – I  Properties of Matter</v>
      </c>
      <c r="X482" s="2" t="str">
        <f>VLOOKUP(L482,[2]Sheet3!$B$5:$D$250,2,0)</f>
        <v>General Chemistry I</v>
      </c>
      <c r="Y482" s="2" t="str">
        <f>VLOOKUP(M482,[2]Sheet3!$B$5:$D$250,2,0)</f>
        <v>History of Mathematics</v>
      </c>
      <c r="Z482" s="2" t="s">
        <v>1619</v>
      </c>
      <c r="AA482" s="2" t="s">
        <v>1619</v>
      </c>
      <c r="AB482" s="2" t="s">
        <v>1619</v>
      </c>
      <c r="AC482" s="2" t="s">
        <v>1619</v>
      </c>
      <c r="AH482" s="7"/>
    </row>
    <row r="483" spans="1:34" x14ac:dyDescent="0.25">
      <c r="A483" s="2">
        <v>481</v>
      </c>
      <c r="B483" s="2" t="s">
        <v>1078</v>
      </c>
      <c r="C483" s="2" t="s">
        <v>1079</v>
      </c>
      <c r="D483" s="2" t="s">
        <v>1075</v>
      </c>
      <c r="E483" s="2" t="s">
        <v>716</v>
      </c>
      <c r="F483" s="2" t="s">
        <v>349</v>
      </c>
      <c r="G483" s="2" t="s">
        <v>811</v>
      </c>
      <c r="H483" s="2" t="s">
        <v>266</v>
      </c>
      <c r="I483" s="2" t="s">
        <v>1013</v>
      </c>
      <c r="J483" s="2" t="s">
        <v>717</v>
      </c>
      <c r="K483" s="2" t="s">
        <v>1014</v>
      </c>
      <c r="L483" s="2" t="s">
        <v>640</v>
      </c>
      <c r="M483" s="2" t="s">
        <v>589</v>
      </c>
      <c r="N483" s="2" t="s">
        <v>1619</v>
      </c>
      <c r="O483" s="2" t="s">
        <v>1619</v>
      </c>
      <c r="P483" s="2" t="s">
        <v>1619</v>
      </c>
      <c r="Q483" s="2" t="s">
        <v>1619</v>
      </c>
      <c r="R483" s="2" t="str">
        <f>VLOOKUP(F483,[2]Sheet3!$B$5:$D$250,2,0)</f>
        <v>English for Integrated Sciences - I</v>
      </c>
      <c r="S483" s="2" t="str">
        <f>VLOOKUP(G483,[2]Sheet3!$B$5:$D$250,2,0)</f>
        <v>Environmental Studies for Integrated Sciences - I</v>
      </c>
      <c r="T483" s="2" t="str">
        <f>VLOOKUP(H483,[2]Sheet3!$B$5:$D$250,2,0)</f>
        <v>Mathematics - I</v>
      </c>
      <c r="U483" s="2" t="str">
        <f>VLOOKUP(I483,[2]Sheet3!$B$5:$D$250,2,0)</f>
        <v>Basics of Computing Lab I</v>
      </c>
      <c r="V483" s="6" t="str">
        <f>VLOOKUP(J483,[2]Sheet3!$B$5:$D$250,2,0)</f>
        <v>Properties of Matter</v>
      </c>
      <c r="W483" s="2" t="str">
        <f>VLOOKUP(K483,[2]Sheet3!$B$5:$D$250,2,0)</f>
        <v>Physics Laboratory – I  Properties of Matter</v>
      </c>
      <c r="X483" s="2" t="str">
        <f>VLOOKUP(L483,[2]Sheet3!$B$5:$D$250,2,0)</f>
        <v>General Chemistry I</v>
      </c>
      <c r="Y483" s="2" t="str">
        <f>VLOOKUP(M483,[2]Sheet3!$B$5:$D$250,2,0)</f>
        <v>History of Mathematics</v>
      </c>
      <c r="Z483" s="2" t="s">
        <v>1619</v>
      </c>
      <c r="AA483" s="2" t="s">
        <v>1619</v>
      </c>
      <c r="AB483" s="2" t="s">
        <v>1619</v>
      </c>
      <c r="AC483" s="2" t="s">
        <v>1619</v>
      </c>
      <c r="AH483" s="7"/>
    </row>
    <row r="484" spans="1:34" x14ac:dyDescent="0.25">
      <c r="A484" s="2">
        <v>482</v>
      </c>
      <c r="B484" s="2" t="s">
        <v>1080</v>
      </c>
      <c r="C484" s="2" t="s">
        <v>1081</v>
      </c>
      <c r="D484" s="2" t="s">
        <v>1075</v>
      </c>
      <c r="E484" s="2" t="s">
        <v>716</v>
      </c>
      <c r="F484" s="2" t="s">
        <v>349</v>
      </c>
      <c r="G484" s="2" t="s">
        <v>811</v>
      </c>
      <c r="H484" s="2" t="s">
        <v>266</v>
      </c>
      <c r="I484" s="2" t="s">
        <v>1013</v>
      </c>
      <c r="J484" s="2" t="s">
        <v>717</v>
      </c>
      <c r="K484" s="2" t="s">
        <v>1014</v>
      </c>
      <c r="L484" s="2" t="s">
        <v>640</v>
      </c>
      <c r="M484" s="2" t="s">
        <v>1619</v>
      </c>
      <c r="N484" s="2" t="s">
        <v>1619</v>
      </c>
      <c r="O484" s="2" t="s">
        <v>1619</v>
      </c>
      <c r="P484" s="2" t="s">
        <v>1619</v>
      </c>
      <c r="Q484" s="2" t="s">
        <v>1619</v>
      </c>
      <c r="R484" s="2" t="str">
        <f>VLOOKUP(F484,[2]Sheet3!$B$5:$D$250,2,0)</f>
        <v>English for Integrated Sciences - I</v>
      </c>
      <c r="S484" s="2" t="str">
        <f>VLOOKUP(G484,[2]Sheet3!$B$5:$D$250,2,0)</f>
        <v>Environmental Studies for Integrated Sciences - I</v>
      </c>
      <c r="T484" s="2" t="str">
        <f>VLOOKUP(H484,[2]Sheet3!$B$5:$D$250,2,0)</f>
        <v>Mathematics - I</v>
      </c>
      <c r="U484" s="2" t="str">
        <f>VLOOKUP(I484,[2]Sheet3!$B$5:$D$250,2,0)</f>
        <v>Basics of Computing Lab I</v>
      </c>
      <c r="V484" s="6" t="str">
        <f>VLOOKUP(J484,[2]Sheet3!$B$5:$D$250,2,0)</f>
        <v>Properties of Matter</v>
      </c>
      <c r="W484" s="2" t="str">
        <f>VLOOKUP(K484,[2]Sheet3!$B$5:$D$250,2,0)</f>
        <v>Physics Laboratory – I  Properties of Matter</v>
      </c>
      <c r="X484" s="2" t="str">
        <f>VLOOKUP(L484,[2]Sheet3!$B$5:$D$250,2,0)</f>
        <v>General Chemistry I</v>
      </c>
      <c r="Y484" s="2" t="s">
        <v>1619</v>
      </c>
      <c r="Z484" s="2" t="s">
        <v>1619</v>
      </c>
      <c r="AA484" s="2" t="s">
        <v>1619</v>
      </c>
      <c r="AB484" s="2" t="s">
        <v>1619</v>
      </c>
      <c r="AC484" s="2" t="s">
        <v>1619</v>
      </c>
      <c r="AH484" s="7"/>
    </row>
    <row r="485" spans="1:34" x14ac:dyDescent="0.25">
      <c r="A485" s="2">
        <v>483</v>
      </c>
      <c r="B485" s="2" t="s">
        <v>1082</v>
      </c>
      <c r="C485" s="2" t="s">
        <v>1083</v>
      </c>
      <c r="D485" s="2" t="s">
        <v>1075</v>
      </c>
      <c r="E485" s="2" t="s">
        <v>716</v>
      </c>
      <c r="F485" s="2" t="s">
        <v>349</v>
      </c>
      <c r="G485" s="2" t="s">
        <v>811</v>
      </c>
      <c r="H485" s="2" t="s">
        <v>266</v>
      </c>
      <c r="I485" s="2" t="s">
        <v>1013</v>
      </c>
      <c r="J485" s="2" t="s">
        <v>717</v>
      </c>
      <c r="K485" s="2" t="s">
        <v>1014</v>
      </c>
      <c r="L485" s="2" t="s">
        <v>640</v>
      </c>
      <c r="M485" s="2" t="s">
        <v>1619</v>
      </c>
      <c r="N485" s="2" t="s">
        <v>1619</v>
      </c>
      <c r="O485" s="2" t="s">
        <v>1619</v>
      </c>
      <c r="P485" s="2" t="s">
        <v>1619</v>
      </c>
      <c r="Q485" s="2" t="s">
        <v>1619</v>
      </c>
      <c r="R485" s="2" t="str">
        <f>VLOOKUP(F485,[2]Sheet3!$B$5:$D$250,2,0)</f>
        <v>English for Integrated Sciences - I</v>
      </c>
      <c r="S485" s="2" t="str">
        <f>VLOOKUP(G485,[2]Sheet3!$B$5:$D$250,2,0)</f>
        <v>Environmental Studies for Integrated Sciences - I</v>
      </c>
      <c r="T485" s="2" t="str">
        <f>VLOOKUP(H485,[2]Sheet3!$B$5:$D$250,2,0)</f>
        <v>Mathematics - I</v>
      </c>
      <c r="U485" s="2" t="str">
        <f>VLOOKUP(I485,[2]Sheet3!$B$5:$D$250,2,0)</f>
        <v>Basics of Computing Lab I</v>
      </c>
      <c r="V485" s="6" t="str">
        <f>VLOOKUP(J485,[2]Sheet3!$B$5:$D$250,2,0)</f>
        <v>Properties of Matter</v>
      </c>
      <c r="W485" s="2" t="str">
        <f>VLOOKUP(K485,[2]Sheet3!$B$5:$D$250,2,0)</f>
        <v>Physics Laboratory – I  Properties of Matter</v>
      </c>
      <c r="X485" s="2" t="str">
        <f>VLOOKUP(L485,[2]Sheet3!$B$5:$D$250,2,0)</f>
        <v>General Chemistry I</v>
      </c>
      <c r="Y485" s="2" t="s">
        <v>1619</v>
      </c>
      <c r="Z485" s="2" t="s">
        <v>1619</v>
      </c>
      <c r="AA485" s="2" t="s">
        <v>1619</v>
      </c>
      <c r="AB485" s="2" t="s">
        <v>1619</v>
      </c>
      <c r="AC485" s="2" t="s">
        <v>1619</v>
      </c>
      <c r="AH485" s="7"/>
    </row>
    <row r="486" spans="1:34" x14ac:dyDescent="0.25">
      <c r="A486" s="2">
        <v>484</v>
      </c>
      <c r="B486" s="2" t="s">
        <v>1084</v>
      </c>
      <c r="C486" s="2" t="s">
        <v>1085</v>
      </c>
      <c r="D486" s="2" t="s">
        <v>1075</v>
      </c>
      <c r="E486" s="2" t="s">
        <v>716</v>
      </c>
      <c r="F486" s="2" t="s">
        <v>349</v>
      </c>
      <c r="G486" s="2" t="s">
        <v>811</v>
      </c>
      <c r="H486" s="2" t="s">
        <v>266</v>
      </c>
      <c r="I486" s="2" t="s">
        <v>1013</v>
      </c>
      <c r="J486" s="2" t="s">
        <v>717</v>
      </c>
      <c r="K486" s="2" t="s">
        <v>1014</v>
      </c>
      <c r="L486" s="2" t="s">
        <v>640</v>
      </c>
      <c r="M486" s="2" t="s">
        <v>1619</v>
      </c>
      <c r="N486" s="2" t="s">
        <v>1619</v>
      </c>
      <c r="O486" s="2" t="s">
        <v>1619</v>
      </c>
      <c r="P486" s="2" t="s">
        <v>1619</v>
      </c>
      <c r="Q486" s="2" t="s">
        <v>1619</v>
      </c>
      <c r="R486" s="2" t="str">
        <f>VLOOKUP(F486,[2]Sheet3!$B$5:$D$250,2,0)</f>
        <v>English for Integrated Sciences - I</v>
      </c>
      <c r="S486" s="2" t="str">
        <f>VLOOKUP(G486,[2]Sheet3!$B$5:$D$250,2,0)</f>
        <v>Environmental Studies for Integrated Sciences - I</v>
      </c>
      <c r="T486" s="2" t="str">
        <f>VLOOKUP(H486,[2]Sheet3!$B$5:$D$250,2,0)</f>
        <v>Mathematics - I</v>
      </c>
      <c r="U486" s="2" t="str">
        <f>VLOOKUP(I486,[2]Sheet3!$B$5:$D$250,2,0)</f>
        <v>Basics of Computing Lab I</v>
      </c>
      <c r="V486" s="6" t="str">
        <f>VLOOKUP(J486,[2]Sheet3!$B$5:$D$250,2,0)</f>
        <v>Properties of Matter</v>
      </c>
      <c r="W486" s="2" t="str">
        <f>VLOOKUP(K486,[2]Sheet3!$B$5:$D$250,2,0)</f>
        <v>Physics Laboratory – I  Properties of Matter</v>
      </c>
      <c r="X486" s="2" t="str">
        <f>VLOOKUP(L486,[2]Sheet3!$B$5:$D$250,2,0)</f>
        <v>General Chemistry I</v>
      </c>
      <c r="Y486" s="2" t="s">
        <v>1619</v>
      </c>
      <c r="Z486" s="2" t="s">
        <v>1619</v>
      </c>
      <c r="AA486" s="2" t="s">
        <v>1619</v>
      </c>
      <c r="AB486" s="2" t="s">
        <v>1619</v>
      </c>
      <c r="AC486" s="2" t="s">
        <v>1619</v>
      </c>
      <c r="AH486" s="7"/>
    </row>
    <row r="487" spans="1:34" x14ac:dyDescent="0.25">
      <c r="A487" s="2">
        <v>485</v>
      </c>
      <c r="B487" s="2" t="s">
        <v>1086</v>
      </c>
      <c r="C487" s="2" t="s">
        <v>1087</v>
      </c>
      <c r="D487" s="2" t="s">
        <v>1075</v>
      </c>
      <c r="E487" s="2" t="s">
        <v>716</v>
      </c>
      <c r="F487" s="2" t="s">
        <v>349</v>
      </c>
      <c r="G487" s="2" t="s">
        <v>811</v>
      </c>
      <c r="H487" s="2" t="s">
        <v>266</v>
      </c>
      <c r="I487" s="2" t="s">
        <v>1013</v>
      </c>
      <c r="J487" s="2" t="s">
        <v>717</v>
      </c>
      <c r="K487" s="2" t="s">
        <v>1014</v>
      </c>
      <c r="L487" s="2" t="s">
        <v>640</v>
      </c>
      <c r="M487" s="2" t="s">
        <v>1619</v>
      </c>
      <c r="N487" s="2" t="s">
        <v>1619</v>
      </c>
      <c r="O487" s="2" t="s">
        <v>1619</v>
      </c>
      <c r="P487" s="2" t="s">
        <v>1619</v>
      </c>
      <c r="Q487" s="2" t="s">
        <v>1619</v>
      </c>
      <c r="R487" s="2" t="str">
        <f>VLOOKUP(F487,[2]Sheet3!$B$5:$D$250,2,0)</f>
        <v>English for Integrated Sciences - I</v>
      </c>
      <c r="S487" s="2" t="str">
        <f>VLOOKUP(G487,[2]Sheet3!$B$5:$D$250,2,0)</f>
        <v>Environmental Studies for Integrated Sciences - I</v>
      </c>
      <c r="T487" s="2" t="str">
        <f>VLOOKUP(H487,[2]Sheet3!$B$5:$D$250,2,0)</f>
        <v>Mathematics - I</v>
      </c>
      <c r="U487" s="2" t="str">
        <f>VLOOKUP(I487,[2]Sheet3!$B$5:$D$250,2,0)</f>
        <v>Basics of Computing Lab I</v>
      </c>
      <c r="V487" s="6" t="str">
        <f>VLOOKUP(J487,[2]Sheet3!$B$5:$D$250,2,0)</f>
        <v>Properties of Matter</v>
      </c>
      <c r="W487" s="2" t="str">
        <f>VLOOKUP(K487,[2]Sheet3!$B$5:$D$250,2,0)</f>
        <v>Physics Laboratory – I  Properties of Matter</v>
      </c>
      <c r="X487" s="2" t="str">
        <f>VLOOKUP(L487,[2]Sheet3!$B$5:$D$250,2,0)</f>
        <v>General Chemistry I</v>
      </c>
      <c r="Y487" s="2" t="s">
        <v>1619</v>
      </c>
      <c r="Z487" s="2" t="s">
        <v>1619</v>
      </c>
      <c r="AA487" s="2" t="s">
        <v>1619</v>
      </c>
      <c r="AB487" s="2" t="s">
        <v>1619</v>
      </c>
      <c r="AC487" s="2" t="s">
        <v>1619</v>
      </c>
      <c r="AH487" s="7"/>
    </row>
    <row r="488" spans="1:34" x14ac:dyDescent="0.25">
      <c r="A488" s="2">
        <v>486</v>
      </c>
      <c r="B488" s="2" t="s">
        <v>1088</v>
      </c>
      <c r="C488" s="2" t="s">
        <v>1089</v>
      </c>
      <c r="D488" s="2" t="s">
        <v>1075</v>
      </c>
      <c r="E488" s="2" t="s">
        <v>716</v>
      </c>
      <c r="F488" s="2" t="s">
        <v>349</v>
      </c>
      <c r="G488" s="2" t="s">
        <v>811</v>
      </c>
      <c r="H488" s="2" t="s">
        <v>266</v>
      </c>
      <c r="I488" s="2" t="s">
        <v>1013</v>
      </c>
      <c r="J488" s="2" t="s">
        <v>717</v>
      </c>
      <c r="K488" s="2" t="s">
        <v>1014</v>
      </c>
      <c r="L488" s="2" t="s">
        <v>640</v>
      </c>
      <c r="M488" s="2" t="s">
        <v>224</v>
      </c>
      <c r="N488" s="2" t="s">
        <v>1619</v>
      </c>
      <c r="O488" s="2" t="s">
        <v>1619</v>
      </c>
      <c r="P488" s="2" t="s">
        <v>1619</v>
      </c>
      <c r="Q488" s="2" t="s">
        <v>1619</v>
      </c>
      <c r="R488" s="2" t="str">
        <f>VLOOKUP(F488,[2]Sheet3!$B$5:$D$250,2,0)</f>
        <v>English for Integrated Sciences - I</v>
      </c>
      <c r="S488" s="2" t="str">
        <f>VLOOKUP(G488,[2]Sheet3!$B$5:$D$250,2,0)</f>
        <v>Environmental Studies for Integrated Sciences - I</v>
      </c>
      <c r="T488" s="2" t="str">
        <f>VLOOKUP(H488,[2]Sheet3!$B$5:$D$250,2,0)</f>
        <v>Mathematics - I</v>
      </c>
      <c r="U488" s="2" t="str">
        <f>VLOOKUP(I488,[2]Sheet3!$B$5:$D$250,2,0)</f>
        <v>Basics of Computing Lab I</v>
      </c>
      <c r="V488" s="6" t="str">
        <f>VLOOKUP(J488,[2]Sheet3!$B$5:$D$250,2,0)</f>
        <v>Properties of Matter</v>
      </c>
      <c r="W488" s="2" t="str">
        <f>VLOOKUP(K488,[2]Sheet3!$B$5:$D$250,2,0)</f>
        <v>Physics Laboratory – I  Properties of Matter</v>
      </c>
      <c r="X488" s="2" t="str">
        <f>VLOOKUP(L488,[2]Sheet3!$B$5:$D$250,2,0)</f>
        <v>General Chemistry I</v>
      </c>
      <c r="Y488" s="2" t="str">
        <f>VLOOKUP(M488,[2]Sheet3!$B$5:$D$250,2,0)</f>
        <v>Yoga Course</v>
      </c>
      <c r="Z488" s="2" t="s">
        <v>1619</v>
      </c>
      <c r="AA488" s="2" t="s">
        <v>1619</v>
      </c>
      <c r="AB488" s="2" t="s">
        <v>1619</v>
      </c>
      <c r="AC488" s="2" t="s">
        <v>1619</v>
      </c>
      <c r="AH488" s="7"/>
    </row>
    <row r="489" spans="1:34" x14ac:dyDescent="0.25">
      <c r="A489" s="2">
        <v>487</v>
      </c>
      <c r="B489" s="2" t="s">
        <v>1090</v>
      </c>
      <c r="C489" s="2" t="s">
        <v>1091</v>
      </c>
      <c r="D489" s="2" t="s">
        <v>1075</v>
      </c>
      <c r="E489" s="2" t="s">
        <v>716</v>
      </c>
      <c r="F489" s="2" t="s">
        <v>349</v>
      </c>
      <c r="G489" s="2" t="s">
        <v>811</v>
      </c>
      <c r="H489" s="2" t="s">
        <v>266</v>
      </c>
      <c r="I489" s="2" t="s">
        <v>1013</v>
      </c>
      <c r="J489" s="2" t="s">
        <v>717</v>
      </c>
      <c r="K489" s="2" t="s">
        <v>1014</v>
      </c>
      <c r="L489" s="2" t="s">
        <v>640</v>
      </c>
      <c r="M489" s="2" t="s">
        <v>1619</v>
      </c>
      <c r="N489" s="2" t="s">
        <v>1619</v>
      </c>
      <c r="O489" s="2" t="s">
        <v>1619</v>
      </c>
      <c r="P489" s="2" t="s">
        <v>1619</v>
      </c>
      <c r="Q489" s="2" t="s">
        <v>1619</v>
      </c>
      <c r="R489" s="2" t="str">
        <f>VLOOKUP(F489,[2]Sheet3!$B$5:$D$250,2,0)</f>
        <v>English for Integrated Sciences - I</v>
      </c>
      <c r="S489" s="2" t="str">
        <f>VLOOKUP(G489,[2]Sheet3!$B$5:$D$250,2,0)</f>
        <v>Environmental Studies for Integrated Sciences - I</v>
      </c>
      <c r="T489" s="2" t="str">
        <f>VLOOKUP(H489,[2]Sheet3!$B$5:$D$250,2,0)</f>
        <v>Mathematics - I</v>
      </c>
      <c r="U489" s="2" t="str">
        <f>VLOOKUP(I489,[2]Sheet3!$B$5:$D$250,2,0)</f>
        <v>Basics of Computing Lab I</v>
      </c>
      <c r="V489" s="6" t="str">
        <f>VLOOKUP(J489,[2]Sheet3!$B$5:$D$250,2,0)</f>
        <v>Properties of Matter</v>
      </c>
      <c r="W489" s="2" t="str">
        <f>VLOOKUP(K489,[2]Sheet3!$B$5:$D$250,2,0)</f>
        <v>Physics Laboratory – I  Properties of Matter</v>
      </c>
      <c r="X489" s="2" t="str">
        <f>VLOOKUP(L489,[2]Sheet3!$B$5:$D$250,2,0)</f>
        <v>General Chemistry I</v>
      </c>
      <c r="Y489" s="2" t="s">
        <v>1619</v>
      </c>
      <c r="Z489" s="2" t="s">
        <v>1619</v>
      </c>
      <c r="AA489" s="2" t="s">
        <v>1619</v>
      </c>
      <c r="AB489" s="2" t="s">
        <v>1619</v>
      </c>
      <c r="AC489" s="2" t="s">
        <v>1619</v>
      </c>
      <c r="AH489" s="7"/>
    </row>
    <row r="490" spans="1:34" x14ac:dyDescent="0.25">
      <c r="A490" s="2">
        <v>488</v>
      </c>
      <c r="B490" s="2" t="s">
        <v>1092</v>
      </c>
      <c r="C490" s="2" t="s">
        <v>1093</v>
      </c>
      <c r="D490" s="2" t="s">
        <v>1075</v>
      </c>
      <c r="E490" s="2" t="s">
        <v>716</v>
      </c>
      <c r="F490" s="2" t="s">
        <v>349</v>
      </c>
      <c r="G490" s="2" t="s">
        <v>811</v>
      </c>
      <c r="H490" s="2" t="s">
        <v>266</v>
      </c>
      <c r="I490" s="2" t="s">
        <v>1013</v>
      </c>
      <c r="J490" s="2" t="s">
        <v>717</v>
      </c>
      <c r="K490" s="2" t="s">
        <v>1014</v>
      </c>
      <c r="L490" s="2" t="s">
        <v>640</v>
      </c>
      <c r="M490" s="2" t="s">
        <v>1619</v>
      </c>
      <c r="N490" s="2" t="s">
        <v>1619</v>
      </c>
      <c r="O490" s="2" t="s">
        <v>1619</v>
      </c>
      <c r="P490" s="2" t="s">
        <v>1619</v>
      </c>
      <c r="Q490" s="2" t="s">
        <v>1619</v>
      </c>
      <c r="R490" s="2" t="str">
        <f>VLOOKUP(F490,[2]Sheet3!$B$5:$D$250,2,0)</f>
        <v>English for Integrated Sciences - I</v>
      </c>
      <c r="S490" s="2" t="str">
        <f>VLOOKUP(G490,[2]Sheet3!$B$5:$D$250,2,0)</f>
        <v>Environmental Studies for Integrated Sciences - I</v>
      </c>
      <c r="T490" s="2" t="str">
        <f>VLOOKUP(H490,[2]Sheet3!$B$5:$D$250,2,0)</f>
        <v>Mathematics - I</v>
      </c>
      <c r="U490" s="2" t="str">
        <f>VLOOKUP(I490,[2]Sheet3!$B$5:$D$250,2,0)</f>
        <v>Basics of Computing Lab I</v>
      </c>
      <c r="V490" s="6" t="str">
        <f>VLOOKUP(J490,[2]Sheet3!$B$5:$D$250,2,0)</f>
        <v>Properties of Matter</v>
      </c>
      <c r="W490" s="2" t="str">
        <f>VLOOKUP(K490,[2]Sheet3!$B$5:$D$250,2,0)</f>
        <v>Physics Laboratory – I  Properties of Matter</v>
      </c>
      <c r="X490" s="2" t="str">
        <f>VLOOKUP(L490,[2]Sheet3!$B$5:$D$250,2,0)</f>
        <v>General Chemistry I</v>
      </c>
      <c r="Y490" s="2" t="s">
        <v>1619</v>
      </c>
      <c r="Z490" s="2" t="s">
        <v>1619</v>
      </c>
      <c r="AA490" s="2" t="s">
        <v>1619</v>
      </c>
      <c r="AB490" s="2" t="s">
        <v>1619</v>
      </c>
      <c r="AC490" s="2" t="s">
        <v>1619</v>
      </c>
      <c r="AH490" s="7"/>
    </row>
    <row r="491" spans="1:34" x14ac:dyDescent="0.25">
      <c r="A491" s="2">
        <v>489</v>
      </c>
      <c r="B491" s="2" t="s">
        <v>1094</v>
      </c>
      <c r="C491" s="2" t="s">
        <v>1095</v>
      </c>
      <c r="D491" s="2" t="s">
        <v>1075</v>
      </c>
      <c r="E491" s="2" t="s">
        <v>716</v>
      </c>
      <c r="F491" s="2" t="s">
        <v>349</v>
      </c>
      <c r="G491" s="2" t="s">
        <v>811</v>
      </c>
      <c r="H491" s="2" t="s">
        <v>266</v>
      </c>
      <c r="I491" s="2" t="s">
        <v>1013</v>
      </c>
      <c r="J491" s="2" t="s">
        <v>717</v>
      </c>
      <c r="K491" s="2" t="s">
        <v>1014</v>
      </c>
      <c r="L491" s="2" t="s">
        <v>640</v>
      </c>
      <c r="M491" s="2" t="s">
        <v>1619</v>
      </c>
      <c r="N491" s="2" t="s">
        <v>1619</v>
      </c>
      <c r="O491" s="2" t="s">
        <v>1619</v>
      </c>
      <c r="P491" s="2" t="s">
        <v>1619</v>
      </c>
      <c r="Q491" s="2" t="s">
        <v>1619</v>
      </c>
      <c r="R491" s="2" t="str">
        <f>VLOOKUP(F491,[2]Sheet3!$B$5:$D$250,2,0)</f>
        <v>English for Integrated Sciences - I</v>
      </c>
      <c r="S491" s="2" t="str">
        <f>VLOOKUP(G491,[2]Sheet3!$B$5:$D$250,2,0)</f>
        <v>Environmental Studies for Integrated Sciences - I</v>
      </c>
      <c r="T491" s="2" t="str">
        <f>VLOOKUP(H491,[2]Sheet3!$B$5:$D$250,2,0)</f>
        <v>Mathematics - I</v>
      </c>
      <c r="U491" s="2" t="str">
        <f>VLOOKUP(I491,[2]Sheet3!$B$5:$D$250,2,0)</f>
        <v>Basics of Computing Lab I</v>
      </c>
      <c r="V491" s="6" t="str">
        <f>VLOOKUP(J491,[2]Sheet3!$B$5:$D$250,2,0)</f>
        <v>Properties of Matter</v>
      </c>
      <c r="W491" s="2" t="str">
        <f>VLOOKUP(K491,[2]Sheet3!$B$5:$D$250,2,0)</f>
        <v>Physics Laboratory – I  Properties of Matter</v>
      </c>
      <c r="X491" s="2" t="str">
        <f>VLOOKUP(L491,[2]Sheet3!$B$5:$D$250,2,0)</f>
        <v>General Chemistry I</v>
      </c>
      <c r="Y491" s="2" t="s">
        <v>1619</v>
      </c>
      <c r="Z491" s="2" t="s">
        <v>1619</v>
      </c>
      <c r="AA491" s="2" t="s">
        <v>1619</v>
      </c>
      <c r="AB491" s="2" t="s">
        <v>1619</v>
      </c>
      <c r="AC491" s="2" t="s">
        <v>1619</v>
      </c>
      <c r="AH491" s="7"/>
    </row>
    <row r="492" spans="1:34" x14ac:dyDescent="0.25">
      <c r="A492" s="2">
        <v>490</v>
      </c>
      <c r="B492" s="2" t="s">
        <v>1096</v>
      </c>
      <c r="C492" s="2" t="s">
        <v>1097</v>
      </c>
      <c r="D492" s="2" t="s">
        <v>1075</v>
      </c>
      <c r="E492" s="2" t="s">
        <v>716</v>
      </c>
      <c r="F492" s="2" t="s">
        <v>349</v>
      </c>
      <c r="G492" s="2" t="s">
        <v>811</v>
      </c>
      <c r="H492" s="2" t="s">
        <v>266</v>
      </c>
      <c r="I492" s="2" t="s">
        <v>1013</v>
      </c>
      <c r="J492" s="2" t="s">
        <v>717</v>
      </c>
      <c r="K492" s="2" t="s">
        <v>1014</v>
      </c>
      <c r="L492" s="2" t="s">
        <v>640</v>
      </c>
      <c r="M492" s="2" t="s">
        <v>1619</v>
      </c>
      <c r="N492" s="2" t="s">
        <v>1619</v>
      </c>
      <c r="O492" s="2" t="s">
        <v>1619</v>
      </c>
      <c r="P492" s="2" t="s">
        <v>1619</v>
      </c>
      <c r="Q492" s="2" t="s">
        <v>1619</v>
      </c>
      <c r="R492" s="2" t="str">
        <f>VLOOKUP(F492,[2]Sheet3!$B$5:$D$250,2,0)</f>
        <v>English for Integrated Sciences - I</v>
      </c>
      <c r="S492" s="2" t="str">
        <f>VLOOKUP(G492,[2]Sheet3!$B$5:$D$250,2,0)</f>
        <v>Environmental Studies for Integrated Sciences - I</v>
      </c>
      <c r="T492" s="2" t="str">
        <f>VLOOKUP(H492,[2]Sheet3!$B$5:$D$250,2,0)</f>
        <v>Mathematics - I</v>
      </c>
      <c r="U492" s="2" t="str">
        <f>VLOOKUP(I492,[2]Sheet3!$B$5:$D$250,2,0)</f>
        <v>Basics of Computing Lab I</v>
      </c>
      <c r="V492" s="6" t="str">
        <f>VLOOKUP(J492,[2]Sheet3!$B$5:$D$250,2,0)</f>
        <v>Properties of Matter</v>
      </c>
      <c r="W492" s="2" t="str">
        <f>VLOOKUP(K492,[2]Sheet3!$B$5:$D$250,2,0)</f>
        <v>Physics Laboratory – I  Properties of Matter</v>
      </c>
      <c r="X492" s="2" t="str">
        <f>VLOOKUP(L492,[2]Sheet3!$B$5:$D$250,2,0)</f>
        <v>General Chemistry I</v>
      </c>
      <c r="Y492" s="2" t="s">
        <v>1619</v>
      </c>
      <c r="Z492" s="2" t="s">
        <v>1619</v>
      </c>
      <c r="AA492" s="2" t="s">
        <v>1619</v>
      </c>
      <c r="AB492" s="2" t="s">
        <v>1619</v>
      </c>
      <c r="AC492" s="2" t="s">
        <v>1619</v>
      </c>
      <c r="AH492" s="7"/>
    </row>
    <row r="493" spans="1:34" x14ac:dyDescent="0.25">
      <c r="A493" s="2">
        <v>491</v>
      </c>
      <c r="B493" s="2" t="s">
        <v>1098</v>
      </c>
      <c r="C493" s="2" t="s">
        <v>1099</v>
      </c>
      <c r="D493" s="2" t="s">
        <v>1075</v>
      </c>
      <c r="E493" s="2" t="s">
        <v>716</v>
      </c>
      <c r="F493" s="2" t="s">
        <v>349</v>
      </c>
      <c r="G493" s="2" t="s">
        <v>811</v>
      </c>
      <c r="H493" s="2" t="s">
        <v>266</v>
      </c>
      <c r="I493" s="2" t="s">
        <v>1013</v>
      </c>
      <c r="J493" s="2" t="s">
        <v>717</v>
      </c>
      <c r="K493" s="2" t="s">
        <v>1014</v>
      </c>
      <c r="L493" s="2" t="s">
        <v>640</v>
      </c>
      <c r="M493" s="2" t="s">
        <v>1619</v>
      </c>
      <c r="N493" s="2" t="s">
        <v>1619</v>
      </c>
      <c r="O493" s="2" t="s">
        <v>1619</v>
      </c>
      <c r="P493" s="2" t="s">
        <v>1619</v>
      </c>
      <c r="Q493" s="2" t="s">
        <v>1619</v>
      </c>
      <c r="R493" s="2" t="str">
        <f>VLOOKUP(F493,[2]Sheet3!$B$5:$D$250,2,0)</f>
        <v>English for Integrated Sciences - I</v>
      </c>
      <c r="S493" s="2" t="str">
        <f>VLOOKUP(G493,[2]Sheet3!$B$5:$D$250,2,0)</f>
        <v>Environmental Studies for Integrated Sciences - I</v>
      </c>
      <c r="T493" s="2" t="str">
        <f>VLOOKUP(H493,[2]Sheet3!$B$5:$D$250,2,0)</f>
        <v>Mathematics - I</v>
      </c>
      <c r="U493" s="2" t="str">
        <f>VLOOKUP(I493,[2]Sheet3!$B$5:$D$250,2,0)</f>
        <v>Basics of Computing Lab I</v>
      </c>
      <c r="V493" s="6" t="str">
        <f>VLOOKUP(J493,[2]Sheet3!$B$5:$D$250,2,0)</f>
        <v>Properties of Matter</v>
      </c>
      <c r="W493" s="2" t="str">
        <f>VLOOKUP(K493,[2]Sheet3!$B$5:$D$250,2,0)</f>
        <v>Physics Laboratory – I  Properties of Matter</v>
      </c>
      <c r="X493" s="2" t="str">
        <f>VLOOKUP(L493,[2]Sheet3!$B$5:$D$250,2,0)</f>
        <v>General Chemistry I</v>
      </c>
      <c r="Y493" s="2" t="s">
        <v>1619</v>
      </c>
      <c r="Z493" s="2" t="s">
        <v>1619</v>
      </c>
      <c r="AA493" s="2" t="s">
        <v>1619</v>
      </c>
      <c r="AB493" s="2" t="s">
        <v>1619</v>
      </c>
      <c r="AC493" s="2" t="s">
        <v>1619</v>
      </c>
      <c r="AH493" s="7"/>
    </row>
    <row r="494" spans="1:34" x14ac:dyDescent="0.25">
      <c r="A494" s="2">
        <v>492</v>
      </c>
      <c r="B494" s="2" t="s">
        <v>1100</v>
      </c>
      <c r="C494" s="2" t="s">
        <v>723</v>
      </c>
      <c r="D494" s="2" t="s">
        <v>1075</v>
      </c>
      <c r="E494" s="2" t="s">
        <v>716</v>
      </c>
      <c r="F494" s="2" t="s">
        <v>349</v>
      </c>
      <c r="G494" s="2" t="s">
        <v>811</v>
      </c>
      <c r="H494" s="2" t="s">
        <v>266</v>
      </c>
      <c r="I494" s="2" t="s">
        <v>1013</v>
      </c>
      <c r="J494" s="2" t="s">
        <v>717</v>
      </c>
      <c r="K494" s="2" t="s">
        <v>1014</v>
      </c>
      <c r="L494" s="2" t="s">
        <v>640</v>
      </c>
      <c r="M494" s="2" t="s">
        <v>1619</v>
      </c>
      <c r="N494" s="2" t="s">
        <v>1619</v>
      </c>
      <c r="O494" s="2" t="s">
        <v>1619</v>
      </c>
      <c r="P494" s="2" t="s">
        <v>1619</v>
      </c>
      <c r="Q494" s="2" t="s">
        <v>1619</v>
      </c>
      <c r="R494" s="2" t="str">
        <f>VLOOKUP(F494,[2]Sheet3!$B$5:$D$250,2,0)</f>
        <v>English for Integrated Sciences - I</v>
      </c>
      <c r="S494" s="2" t="str">
        <f>VLOOKUP(G494,[2]Sheet3!$B$5:$D$250,2,0)</f>
        <v>Environmental Studies for Integrated Sciences - I</v>
      </c>
      <c r="T494" s="2" t="str">
        <f>VLOOKUP(H494,[2]Sheet3!$B$5:$D$250,2,0)</f>
        <v>Mathematics - I</v>
      </c>
      <c r="U494" s="2" t="str">
        <f>VLOOKUP(I494,[2]Sheet3!$B$5:$D$250,2,0)</f>
        <v>Basics of Computing Lab I</v>
      </c>
      <c r="V494" s="6" t="str">
        <f>VLOOKUP(J494,[2]Sheet3!$B$5:$D$250,2,0)</f>
        <v>Properties of Matter</v>
      </c>
      <c r="W494" s="2" t="str">
        <f>VLOOKUP(K494,[2]Sheet3!$B$5:$D$250,2,0)</f>
        <v>Physics Laboratory – I  Properties of Matter</v>
      </c>
      <c r="X494" s="2" t="str">
        <f>VLOOKUP(L494,[2]Sheet3!$B$5:$D$250,2,0)</f>
        <v>General Chemistry I</v>
      </c>
      <c r="Y494" s="2" t="s">
        <v>1619</v>
      </c>
      <c r="Z494" s="2" t="s">
        <v>1619</v>
      </c>
      <c r="AA494" s="2" t="s">
        <v>1619</v>
      </c>
      <c r="AB494" s="2" t="s">
        <v>1619</v>
      </c>
      <c r="AC494" s="2" t="s">
        <v>1619</v>
      </c>
      <c r="AH494" s="7"/>
    </row>
    <row r="495" spans="1:34" x14ac:dyDescent="0.25">
      <c r="A495" s="2">
        <v>493</v>
      </c>
      <c r="B495" s="2" t="s">
        <v>1101</v>
      </c>
      <c r="C495" s="2" t="s">
        <v>1102</v>
      </c>
      <c r="D495" s="2" t="s">
        <v>1075</v>
      </c>
      <c r="E495" s="2" t="s">
        <v>716</v>
      </c>
      <c r="F495" s="2" t="s">
        <v>349</v>
      </c>
      <c r="G495" s="2" t="s">
        <v>811</v>
      </c>
      <c r="H495" s="2" t="s">
        <v>266</v>
      </c>
      <c r="I495" s="2" t="s">
        <v>1013</v>
      </c>
      <c r="J495" s="2" t="s">
        <v>717</v>
      </c>
      <c r="K495" s="2" t="s">
        <v>1014</v>
      </c>
      <c r="L495" s="2" t="s">
        <v>640</v>
      </c>
      <c r="M495" s="2" t="s">
        <v>1619</v>
      </c>
      <c r="N495" s="2" t="s">
        <v>1619</v>
      </c>
      <c r="O495" s="2" t="s">
        <v>1619</v>
      </c>
      <c r="P495" s="2" t="s">
        <v>1619</v>
      </c>
      <c r="Q495" s="2" t="s">
        <v>1619</v>
      </c>
      <c r="R495" s="2" t="str">
        <f>VLOOKUP(F495,[2]Sheet3!$B$5:$D$250,2,0)</f>
        <v>English for Integrated Sciences - I</v>
      </c>
      <c r="S495" s="2" t="str">
        <f>VLOOKUP(G495,[2]Sheet3!$B$5:$D$250,2,0)</f>
        <v>Environmental Studies for Integrated Sciences - I</v>
      </c>
      <c r="T495" s="2" t="str">
        <f>VLOOKUP(H495,[2]Sheet3!$B$5:$D$250,2,0)</f>
        <v>Mathematics - I</v>
      </c>
      <c r="U495" s="2" t="str">
        <f>VLOOKUP(I495,[2]Sheet3!$B$5:$D$250,2,0)</f>
        <v>Basics of Computing Lab I</v>
      </c>
      <c r="V495" s="6" t="str">
        <f>VLOOKUP(J495,[2]Sheet3!$B$5:$D$250,2,0)</f>
        <v>Properties of Matter</v>
      </c>
      <c r="W495" s="2" t="str">
        <f>VLOOKUP(K495,[2]Sheet3!$B$5:$D$250,2,0)</f>
        <v>Physics Laboratory – I  Properties of Matter</v>
      </c>
      <c r="X495" s="2" t="str">
        <f>VLOOKUP(L495,[2]Sheet3!$B$5:$D$250,2,0)</f>
        <v>General Chemistry I</v>
      </c>
      <c r="Y495" s="2" t="s">
        <v>1619</v>
      </c>
      <c r="Z495" s="2" t="s">
        <v>1619</v>
      </c>
      <c r="AA495" s="2" t="s">
        <v>1619</v>
      </c>
      <c r="AB495" s="2" t="s">
        <v>1619</v>
      </c>
      <c r="AC495" s="2" t="s">
        <v>1619</v>
      </c>
      <c r="AH495" s="7"/>
    </row>
    <row r="496" spans="1:34" x14ac:dyDescent="0.25">
      <c r="A496" s="2">
        <v>494</v>
      </c>
      <c r="B496" s="2" t="s">
        <v>1103</v>
      </c>
      <c r="C496" s="2" t="s">
        <v>1104</v>
      </c>
      <c r="D496" s="2" t="s">
        <v>1075</v>
      </c>
      <c r="E496" s="2" t="s">
        <v>716</v>
      </c>
      <c r="F496" s="2" t="s">
        <v>349</v>
      </c>
      <c r="G496" s="2" t="s">
        <v>811</v>
      </c>
      <c r="H496" s="2" t="s">
        <v>266</v>
      </c>
      <c r="I496" s="2" t="s">
        <v>1013</v>
      </c>
      <c r="J496" s="2" t="s">
        <v>717</v>
      </c>
      <c r="K496" s="2" t="s">
        <v>1014</v>
      </c>
      <c r="L496" s="2" t="s">
        <v>640</v>
      </c>
      <c r="M496" s="2" t="s">
        <v>1619</v>
      </c>
      <c r="N496" s="2" t="s">
        <v>1619</v>
      </c>
      <c r="O496" s="2" t="s">
        <v>1619</v>
      </c>
      <c r="P496" s="2" t="s">
        <v>1619</v>
      </c>
      <c r="Q496" s="2" t="s">
        <v>1619</v>
      </c>
      <c r="R496" s="2" t="str">
        <f>VLOOKUP(F496,[2]Sheet3!$B$5:$D$250,2,0)</f>
        <v>English for Integrated Sciences - I</v>
      </c>
      <c r="S496" s="2" t="str">
        <f>VLOOKUP(G496,[2]Sheet3!$B$5:$D$250,2,0)</f>
        <v>Environmental Studies for Integrated Sciences - I</v>
      </c>
      <c r="T496" s="2" t="str">
        <f>VLOOKUP(H496,[2]Sheet3!$B$5:$D$250,2,0)</f>
        <v>Mathematics - I</v>
      </c>
      <c r="U496" s="2" t="str">
        <f>VLOOKUP(I496,[2]Sheet3!$B$5:$D$250,2,0)</f>
        <v>Basics of Computing Lab I</v>
      </c>
      <c r="V496" s="6" t="str">
        <f>VLOOKUP(J496,[2]Sheet3!$B$5:$D$250,2,0)</f>
        <v>Properties of Matter</v>
      </c>
      <c r="W496" s="2" t="str">
        <f>VLOOKUP(K496,[2]Sheet3!$B$5:$D$250,2,0)</f>
        <v>Physics Laboratory – I  Properties of Matter</v>
      </c>
      <c r="X496" s="2" t="str">
        <f>VLOOKUP(L496,[2]Sheet3!$B$5:$D$250,2,0)</f>
        <v>General Chemistry I</v>
      </c>
      <c r="Y496" s="2" t="s">
        <v>1619</v>
      </c>
      <c r="Z496" s="2" t="s">
        <v>1619</v>
      </c>
      <c r="AA496" s="2" t="s">
        <v>1619</v>
      </c>
      <c r="AB496" s="2" t="s">
        <v>1619</v>
      </c>
      <c r="AC496" s="2" t="s">
        <v>1619</v>
      </c>
      <c r="AH496" s="7"/>
    </row>
    <row r="497" spans="1:34" x14ac:dyDescent="0.25">
      <c r="A497" s="2">
        <v>495</v>
      </c>
      <c r="B497" s="2" t="s">
        <v>1105</v>
      </c>
      <c r="C497" s="2" t="s">
        <v>1106</v>
      </c>
      <c r="D497" s="2" t="s">
        <v>1075</v>
      </c>
      <c r="E497" s="2" t="s">
        <v>716</v>
      </c>
      <c r="F497" s="2" t="s">
        <v>349</v>
      </c>
      <c r="G497" s="2" t="s">
        <v>811</v>
      </c>
      <c r="H497" s="2" t="s">
        <v>266</v>
      </c>
      <c r="I497" s="2" t="s">
        <v>1013</v>
      </c>
      <c r="J497" s="2" t="s">
        <v>717</v>
      </c>
      <c r="K497" s="2" t="s">
        <v>1014</v>
      </c>
      <c r="L497" s="2" t="s">
        <v>640</v>
      </c>
      <c r="M497" s="2" t="s">
        <v>1619</v>
      </c>
      <c r="N497" s="2" t="s">
        <v>1619</v>
      </c>
      <c r="O497" s="2" t="s">
        <v>1619</v>
      </c>
      <c r="P497" s="2" t="s">
        <v>1619</v>
      </c>
      <c r="Q497" s="2" t="s">
        <v>1619</v>
      </c>
      <c r="R497" s="2" t="str">
        <f>VLOOKUP(F497,[2]Sheet3!$B$5:$D$250,2,0)</f>
        <v>English for Integrated Sciences - I</v>
      </c>
      <c r="S497" s="2" t="str">
        <f>VLOOKUP(G497,[2]Sheet3!$B$5:$D$250,2,0)</f>
        <v>Environmental Studies for Integrated Sciences - I</v>
      </c>
      <c r="T497" s="2" t="str">
        <f>VLOOKUP(H497,[2]Sheet3!$B$5:$D$250,2,0)</f>
        <v>Mathematics - I</v>
      </c>
      <c r="U497" s="2" t="str">
        <f>VLOOKUP(I497,[2]Sheet3!$B$5:$D$250,2,0)</f>
        <v>Basics of Computing Lab I</v>
      </c>
      <c r="V497" s="6" t="str">
        <f>VLOOKUP(J497,[2]Sheet3!$B$5:$D$250,2,0)</f>
        <v>Properties of Matter</v>
      </c>
      <c r="W497" s="2" t="str">
        <f>VLOOKUP(K497,[2]Sheet3!$B$5:$D$250,2,0)</f>
        <v>Physics Laboratory – I  Properties of Matter</v>
      </c>
      <c r="X497" s="2" t="str">
        <f>VLOOKUP(L497,[2]Sheet3!$B$5:$D$250,2,0)</f>
        <v>General Chemistry I</v>
      </c>
      <c r="Y497" s="2" t="s">
        <v>1619</v>
      </c>
      <c r="Z497" s="2" t="s">
        <v>1619</v>
      </c>
      <c r="AA497" s="2" t="s">
        <v>1619</v>
      </c>
      <c r="AB497" s="2" t="s">
        <v>1619</v>
      </c>
      <c r="AC497" s="2" t="s">
        <v>1619</v>
      </c>
      <c r="AH497" s="7"/>
    </row>
    <row r="498" spans="1:34" x14ac:dyDescent="0.25">
      <c r="A498" s="2">
        <v>496</v>
      </c>
      <c r="B498" s="2" t="s">
        <v>1107</v>
      </c>
      <c r="C498" s="2" t="s">
        <v>1108</v>
      </c>
      <c r="D498" s="2" t="s">
        <v>1075</v>
      </c>
      <c r="E498" s="2" t="s">
        <v>716</v>
      </c>
      <c r="F498" s="2" t="s">
        <v>349</v>
      </c>
      <c r="G498" s="2" t="s">
        <v>811</v>
      </c>
      <c r="H498" s="2" t="s">
        <v>266</v>
      </c>
      <c r="I498" s="2" t="s">
        <v>1013</v>
      </c>
      <c r="J498" s="2" t="s">
        <v>717</v>
      </c>
      <c r="K498" s="2" t="s">
        <v>1014</v>
      </c>
      <c r="L498" s="2" t="s">
        <v>640</v>
      </c>
      <c r="M498" s="2" t="s">
        <v>1619</v>
      </c>
      <c r="N498" s="2" t="s">
        <v>1619</v>
      </c>
      <c r="O498" s="2" t="s">
        <v>1619</v>
      </c>
      <c r="P498" s="2" t="s">
        <v>1619</v>
      </c>
      <c r="Q498" s="2" t="s">
        <v>1619</v>
      </c>
      <c r="R498" s="2" t="str">
        <f>VLOOKUP(F498,[2]Sheet3!$B$5:$D$250,2,0)</f>
        <v>English for Integrated Sciences - I</v>
      </c>
      <c r="S498" s="2" t="str">
        <f>VLOOKUP(G498,[2]Sheet3!$B$5:$D$250,2,0)</f>
        <v>Environmental Studies for Integrated Sciences - I</v>
      </c>
      <c r="T498" s="2" t="str">
        <f>VLOOKUP(H498,[2]Sheet3!$B$5:$D$250,2,0)</f>
        <v>Mathematics - I</v>
      </c>
      <c r="U498" s="2" t="str">
        <f>VLOOKUP(I498,[2]Sheet3!$B$5:$D$250,2,0)</f>
        <v>Basics of Computing Lab I</v>
      </c>
      <c r="V498" s="6" t="str">
        <f>VLOOKUP(J498,[2]Sheet3!$B$5:$D$250,2,0)</f>
        <v>Properties of Matter</v>
      </c>
      <c r="W498" s="2" t="str">
        <f>VLOOKUP(K498,[2]Sheet3!$B$5:$D$250,2,0)</f>
        <v>Physics Laboratory – I  Properties of Matter</v>
      </c>
      <c r="X498" s="2" t="str">
        <f>VLOOKUP(L498,[2]Sheet3!$B$5:$D$250,2,0)</f>
        <v>General Chemistry I</v>
      </c>
      <c r="Y498" s="2" t="s">
        <v>1619</v>
      </c>
      <c r="Z498" s="2" t="s">
        <v>1619</v>
      </c>
      <c r="AA498" s="2" t="s">
        <v>1619</v>
      </c>
      <c r="AB498" s="2" t="s">
        <v>1619</v>
      </c>
      <c r="AC498" s="2" t="s">
        <v>1619</v>
      </c>
      <c r="AH498" s="7"/>
    </row>
    <row r="499" spans="1:34" x14ac:dyDescent="0.25">
      <c r="A499" s="2">
        <v>497</v>
      </c>
      <c r="B499" s="2" t="s">
        <v>1109</v>
      </c>
      <c r="C499" s="2" t="s">
        <v>1110</v>
      </c>
      <c r="D499" s="2" t="s">
        <v>1075</v>
      </c>
      <c r="E499" s="2" t="s">
        <v>716</v>
      </c>
      <c r="F499" s="2" t="s">
        <v>349</v>
      </c>
      <c r="G499" s="2" t="s">
        <v>811</v>
      </c>
      <c r="H499" s="2" t="s">
        <v>266</v>
      </c>
      <c r="I499" s="2" t="s">
        <v>1013</v>
      </c>
      <c r="J499" s="2" t="s">
        <v>717</v>
      </c>
      <c r="K499" s="2" t="s">
        <v>1014</v>
      </c>
      <c r="L499" s="2" t="s">
        <v>640</v>
      </c>
      <c r="M499" s="2" t="s">
        <v>589</v>
      </c>
      <c r="N499" s="2" t="s">
        <v>1619</v>
      </c>
      <c r="O499" s="2" t="s">
        <v>1619</v>
      </c>
      <c r="P499" s="2" t="s">
        <v>1619</v>
      </c>
      <c r="Q499" s="2" t="s">
        <v>1619</v>
      </c>
      <c r="R499" s="2" t="str">
        <f>VLOOKUP(F499,[2]Sheet3!$B$5:$D$250,2,0)</f>
        <v>English for Integrated Sciences - I</v>
      </c>
      <c r="S499" s="2" t="str">
        <f>VLOOKUP(G499,[2]Sheet3!$B$5:$D$250,2,0)</f>
        <v>Environmental Studies for Integrated Sciences - I</v>
      </c>
      <c r="T499" s="2" t="str">
        <f>VLOOKUP(H499,[2]Sheet3!$B$5:$D$250,2,0)</f>
        <v>Mathematics - I</v>
      </c>
      <c r="U499" s="2" t="str">
        <f>VLOOKUP(I499,[2]Sheet3!$B$5:$D$250,2,0)</f>
        <v>Basics of Computing Lab I</v>
      </c>
      <c r="V499" s="6" t="str">
        <f>VLOOKUP(J499,[2]Sheet3!$B$5:$D$250,2,0)</f>
        <v>Properties of Matter</v>
      </c>
      <c r="W499" s="2" t="str">
        <f>VLOOKUP(K499,[2]Sheet3!$B$5:$D$250,2,0)</f>
        <v>Physics Laboratory – I  Properties of Matter</v>
      </c>
      <c r="X499" s="2" t="str">
        <f>VLOOKUP(L499,[2]Sheet3!$B$5:$D$250,2,0)</f>
        <v>General Chemistry I</v>
      </c>
      <c r="Y499" s="2" t="str">
        <f>VLOOKUP(M499,[2]Sheet3!$B$5:$D$250,2,0)</f>
        <v>History of Mathematics</v>
      </c>
      <c r="Z499" s="2" t="s">
        <v>1619</v>
      </c>
      <c r="AA499" s="2" t="s">
        <v>1619</v>
      </c>
      <c r="AB499" s="2" t="s">
        <v>1619</v>
      </c>
      <c r="AC499" s="2" t="s">
        <v>1619</v>
      </c>
      <c r="AH499" s="7"/>
    </row>
    <row r="500" spans="1:34" x14ac:dyDescent="0.25">
      <c r="A500" s="2">
        <v>498</v>
      </c>
      <c r="B500" s="2" t="s">
        <v>1111</v>
      </c>
      <c r="C500" s="2" t="s">
        <v>1112</v>
      </c>
      <c r="D500" s="2" t="s">
        <v>1075</v>
      </c>
      <c r="E500" s="2" t="s">
        <v>716</v>
      </c>
      <c r="F500" s="2" t="s">
        <v>349</v>
      </c>
      <c r="G500" s="2" t="s">
        <v>811</v>
      </c>
      <c r="H500" s="2" t="s">
        <v>266</v>
      </c>
      <c r="I500" s="2" t="s">
        <v>1013</v>
      </c>
      <c r="J500" s="2" t="s">
        <v>717</v>
      </c>
      <c r="K500" s="2" t="s">
        <v>1014</v>
      </c>
      <c r="L500" s="2" t="s">
        <v>640</v>
      </c>
      <c r="M500" s="2" t="s">
        <v>1619</v>
      </c>
      <c r="N500" s="2" t="s">
        <v>1619</v>
      </c>
      <c r="O500" s="2" t="s">
        <v>1619</v>
      </c>
      <c r="P500" s="2" t="s">
        <v>1619</v>
      </c>
      <c r="Q500" s="2" t="s">
        <v>1619</v>
      </c>
      <c r="R500" s="2" t="str">
        <f>VLOOKUP(F500,[2]Sheet3!$B$5:$D$250,2,0)</f>
        <v>English for Integrated Sciences - I</v>
      </c>
      <c r="S500" s="2" t="str">
        <f>VLOOKUP(G500,[2]Sheet3!$B$5:$D$250,2,0)</f>
        <v>Environmental Studies for Integrated Sciences - I</v>
      </c>
      <c r="T500" s="2" t="str">
        <f>VLOOKUP(H500,[2]Sheet3!$B$5:$D$250,2,0)</f>
        <v>Mathematics - I</v>
      </c>
      <c r="U500" s="2" t="str">
        <f>VLOOKUP(I500,[2]Sheet3!$B$5:$D$250,2,0)</f>
        <v>Basics of Computing Lab I</v>
      </c>
      <c r="V500" s="6" t="str">
        <f>VLOOKUP(J500,[2]Sheet3!$B$5:$D$250,2,0)</f>
        <v>Properties of Matter</v>
      </c>
      <c r="W500" s="2" t="str">
        <f>VLOOKUP(K500,[2]Sheet3!$B$5:$D$250,2,0)</f>
        <v>Physics Laboratory – I  Properties of Matter</v>
      </c>
      <c r="X500" s="2" t="str">
        <f>VLOOKUP(L500,[2]Sheet3!$B$5:$D$250,2,0)</f>
        <v>General Chemistry I</v>
      </c>
      <c r="Y500" s="2" t="s">
        <v>1619</v>
      </c>
      <c r="Z500" s="2" t="s">
        <v>1619</v>
      </c>
      <c r="AA500" s="2" t="s">
        <v>1619</v>
      </c>
      <c r="AB500" s="2" t="s">
        <v>1619</v>
      </c>
      <c r="AC500" s="2" t="s">
        <v>1619</v>
      </c>
      <c r="AH500" s="7"/>
    </row>
    <row r="501" spans="1:34" x14ac:dyDescent="0.25">
      <c r="A501" s="2">
        <v>499</v>
      </c>
      <c r="B501" s="2" t="s">
        <v>1113</v>
      </c>
      <c r="C501" s="2" t="s">
        <v>1114</v>
      </c>
      <c r="D501" s="2" t="s">
        <v>1075</v>
      </c>
      <c r="E501" s="2" t="s">
        <v>716</v>
      </c>
      <c r="F501" s="2" t="s">
        <v>349</v>
      </c>
      <c r="G501" s="2" t="s">
        <v>811</v>
      </c>
      <c r="H501" s="2" t="s">
        <v>266</v>
      </c>
      <c r="I501" s="2" t="s">
        <v>1013</v>
      </c>
      <c r="J501" s="2" t="s">
        <v>717</v>
      </c>
      <c r="K501" s="2" t="s">
        <v>1014</v>
      </c>
      <c r="L501" s="2" t="s">
        <v>640</v>
      </c>
      <c r="M501" s="2" t="s">
        <v>1619</v>
      </c>
      <c r="N501" s="2" t="s">
        <v>1619</v>
      </c>
      <c r="O501" s="2" t="s">
        <v>1619</v>
      </c>
      <c r="P501" s="2" t="s">
        <v>1619</v>
      </c>
      <c r="Q501" s="2" t="s">
        <v>1619</v>
      </c>
      <c r="R501" s="2" t="str">
        <f>VLOOKUP(F501,[2]Sheet3!$B$5:$D$250,2,0)</f>
        <v>English for Integrated Sciences - I</v>
      </c>
      <c r="S501" s="2" t="str">
        <f>VLOOKUP(G501,[2]Sheet3!$B$5:$D$250,2,0)</f>
        <v>Environmental Studies for Integrated Sciences - I</v>
      </c>
      <c r="T501" s="2" t="str">
        <f>VLOOKUP(H501,[2]Sheet3!$B$5:$D$250,2,0)</f>
        <v>Mathematics - I</v>
      </c>
      <c r="U501" s="2" t="str">
        <f>VLOOKUP(I501,[2]Sheet3!$B$5:$D$250,2,0)</f>
        <v>Basics of Computing Lab I</v>
      </c>
      <c r="V501" s="6" t="str">
        <f>VLOOKUP(J501,[2]Sheet3!$B$5:$D$250,2,0)</f>
        <v>Properties of Matter</v>
      </c>
      <c r="W501" s="2" t="str">
        <f>VLOOKUP(K501,[2]Sheet3!$B$5:$D$250,2,0)</f>
        <v>Physics Laboratory – I  Properties of Matter</v>
      </c>
      <c r="X501" s="2" t="str">
        <f>VLOOKUP(L501,[2]Sheet3!$B$5:$D$250,2,0)</f>
        <v>General Chemistry I</v>
      </c>
      <c r="Y501" s="2" t="s">
        <v>1619</v>
      </c>
      <c r="Z501" s="2" t="s">
        <v>1619</v>
      </c>
      <c r="AA501" s="2" t="s">
        <v>1619</v>
      </c>
      <c r="AB501" s="2" t="s">
        <v>1619</v>
      </c>
      <c r="AC501" s="2" t="s">
        <v>1619</v>
      </c>
      <c r="AH501" s="7"/>
    </row>
    <row r="502" spans="1:34" x14ac:dyDescent="0.25">
      <c r="A502" s="2">
        <v>500</v>
      </c>
      <c r="B502" s="2" t="s">
        <v>1115</v>
      </c>
      <c r="C502" s="2" t="s">
        <v>1116</v>
      </c>
      <c r="D502" s="2" t="s">
        <v>1075</v>
      </c>
      <c r="E502" s="2" t="s">
        <v>716</v>
      </c>
      <c r="F502" s="2" t="s">
        <v>349</v>
      </c>
      <c r="G502" s="2" t="s">
        <v>811</v>
      </c>
      <c r="H502" s="2" t="s">
        <v>266</v>
      </c>
      <c r="I502" s="2" t="s">
        <v>1013</v>
      </c>
      <c r="J502" s="2" t="s">
        <v>717</v>
      </c>
      <c r="K502" s="2" t="s">
        <v>1014</v>
      </c>
      <c r="L502" s="2" t="s">
        <v>640</v>
      </c>
      <c r="M502" s="2" t="s">
        <v>1619</v>
      </c>
      <c r="N502" s="2" t="s">
        <v>1619</v>
      </c>
      <c r="O502" s="2" t="s">
        <v>1619</v>
      </c>
      <c r="P502" s="2" t="s">
        <v>1619</v>
      </c>
      <c r="Q502" s="2" t="s">
        <v>1619</v>
      </c>
      <c r="R502" s="2" t="str">
        <f>VLOOKUP(F502,[2]Sheet3!$B$5:$D$250,2,0)</f>
        <v>English for Integrated Sciences - I</v>
      </c>
      <c r="S502" s="2" t="str">
        <f>VLOOKUP(G502,[2]Sheet3!$B$5:$D$250,2,0)</f>
        <v>Environmental Studies for Integrated Sciences - I</v>
      </c>
      <c r="T502" s="2" t="str">
        <f>VLOOKUP(H502,[2]Sheet3!$B$5:$D$250,2,0)</f>
        <v>Mathematics - I</v>
      </c>
      <c r="U502" s="2" t="str">
        <f>VLOOKUP(I502,[2]Sheet3!$B$5:$D$250,2,0)</f>
        <v>Basics of Computing Lab I</v>
      </c>
      <c r="V502" s="6" t="str">
        <f>VLOOKUP(J502,[2]Sheet3!$B$5:$D$250,2,0)</f>
        <v>Properties of Matter</v>
      </c>
      <c r="W502" s="2" t="str">
        <f>VLOOKUP(K502,[2]Sheet3!$B$5:$D$250,2,0)</f>
        <v>Physics Laboratory – I  Properties of Matter</v>
      </c>
      <c r="X502" s="2" t="str">
        <f>VLOOKUP(L502,[2]Sheet3!$B$5:$D$250,2,0)</f>
        <v>General Chemistry I</v>
      </c>
      <c r="Y502" s="2" t="s">
        <v>1619</v>
      </c>
      <c r="Z502" s="2" t="s">
        <v>1619</v>
      </c>
      <c r="AA502" s="2" t="s">
        <v>1619</v>
      </c>
      <c r="AB502" s="2" t="s">
        <v>1619</v>
      </c>
      <c r="AC502" s="2" t="s">
        <v>1619</v>
      </c>
      <c r="AH502" s="7"/>
    </row>
    <row r="503" spans="1:34" x14ac:dyDescent="0.25">
      <c r="A503" s="2">
        <v>501</v>
      </c>
      <c r="B503" s="2" t="s">
        <v>1117</v>
      </c>
      <c r="C503" s="2" t="s">
        <v>1118</v>
      </c>
      <c r="D503" s="2" t="s">
        <v>1075</v>
      </c>
      <c r="E503" s="2" t="s">
        <v>716</v>
      </c>
      <c r="F503" s="2" t="s">
        <v>349</v>
      </c>
      <c r="G503" s="2" t="s">
        <v>811</v>
      </c>
      <c r="H503" s="2" t="s">
        <v>266</v>
      </c>
      <c r="I503" s="2" t="s">
        <v>1013</v>
      </c>
      <c r="J503" s="2" t="s">
        <v>717</v>
      </c>
      <c r="K503" s="2" t="s">
        <v>1014</v>
      </c>
      <c r="L503" s="2" t="s">
        <v>640</v>
      </c>
      <c r="M503" s="2" t="s">
        <v>224</v>
      </c>
      <c r="N503" s="2" t="s">
        <v>1619</v>
      </c>
      <c r="O503" s="2" t="s">
        <v>1619</v>
      </c>
      <c r="P503" s="2" t="s">
        <v>1619</v>
      </c>
      <c r="Q503" s="2" t="s">
        <v>1619</v>
      </c>
      <c r="R503" s="2" t="str">
        <f>VLOOKUP(F503,[2]Sheet3!$B$5:$D$250,2,0)</f>
        <v>English for Integrated Sciences - I</v>
      </c>
      <c r="S503" s="2" t="str">
        <f>VLOOKUP(G503,[2]Sheet3!$B$5:$D$250,2,0)</f>
        <v>Environmental Studies for Integrated Sciences - I</v>
      </c>
      <c r="T503" s="2" t="str">
        <f>VLOOKUP(H503,[2]Sheet3!$B$5:$D$250,2,0)</f>
        <v>Mathematics - I</v>
      </c>
      <c r="U503" s="2" t="str">
        <f>VLOOKUP(I503,[2]Sheet3!$B$5:$D$250,2,0)</f>
        <v>Basics of Computing Lab I</v>
      </c>
      <c r="V503" s="6" t="str">
        <f>VLOOKUP(J503,[2]Sheet3!$B$5:$D$250,2,0)</f>
        <v>Properties of Matter</v>
      </c>
      <c r="W503" s="2" t="str">
        <f>VLOOKUP(K503,[2]Sheet3!$B$5:$D$250,2,0)</f>
        <v>Physics Laboratory – I  Properties of Matter</v>
      </c>
      <c r="X503" s="2" t="str">
        <f>VLOOKUP(L503,[2]Sheet3!$B$5:$D$250,2,0)</f>
        <v>General Chemistry I</v>
      </c>
      <c r="Y503" s="2" t="str">
        <f>VLOOKUP(M503,[2]Sheet3!$B$5:$D$250,2,0)</f>
        <v>Yoga Course</v>
      </c>
      <c r="Z503" s="2" t="s">
        <v>1619</v>
      </c>
      <c r="AA503" s="2" t="s">
        <v>1619</v>
      </c>
      <c r="AB503" s="2" t="s">
        <v>1619</v>
      </c>
      <c r="AC503" s="2" t="s">
        <v>1619</v>
      </c>
      <c r="AH503" s="7"/>
    </row>
    <row r="504" spans="1:34" x14ac:dyDescent="0.25">
      <c r="A504" s="2">
        <v>502</v>
      </c>
      <c r="B504" s="2" t="s">
        <v>1119</v>
      </c>
      <c r="C504" s="2" t="s">
        <v>1120</v>
      </c>
      <c r="D504" s="2" t="s">
        <v>1075</v>
      </c>
      <c r="E504" s="2" t="s">
        <v>716</v>
      </c>
      <c r="F504" s="2" t="s">
        <v>349</v>
      </c>
      <c r="G504" s="2" t="s">
        <v>811</v>
      </c>
      <c r="H504" s="2" t="s">
        <v>266</v>
      </c>
      <c r="I504" s="2" t="s">
        <v>1013</v>
      </c>
      <c r="J504" s="2" t="s">
        <v>717</v>
      </c>
      <c r="K504" s="2" t="s">
        <v>1014</v>
      </c>
      <c r="L504" s="2" t="s">
        <v>640</v>
      </c>
      <c r="M504" s="2" t="s">
        <v>1619</v>
      </c>
      <c r="N504" s="2" t="s">
        <v>1619</v>
      </c>
      <c r="O504" s="2" t="s">
        <v>1619</v>
      </c>
      <c r="P504" s="2" t="s">
        <v>1619</v>
      </c>
      <c r="Q504" s="2" t="s">
        <v>1619</v>
      </c>
      <c r="R504" s="2" t="str">
        <f>VLOOKUP(F504,[2]Sheet3!$B$5:$D$250,2,0)</f>
        <v>English for Integrated Sciences - I</v>
      </c>
      <c r="S504" s="2" t="str">
        <f>VLOOKUP(G504,[2]Sheet3!$B$5:$D$250,2,0)</f>
        <v>Environmental Studies for Integrated Sciences - I</v>
      </c>
      <c r="T504" s="2" t="str">
        <f>VLOOKUP(H504,[2]Sheet3!$B$5:$D$250,2,0)</f>
        <v>Mathematics - I</v>
      </c>
      <c r="U504" s="2" t="str">
        <f>VLOOKUP(I504,[2]Sheet3!$B$5:$D$250,2,0)</f>
        <v>Basics of Computing Lab I</v>
      </c>
      <c r="V504" s="6" t="str">
        <f>VLOOKUP(J504,[2]Sheet3!$B$5:$D$250,2,0)</f>
        <v>Properties of Matter</v>
      </c>
      <c r="W504" s="2" t="str">
        <f>VLOOKUP(K504,[2]Sheet3!$B$5:$D$250,2,0)</f>
        <v>Physics Laboratory – I  Properties of Matter</v>
      </c>
      <c r="X504" s="2" t="str">
        <f>VLOOKUP(L504,[2]Sheet3!$B$5:$D$250,2,0)</f>
        <v>General Chemistry I</v>
      </c>
      <c r="Y504" s="2" t="s">
        <v>1619</v>
      </c>
      <c r="Z504" s="2" t="s">
        <v>1619</v>
      </c>
      <c r="AA504" s="2" t="s">
        <v>1619</v>
      </c>
      <c r="AB504" s="2" t="s">
        <v>1619</v>
      </c>
      <c r="AC504" s="2" t="s">
        <v>1619</v>
      </c>
      <c r="AH504" s="7"/>
    </row>
    <row r="505" spans="1:34" x14ac:dyDescent="0.25">
      <c r="A505" s="2">
        <v>503</v>
      </c>
      <c r="B505" s="2" t="s">
        <v>1121</v>
      </c>
      <c r="C505" s="2" t="s">
        <v>1122</v>
      </c>
      <c r="D505" s="2" t="s">
        <v>1075</v>
      </c>
      <c r="E505" s="2" t="s">
        <v>716</v>
      </c>
      <c r="F505" s="2" t="s">
        <v>349</v>
      </c>
      <c r="G505" s="2" t="s">
        <v>811</v>
      </c>
      <c r="H505" s="2" t="s">
        <v>266</v>
      </c>
      <c r="I505" s="2" t="s">
        <v>1013</v>
      </c>
      <c r="J505" s="2" t="s">
        <v>717</v>
      </c>
      <c r="K505" s="2" t="s">
        <v>1014</v>
      </c>
      <c r="L505" s="2" t="s">
        <v>640</v>
      </c>
      <c r="M505" s="2" t="s">
        <v>1619</v>
      </c>
      <c r="N505" s="2" t="s">
        <v>1619</v>
      </c>
      <c r="O505" s="2" t="s">
        <v>1619</v>
      </c>
      <c r="P505" s="2" t="s">
        <v>1619</v>
      </c>
      <c r="Q505" s="2" t="s">
        <v>1619</v>
      </c>
      <c r="R505" s="2" t="str">
        <f>VLOOKUP(F505,[2]Sheet3!$B$5:$D$250,2,0)</f>
        <v>English for Integrated Sciences - I</v>
      </c>
      <c r="S505" s="2" t="str">
        <f>VLOOKUP(G505,[2]Sheet3!$B$5:$D$250,2,0)</f>
        <v>Environmental Studies for Integrated Sciences - I</v>
      </c>
      <c r="T505" s="2" t="str">
        <f>VLOOKUP(H505,[2]Sheet3!$B$5:$D$250,2,0)</f>
        <v>Mathematics - I</v>
      </c>
      <c r="U505" s="2" t="str">
        <f>VLOOKUP(I505,[2]Sheet3!$B$5:$D$250,2,0)</f>
        <v>Basics of Computing Lab I</v>
      </c>
      <c r="V505" s="6" t="str">
        <f>VLOOKUP(J505,[2]Sheet3!$B$5:$D$250,2,0)</f>
        <v>Properties of Matter</v>
      </c>
      <c r="W505" s="2" t="str">
        <f>VLOOKUP(K505,[2]Sheet3!$B$5:$D$250,2,0)</f>
        <v>Physics Laboratory – I  Properties of Matter</v>
      </c>
      <c r="X505" s="2" t="str">
        <f>VLOOKUP(L505,[2]Sheet3!$B$5:$D$250,2,0)</f>
        <v>General Chemistry I</v>
      </c>
      <c r="Y505" s="2" t="s">
        <v>1619</v>
      </c>
      <c r="Z505" s="2" t="s">
        <v>1619</v>
      </c>
      <c r="AA505" s="2" t="s">
        <v>1619</v>
      </c>
      <c r="AB505" s="2" t="s">
        <v>1619</v>
      </c>
      <c r="AC505" s="2" t="s">
        <v>1619</v>
      </c>
      <c r="AH505" s="7"/>
    </row>
    <row r="506" spans="1:34" x14ac:dyDescent="0.25">
      <c r="A506" s="2">
        <v>504</v>
      </c>
      <c r="B506" s="2" t="s">
        <v>1123</v>
      </c>
      <c r="C506" s="2" t="s">
        <v>1124</v>
      </c>
      <c r="D506" s="2" t="s">
        <v>1075</v>
      </c>
      <c r="E506" s="2" t="s">
        <v>716</v>
      </c>
      <c r="F506" s="2" t="s">
        <v>349</v>
      </c>
      <c r="G506" s="2" t="s">
        <v>811</v>
      </c>
      <c r="H506" s="2" t="s">
        <v>266</v>
      </c>
      <c r="I506" s="2" t="s">
        <v>1013</v>
      </c>
      <c r="J506" s="2" t="s">
        <v>717</v>
      </c>
      <c r="K506" s="2" t="s">
        <v>1014</v>
      </c>
      <c r="L506" s="2" t="s">
        <v>640</v>
      </c>
      <c r="M506" s="2" t="s">
        <v>1619</v>
      </c>
      <c r="N506" s="2" t="s">
        <v>1619</v>
      </c>
      <c r="O506" s="2" t="s">
        <v>1619</v>
      </c>
      <c r="P506" s="2" t="s">
        <v>1619</v>
      </c>
      <c r="Q506" s="2" t="s">
        <v>1619</v>
      </c>
      <c r="R506" s="2" t="str">
        <f>VLOOKUP(F506,[2]Sheet3!$B$5:$D$250,2,0)</f>
        <v>English for Integrated Sciences - I</v>
      </c>
      <c r="S506" s="2" t="str">
        <f>VLOOKUP(G506,[2]Sheet3!$B$5:$D$250,2,0)</f>
        <v>Environmental Studies for Integrated Sciences - I</v>
      </c>
      <c r="T506" s="2" t="str">
        <f>VLOOKUP(H506,[2]Sheet3!$B$5:$D$250,2,0)</f>
        <v>Mathematics - I</v>
      </c>
      <c r="U506" s="2" t="str">
        <f>VLOOKUP(I506,[2]Sheet3!$B$5:$D$250,2,0)</f>
        <v>Basics of Computing Lab I</v>
      </c>
      <c r="V506" s="6" t="str">
        <f>VLOOKUP(J506,[2]Sheet3!$B$5:$D$250,2,0)</f>
        <v>Properties of Matter</v>
      </c>
      <c r="W506" s="2" t="str">
        <f>VLOOKUP(K506,[2]Sheet3!$B$5:$D$250,2,0)</f>
        <v>Physics Laboratory – I  Properties of Matter</v>
      </c>
      <c r="X506" s="2" t="str">
        <f>VLOOKUP(L506,[2]Sheet3!$B$5:$D$250,2,0)</f>
        <v>General Chemistry I</v>
      </c>
      <c r="Y506" s="2" t="s">
        <v>1619</v>
      </c>
      <c r="Z506" s="2" t="s">
        <v>1619</v>
      </c>
      <c r="AA506" s="2" t="s">
        <v>1619</v>
      </c>
      <c r="AB506" s="2" t="s">
        <v>1619</v>
      </c>
      <c r="AC506" s="2" t="s">
        <v>1619</v>
      </c>
      <c r="AH506" s="7"/>
    </row>
    <row r="507" spans="1:34" x14ac:dyDescent="0.25">
      <c r="A507" s="2">
        <v>505</v>
      </c>
      <c r="B507" s="2" t="s">
        <v>1125</v>
      </c>
      <c r="C507" s="2" t="s">
        <v>1126</v>
      </c>
      <c r="D507" s="2" t="s">
        <v>1075</v>
      </c>
      <c r="E507" s="2" t="s">
        <v>716</v>
      </c>
      <c r="F507" s="2" t="s">
        <v>349</v>
      </c>
      <c r="G507" s="2" t="s">
        <v>811</v>
      </c>
      <c r="H507" s="2" t="s">
        <v>266</v>
      </c>
      <c r="I507" s="2" t="s">
        <v>1013</v>
      </c>
      <c r="J507" s="2" t="s">
        <v>717</v>
      </c>
      <c r="K507" s="2" t="s">
        <v>1014</v>
      </c>
      <c r="L507" s="2" t="s">
        <v>640</v>
      </c>
      <c r="M507" s="2" t="s">
        <v>1619</v>
      </c>
      <c r="N507" s="2" t="s">
        <v>1619</v>
      </c>
      <c r="O507" s="2" t="s">
        <v>1619</v>
      </c>
      <c r="P507" s="2" t="s">
        <v>1619</v>
      </c>
      <c r="Q507" s="2" t="s">
        <v>1619</v>
      </c>
      <c r="R507" s="2" t="str">
        <f>VLOOKUP(F507,[2]Sheet3!$B$5:$D$250,2,0)</f>
        <v>English for Integrated Sciences - I</v>
      </c>
      <c r="S507" s="2" t="str">
        <f>VLOOKUP(G507,[2]Sheet3!$B$5:$D$250,2,0)</f>
        <v>Environmental Studies for Integrated Sciences - I</v>
      </c>
      <c r="T507" s="2" t="str">
        <f>VLOOKUP(H507,[2]Sheet3!$B$5:$D$250,2,0)</f>
        <v>Mathematics - I</v>
      </c>
      <c r="U507" s="2" t="str">
        <f>VLOOKUP(I507,[2]Sheet3!$B$5:$D$250,2,0)</f>
        <v>Basics of Computing Lab I</v>
      </c>
      <c r="V507" s="6" t="str">
        <f>VLOOKUP(J507,[2]Sheet3!$B$5:$D$250,2,0)</f>
        <v>Properties of Matter</v>
      </c>
      <c r="W507" s="2" t="str">
        <f>VLOOKUP(K507,[2]Sheet3!$B$5:$D$250,2,0)</f>
        <v>Physics Laboratory – I  Properties of Matter</v>
      </c>
      <c r="X507" s="2" t="str">
        <f>VLOOKUP(L507,[2]Sheet3!$B$5:$D$250,2,0)</f>
        <v>General Chemistry I</v>
      </c>
      <c r="Y507" s="2" t="s">
        <v>1619</v>
      </c>
      <c r="Z507" s="2" t="s">
        <v>1619</v>
      </c>
      <c r="AA507" s="2" t="s">
        <v>1619</v>
      </c>
      <c r="AB507" s="2" t="s">
        <v>1619</v>
      </c>
      <c r="AC507" s="2" t="s">
        <v>1619</v>
      </c>
      <c r="AH507" s="7"/>
    </row>
    <row r="508" spans="1:34" x14ac:dyDescent="0.25">
      <c r="A508" s="2">
        <v>506</v>
      </c>
      <c r="B508" s="2" t="s">
        <v>1127</v>
      </c>
      <c r="C508" s="2" t="s">
        <v>1128</v>
      </c>
      <c r="D508" s="2" t="s">
        <v>1075</v>
      </c>
      <c r="E508" s="2" t="s">
        <v>716</v>
      </c>
      <c r="F508" s="2" t="s">
        <v>349</v>
      </c>
      <c r="G508" s="2" t="s">
        <v>811</v>
      </c>
      <c r="H508" s="2" t="s">
        <v>266</v>
      </c>
      <c r="I508" s="2" t="s">
        <v>1013</v>
      </c>
      <c r="J508" s="2" t="s">
        <v>717</v>
      </c>
      <c r="K508" s="2" t="s">
        <v>1014</v>
      </c>
      <c r="L508" s="2" t="s">
        <v>640</v>
      </c>
      <c r="M508" s="2" t="s">
        <v>1619</v>
      </c>
      <c r="N508" s="2" t="s">
        <v>1619</v>
      </c>
      <c r="O508" s="2" t="s">
        <v>1619</v>
      </c>
      <c r="P508" s="2" t="s">
        <v>1619</v>
      </c>
      <c r="Q508" s="2" t="s">
        <v>1619</v>
      </c>
      <c r="R508" s="2" t="str">
        <f>VLOOKUP(F508,[2]Sheet3!$B$5:$D$250,2,0)</f>
        <v>English for Integrated Sciences - I</v>
      </c>
      <c r="S508" s="2" t="str">
        <f>VLOOKUP(G508,[2]Sheet3!$B$5:$D$250,2,0)</f>
        <v>Environmental Studies for Integrated Sciences - I</v>
      </c>
      <c r="T508" s="2" t="str">
        <f>VLOOKUP(H508,[2]Sheet3!$B$5:$D$250,2,0)</f>
        <v>Mathematics - I</v>
      </c>
      <c r="U508" s="2" t="str">
        <f>VLOOKUP(I508,[2]Sheet3!$B$5:$D$250,2,0)</f>
        <v>Basics of Computing Lab I</v>
      </c>
      <c r="V508" s="6" t="str">
        <f>VLOOKUP(J508,[2]Sheet3!$B$5:$D$250,2,0)</f>
        <v>Properties of Matter</v>
      </c>
      <c r="W508" s="2" t="str">
        <f>VLOOKUP(K508,[2]Sheet3!$B$5:$D$250,2,0)</f>
        <v>Physics Laboratory – I  Properties of Matter</v>
      </c>
      <c r="X508" s="2" t="str">
        <f>VLOOKUP(L508,[2]Sheet3!$B$5:$D$250,2,0)</f>
        <v>General Chemistry I</v>
      </c>
      <c r="Y508" s="2" t="s">
        <v>1619</v>
      </c>
      <c r="Z508" s="2" t="s">
        <v>1619</v>
      </c>
      <c r="AA508" s="2" t="s">
        <v>1619</v>
      </c>
      <c r="AB508" s="2" t="s">
        <v>1619</v>
      </c>
      <c r="AC508" s="2" t="s">
        <v>1619</v>
      </c>
      <c r="AH508" s="7"/>
    </row>
    <row r="509" spans="1:34" x14ac:dyDescent="0.25">
      <c r="A509" s="2">
        <v>507</v>
      </c>
      <c r="B509" s="2" t="s">
        <v>1129</v>
      </c>
      <c r="C509" s="2" t="s">
        <v>1130</v>
      </c>
      <c r="D509" s="2" t="s">
        <v>1075</v>
      </c>
      <c r="E509" s="2" t="s">
        <v>716</v>
      </c>
      <c r="F509" s="2" t="s">
        <v>349</v>
      </c>
      <c r="G509" s="2" t="s">
        <v>811</v>
      </c>
      <c r="H509" s="2" t="s">
        <v>266</v>
      </c>
      <c r="I509" s="2" t="s">
        <v>1013</v>
      </c>
      <c r="J509" s="2" t="s">
        <v>717</v>
      </c>
      <c r="K509" s="2" t="s">
        <v>1014</v>
      </c>
      <c r="L509" s="2" t="s">
        <v>640</v>
      </c>
      <c r="M509" s="2" t="s">
        <v>1619</v>
      </c>
      <c r="N509" s="2" t="s">
        <v>1619</v>
      </c>
      <c r="O509" s="2" t="s">
        <v>1619</v>
      </c>
      <c r="P509" s="2" t="s">
        <v>1619</v>
      </c>
      <c r="Q509" s="2" t="s">
        <v>1619</v>
      </c>
      <c r="R509" s="2" t="str">
        <f>VLOOKUP(F509,[2]Sheet3!$B$5:$D$250,2,0)</f>
        <v>English for Integrated Sciences - I</v>
      </c>
      <c r="S509" s="2" t="str">
        <f>VLOOKUP(G509,[2]Sheet3!$B$5:$D$250,2,0)</f>
        <v>Environmental Studies for Integrated Sciences - I</v>
      </c>
      <c r="T509" s="2" t="str">
        <f>VLOOKUP(H509,[2]Sheet3!$B$5:$D$250,2,0)</f>
        <v>Mathematics - I</v>
      </c>
      <c r="U509" s="2" t="str">
        <f>VLOOKUP(I509,[2]Sheet3!$B$5:$D$250,2,0)</f>
        <v>Basics of Computing Lab I</v>
      </c>
      <c r="V509" s="6" t="str">
        <f>VLOOKUP(J509,[2]Sheet3!$B$5:$D$250,2,0)</f>
        <v>Properties of Matter</v>
      </c>
      <c r="W509" s="2" t="str">
        <f>VLOOKUP(K509,[2]Sheet3!$B$5:$D$250,2,0)</f>
        <v>Physics Laboratory – I  Properties of Matter</v>
      </c>
      <c r="X509" s="2" t="str">
        <f>VLOOKUP(L509,[2]Sheet3!$B$5:$D$250,2,0)</f>
        <v>General Chemistry I</v>
      </c>
      <c r="Y509" s="2" t="s">
        <v>1619</v>
      </c>
      <c r="Z509" s="2" t="s">
        <v>1619</v>
      </c>
      <c r="AA509" s="2" t="s">
        <v>1619</v>
      </c>
      <c r="AB509" s="2" t="s">
        <v>1619</v>
      </c>
      <c r="AC509" s="2" t="s">
        <v>1619</v>
      </c>
      <c r="AH509" s="7"/>
    </row>
    <row r="510" spans="1:34" x14ac:dyDescent="0.25">
      <c r="A510" s="2">
        <v>508</v>
      </c>
      <c r="B510" s="2" t="s">
        <v>1131</v>
      </c>
      <c r="C510" s="2" t="s">
        <v>1132</v>
      </c>
      <c r="D510" s="2" t="s">
        <v>1075</v>
      </c>
      <c r="E510" s="2" t="s">
        <v>716</v>
      </c>
      <c r="F510" s="2" t="s">
        <v>349</v>
      </c>
      <c r="G510" s="2" t="s">
        <v>811</v>
      </c>
      <c r="H510" s="2" t="s">
        <v>266</v>
      </c>
      <c r="I510" s="2" t="s">
        <v>1013</v>
      </c>
      <c r="J510" s="2" t="s">
        <v>717</v>
      </c>
      <c r="K510" s="2" t="s">
        <v>1014</v>
      </c>
      <c r="L510" s="2" t="s">
        <v>640</v>
      </c>
      <c r="M510" s="2" t="s">
        <v>63</v>
      </c>
      <c r="N510" s="2" t="s">
        <v>1619</v>
      </c>
      <c r="O510" s="2" t="s">
        <v>1619</v>
      </c>
      <c r="P510" s="2" t="s">
        <v>1619</v>
      </c>
      <c r="Q510" s="2" t="s">
        <v>1619</v>
      </c>
      <c r="R510" s="2" t="str">
        <f>VLOOKUP(F510,[2]Sheet3!$B$5:$D$250,2,0)</f>
        <v>English for Integrated Sciences - I</v>
      </c>
      <c r="S510" s="2" t="str">
        <f>VLOOKUP(G510,[2]Sheet3!$B$5:$D$250,2,0)</f>
        <v>Environmental Studies for Integrated Sciences - I</v>
      </c>
      <c r="T510" s="2" t="str">
        <f>VLOOKUP(H510,[2]Sheet3!$B$5:$D$250,2,0)</f>
        <v>Mathematics - I</v>
      </c>
      <c r="U510" s="2" t="str">
        <f>VLOOKUP(I510,[2]Sheet3!$B$5:$D$250,2,0)</f>
        <v>Basics of Computing Lab I</v>
      </c>
      <c r="V510" s="6" t="str">
        <f>VLOOKUP(J510,[2]Sheet3!$B$5:$D$250,2,0)</f>
        <v>Properties of Matter</v>
      </c>
      <c r="W510" s="2" t="str">
        <f>VLOOKUP(K510,[2]Sheet3!$B$5:$D$250,2,0)</f>
        <v>Physics Laboratory – I  Properties of Matter</v>
      </c>
      <c r="X510" s="2" t="str">
        <f>VLOOKUP(L510,[2]Sheet3!$B$5:$D$250,2,0)</f>
        <v>General Chemistry I</v>
      </c>
      <c r="Y510" s="2" t="str">
        <f>VLOOKUP(M510,[2]Sheet3!$B$5:$D$250,2,0)</f>
        <v>Physics of Arts</v>
      </c>
      <c r="Z510" s="2" t="s">
        <v>1619</v>
      </c>
      <c r="AA510" s="2" t="s">
        <v>1619</v>
      </c>
      <c r="AB510" s="2" t="s">
        <v>1619</v>
      </c>
      <c r="AC510" s="2" t="s">
        <v>1619</v>
      </c>
      <c r="AH510" s="7"/>
    </row>
    <row r="511" spans="1:34" x14ac:dyDescent="0.25">
      <c r="A511" s="2">
        <v>509</v>
      </c>
      <c r="B511" s="2" t="s">
        <v>1133</v>
      </c>
      <c r="C511" s="2" t="s">
        <v>1134</v>
      </c>
      <c r="D511" s="2" t="s">
        <v>1075</v>
      </c>
      <c r="E511" s="2" t="s">
        <v>716</v>
      </c>
      <c r="F511" s="2" t="s">
        <v>349</v>
      </c>
      <c r="G511" s="2" t="s">
        <v>811</v>
      </c>
      <c r="H511" s="2" t="s">
        <v>266</v>
      </c>
      <c r="I511" s="2" t="s">
        <v>1013</v>
      </c>
      <c r="J511" s="2" t="s">
        <v>717</v>
      </c>
      <c r="K511" s="2" t="s">
        <v>1014</v>
      </c>
      <c r="L511" s="2" t="s">
        <v>640</v>
      </c>
      <c r="M511" s="2" t="s">
        <v>224</v>
      </c>
      <c r="N511" s="2" t="s">
        <v>1619</v>
      </c>
      <c r="O511" s="2" t="s">
        <v>1619</v>
      </c>
      <c r="P511" s="2" t="s">
        <v>1619</v>
      </c>
      <c r="Q511" s="2" t="s">
        <v>1619</v>
      </c>
      <c r="R511" s="2" t="str">
        <f>VLOOKUP(F511,[2]Sheet3!$B$5:$D$250,2,0)</f>
        <v>English for Integrated Sciences - I</v>
      </c>
      <c r="S511" s="2" t="str">
        <f>VLOOKUP(G511,[2]Sheet3!$B$5:$D$250,2,0)</f>
        <v>Environmental Studies for Integrated Sciences - I</v>
      </c>
      <c r="T511" s="2" t="str">
        <f>VLOOKUP(H511,[2]Sheet3!$B$5:$D$250,2,0)</f>
        <v>Mathematics - I</v>
      </c>
      <c r="U511" s="2" t="str">
        <f>VLOOKUP(I511,[2]Sheet3!$B$5:$D$250,2,0)</f>
        <v>Basics of Computing Lab I</v>
      </c>
      <c r="V511" s="6" t="str">
        <f>VLOOKUP(J511,[2]Sheet3!$B$5:$D$250,2,0)</f>
        <v>Properties of Matter</v>
      </c>
      <c r="W511" s="2" t="str">
        <f>VLOOKUP(K511,[2]Sheet3!$B$5:$D$250,2,0)</f>
        <v>Physics Laboratory – I  Properties of Matter</v>
      </c>
      <c r="X511" s="2" t="str">
        <f>VLOOKUP(L511,[2]Sheet3!$B$5:$D$250,2,0)</f>
        <v>General Chemistry I</v>
      </c>
      <c r="Y511" s="2" t="str">
        <f>VLOOKUP(M511,[2]Sheet3!$B$5:$D$250,2,0)</f>
        <v>Yoga Course</v>
      </c>
      <c r="Z511" s="2" t="s">
        <v>1619</v>
      </c>
      <c r="AA511" s="2" t="s">
        <v>1619</v>
      </c>
      <c r="AB511" s="2" t="s">
        <v>1619</v>
      </c>
      <c r="AC511" s="2" t="s">
        <v>1619</v>
      </c>
      <c r="AH511" s="7"/>
    </row>
    <row r="512" spans="1:34" x14ac:dyDescent="0.25">
      <c r="A512" s="2">
        <v>510</v>
      </c>
      <c r="B512" s="2" t="s">
        <v>1135</v>
      </c>
      <c r="C512" s="2" t="s">
        <v>1136</v>
      </c>
      <c r="D512" s="2" t="s">
        <v>715</v>
      </c>
      <c r="E512" s="2" t="s">
        <v>716</v>
      </c>
      <c r="F512" s="2" t="s">
        <v>349</v>
      </c>
      <c r="G512" s="2" t="s">
        <v>811</v>
      </c>
      <c r="H512" s="2" t="s">
        <v>717</v>
      </c>
      <c r="I512" s="2" t="s">
        <v>640</v>
      </c>
      <c r="J512" s="2" t="s">
        <v>266</v>
      </c>
      <c r="K512" s="2" t="s">
        <v>1013</v>
      </c>
      <c r="L512" s="2" t="s">
        <v>1014</v>
      </c>
      <c r="M512" s="2" t="s">
        <v>1619</v>
      </c>
      <c r="N512" s="2" t="s">
        <v>1619</v>
      </c>
      <c r="O512" s="2" t="s">
        <v>1619</v>
      </c>
      <c r="P512" s="2" t="s">
        <v>1619</v>
      </c>
      <c r="Q512" s="2" t="s">
        <v>1619</v>
      </c>
      <c r="R512" s="2" t="str">
        <f>VLOOKUP(F512,[2]Sheet3!$B$5:$D$250,2,0)</f>
        <v>English for Integrated Sciences - I</v>
      </c>
      <c r="S512" s="2" t="str">
        <f>VLOOKUP(G512,[2]Sheet3!$B$5:$D$250,2,0)</f>
        <v>Environmental Studies for Integrated Sciences - I</v>
      </c>
      <c r="T512" s="2" t="str">
        <f>VLOOKUP(H512,[2]Sheet3!$B$5:$D$250,2,0)</f>
        <v>Properties of Matter</v>
      </c>
      <c r="U512" s="2" t="str">
        <f>VLOOKUP(I512,[2]Sheet3!$B$5:$D$250,2,0)</f>
        <v>General Chemistry I</v>
      </c>
      <c r="V512" s="6" t="str">
        <f>VLOOKUP(J512,[2]Sheet3!$B$5:$D$250,2,0)</f>
        <v>Mathematics - I</v>
      </c>
      <c r="W512" s="2" t="str">
        <f>VLOOKUP(K512,[2]Sheet3!$B$5:$D$250,2,0)</f>
        <v>Basics of Computing Lab I</v>
      </c>
      <c r="X512" s="2" t="str">
        <f>VLOOKUP(L512,[2]Sheet3!$B$5:$D$250,2,0)</f>
        <v>Physics Laboratory – I  Properties of Matter</v>
      </c>
      <c r="Y512" s="2" t="s">
        <v>1619</v>
      </c>
      <c r="Z512" s="2" t="s">
        <v>1619</v>
      </c>
      <c r="AA512" s="2" t="s">
        <v>1619</v>
      </c>
      <c r="AB512" s="2" t="s">
        <v>1619</v>
      </c>
      <c r="AC512" s="2" t="s">
        <v>1619</v>
      </c>
      <c r="AH512" s="7"/>
    </row>
    <row r="513" spans="1:34" x14ac:dyDescent="0.25">
      <c r="A513" s="2">
        <v>511</v>
      </c>
      <c r="B513" s="2" t="s">
        <v>1137</v>
      </c>
      <c r="C513" s="2" t="s">
        <v>1138</v>
      </c>
      <c r="D513" s="2" t="s">
        <v>715</v>
      </c>
      <c r="E513" s="2" t="s">
        <v>716</v>
      </c>
      <c r="F513" s="2" t="s">
        <v>640</v>
      </c>
      <c r="G513" s="2" t="s">
        <v>349</v>
      </c>
      <c r="H513" s="2" t="s">
        <v>811</v>
      </c>
      <c r="I513" s="2" t="s">
        <v>717</v>
      </c>
      <c r="J513" s="2" t="s">
        <v>266</v>
      </c>
      <c r="K513" s="2" t="s">
        <v>1013</v>
      </c>
      <c r="L513" s="2" t="s">
        <v>1014</v>
      </c>
      <c r="M513" s="2" t="s">
        <v>1619</v>
      </c>
      <c r="N513" s="2" t="s">
        <v>1619</v>
      </c>
      <c r="O513" s="2" t="s">
        <v>1619</v>
      </c>
      <c r="P513" s="2" t="s">
        <v>1619</v>
      </c>
      <c r="Q513" s="2" t="s">
        <v>1619</v>
      </c>
      <c r="R513" s="2" t="str">
        <f>VLOOKUP(F513,[2]Sheet3!$B$5:$D$250,2,0)</f>
        <v>General Chemistry I</v>
      </c>
      <c r="S513" s="2" t="str">
        <f>VLOOKUP(G513,[2]Sheet3!$B$5:$D$250,2,0)</f>
        <v>English for Integrated Sciences - I</v>
      </c>
      <c r="T513" s="2" t="str">
        <f>VLOOKUP(H513,[2]Sheet3!$B$5:$D$250,2,0)</f>
        <v>Environmental Studies for Integrated Sciences - I</v>
      </c>
      <c r="U513" s="2" t="str">
        <f>VLOOKUP(I513,[2]Sheet3!$B$5:$D$250,2,0)</f>
        <v>Properties of Matter</v>
      </c>
      <c r="V513" s="6" t="str">
        <f>VLOOKUP(J513,[2]Sheet3!$B$5:$D$250,2,0)</f>
        <v>Mathematics - I</v>
      </c>
      <c r="W513" s="2" t="str">
        <f>VLOOKUP(K513,[2]Sheet3!$B$5:$D$250,2,0)</f>
        <v>Basics of Computing Lab I</v>
      </c>
      <c r="X513" s="2" t="str">
        <f>VLOOKUP(L513,[2]Sheet3!$B$5:$D$250,2,0)</f>
        <v>Physics Laboratory – I  Properties of Matter</v>
      </c>
      <c r="Y513" s="2" t="s">
        <v>1619</v>
      </c>
      <c r="Z513" s="2" t="s">
        <v>1619</v>
      </c>
      <c r="AA513" s="2" t="s">
        <v>1619</v>
      </c>
      <c r="AB513" s="2" t="s">
        <v>1619</v>
      </c>
      <c r="AC513" s="2" t="s">
        <v>1619</v>
      </c>
      <c r="AH513" s="7"/>
    </row>
    <row r="514" spans="1:34" x14ac:dyDescent="0.25">
      <c r="A514" s="2">
        <v>512</v>
      </c>
      <c r="B514" s="2" t="s">
        <v>1139</v>
      </c>
      <c r="C514" s="2" t="s">
        <v>1140</v>
      </c>
      <c r="D514" s="2" t="s">
        <v>715</v>
      </c>
      <c r="E514" s="2" t="s">
        <v>716</v>
      </c>
      <c r="F514" s="2" t="s">
        <v>717</v>
      </c>
      <c r="G514" s="2" t="s">
        <v>640</v>
      </c>
      <c r="H514" s="2" t="s">
        <v>266</v>
      </c>
      <c r="I514" s="2" t="s">
        <v>349</v>
      </c>
      <c r="J514" s="2" t="s">
        <v>811</v>
      </c>
      <c r="K514" s="2" t="s">
        <v>1013</v>
      </c>
      <c r="L514" s="2" t="s">
        <v>1014</v>
      </c>
      <c r="M514" s="2" t="s">
        <v>1619</v>
      </c>
      <c r="N514" s="2" t="s">
        <v>1619</v>
      </c>
      <c r="O514" s="2" t="s">
        <v>1619</v>
      </c>
      <c r="P514" s="2" t="s">
        <v>1619</v>
      </c>
      <c r="Q514" s="2" t="s">
        <v>1619</v>
      </c>
      <c r="R514" s="2" t="str">
        <f>VLOOKUP(F514,[2]Sheet3!$B$5:$D$250,2,0)</f>
        <v>Properties of Matter</v>
      </c>
      <c r="S514" s="2" t="str">
        <f>VLOOKUP(G514,[2]Sheet3!$B$5:$D$250,2,0)</f>
        <v>General Chemistry I</v>
      </c>
      <c r="T514" s="2" t="str">
        <f>VLOOKUP(H514,[2]Sheet3!$B$5:$D$250,2,0)</f>
        <v>Mathematics - I</v>
      </c>
      <c r="U514" s="2" t="str">
        <f>VLOOKUP(I514,[2]Sheet3!$B$5:$D$250,2,0)</f>
        <v>English for Integrated Sciences - I</v>
      </c>
      <c r="V514" s="6" t="str">
        <f>VLOOKUP(J514,[2]Sheet3!$B$5:$D$250,2,0)</f>
        <v>Environmental Studies for Integrated Sciences - I</v>
      </c>
      <c r="W514" s="2" t="str">
        <f>VLOOKUP(K514,[2]Sheet3!$B$5:$D$250,2,0)</f>
        <v>Basics of Computing Lab I</v>
      </c>
      <c r="X514" s="2" t="str">
        <f>VLOOKUP(L514,[2]Sheet3!$B$5:$D$250,2,0)</f>
        <v>Physics Laboratory – I  Properties of Matter</v>
      </c>
      <c r="Y514" s="2" t="s">
        <v>1619</v>
      </c>
      <c r="Z514" s="2" t="s">
        <v>1619</v>
      </c>
      <c r="AA514" s="2" t="s">
        <v>1619</v>
      </c>
      <c r="AB514" s="2" t="s">
        <v>1619</v>
      </c>
      <c r="AC514" s="2" t="s">
        <v>1619</v>
      </c>
      <c r="AH514" s="7"/>
    </row>
    <row r="515" spans="1:34" x14ac:dyDescent="0.25">
      <c r="A515" s="2">
        <v>513</v>
      </c>
      <c r="B515" s="2" t="s">
        <v>1141</v>
      </c>
      <c r="C515" s="2" t="s">
        <v>1142</v>
      </c>
      <c r="D515" s="2" t="s">
        <v>715</v>
      </c>
      <c r="E515" s="2" t="s">
        <v>716</v>
      </c>
      <c r="F515" s="2" t="s">
        <v>349</v>
      </c>
      <c r="G515" s="2" t="s">
        <v>811</v>
      </c>
      <c r="H515" s="2" t="s">
        <v>717</v>
      </c>
      <c r="I515" s="2" t="s">
        <v>640</v>
      </c>
      <c r="J515" s="2" t="s">
        <v>266</v>
      </c>
      <c r="K515" s="2" t="s">
        <v>1013</v>
      </c>
      <c r="L515" s="2" t="s">
        <v>1014</v>
      </c>
      <c r="M515" s="2" t="s">
        <v>1619</v>
      </c>
      <c r="N515" s="2" t="s">
        <v>1619</v>
      </c>
      <c r="O515" s="2" t="s">
        <v>1619</v>
      </c>
      <c r="P515" s="2" t="s">
        <v>1619</v>
      </c>
      <c r="Q515" s="2" t="s">
        <v>1619</v>
      </c>
      <c r="R515" s="2" t="str">
        <f>VLOOKUP(F515,[2]Sheet3!$B$5:$D$250,2,0)</f>
        <v>English for Integrated Sciences - I</v>
      </c>
      <c r="S515" s="2" t="str">
        <f>VLOOKUP(G515,[2]Sheet3!$B$5:$D$250,2,0)</f>
        <v>Environmental Studies for Integrated Sciences - I</v>
      </c>
      <c r="T515" s="2" t="str">
        <f>VLOOKUP(H515,[2]Sheet3!$B$5:$D$250,2,0)</f>
        <v>Properties of Matter</v>
      </c>
      <c r="U515" s="2" t="str">
        <f>VLOOKUP(I515,[2]Sheet3!$B$5:$D$250,2,0)</f>
        <v>General Chemistry I</v>
      </c>
      <c r="V515" s="6" t="str">
        <f>VLOOKUP(J515,[2]Sheet3!$B$5:$D$250,2,0)</f>
        <v>Mathematics - I</v>
      </c>
      <c r="W515" s="2" t="str">
        <f>VLOOKUP(K515,[2]Sheet3!$B$5:$D$250,2,0)</f>
        <v>Basics of Computing Lab I</v>
      </c>
      <c r="X515" s="2" t="str">
        <f>VLOOKUP(L515,[2]Sheet3!$B$5:$D$250,2,0)</f>
        <v>Physics Laboratory – I  Properties of Matter</v>
      </c>
      <c r="Y515" s="2" t="s">
        <v>1619</v>
      </c>
      <c r="Z515" s="2" t="s">
        <v>1619</v>
      </c>
      <c r="AA515" s="2" t="s">
        <v>1619</v>
      </c>
      <c r="AB515" s="2" t="s">
        <v>1619</v>
      </c>
      <c r="AC515" s="2" t="s">
        <v>1619</v>
      </c>
      <c r="AH515" s="7"/>
    </row>
    <row r="516" spans="1:34" x14ac:dyDescent="0.25">
      <c r="A516" s="2">
        <v>514</v>
      </c>
      <c r="B516" s="2" t="s">
        <v>1143</v>
      </c>
      <c r="C516" s="2" t="s">
        <v>1144</v>
      </c>
      <c r="D516" s="2" t="s">
        <v>715</v>
      </c>
      <c r="E516" s="2" t="s">
        <v>716</v>
      </c>
      <c r="F516" s="2" t="s">
        <v>717</v>
      </c>
      <c r="G516" s="2" t="s">
        <v>640</v>
      </c>
      <c r="H516" s="2" t="s">
        <v>266</v>
      </c>
      <c r="I516" s="2" t="s">
        <v>349</v>
      </c>
      <c r="J516" s="2" t="s">
        <v>811</v>
      </c>
      <c r="K516" s="2" t="s">
        <v>1013</v>
      </c>
      <c r="L516" s="2" t="s">
        <v>1014</v>
      </c>
      <c r="M516" s="2" t="s">
        <v>1619</v>
      </c>
      <c r="N516" s="2" t="s">
        <v>1619</v>
      </c>
      <c r="O516" s="2" t="s">
        <v>1619</v>
      </c>
      <c r="P516" s="2" t="s">
        <v>1619</v>
      </c>
      <c r="Q516" s="2" t="s">
        <v>1619</v>
      </c>
      <c r="R516" s="2" t="str">
        <f>VLOOKUP(F516,[2]Sheet3!$B$5:$D$250,2,0)</f>
        <v>Properties of Matter</v>
      </c>
      <c r="S516" s="2" t="str">
        <f>VLOOKUP(G516,[2]Sheet3!$B$5:$D$250,2,0)</f>
        <v>General Chemistry I</v>
      </c>
      <c r="T516" s="2" t="str">
        <f>VLOOKUP(H516,[2]Sheet3!$B$5:$D$250,2,0)</f>
        <v>Mathematics - I</v>
      </c>
      <c r="U516" s="2" t="str">
        <f>VLOOKUP(I516,[2]Sheet3!$B$5:$D$250,2,0)</f>
        <v>English for Integrated Sciences - I</v>
      </c>
      <c r="V516" s="6" t="str">
        <f>VLOOKUP(J516,[2]Sheet3!$B$5:$D$250,2,0)</f>
        <v>Environmental Studies for Integrated Sciences - I</v>
      </c>
      <c r="W516" s="2" t="str">
        <f>VLOOKUP(K516,[2]Sheet3!$B$5:$D$250,2,0)</f>
        <v>Basics of Computing Lab I</v>
      </c>
      <c r="X516" s="2" t="str">
        <f>VLOOKUP(L516,[2]Sheet3!$B$5:$D$250,2,0)</f>
        <v>Physics Laboratory – I  Properties of Matter</v>
      </c>
      <c r="Y516" s="2" t="s">
        <v>1619</v>
      </c>
      <c r="Z516" s="2" t="s">
        <v>1619</v>
      </c>
      <c r="AA516" s="2" t="s">
        <v>1619</v>
      </c>
      <c r="AB516" s="2" t="s">
        <v>1619</v>
      </c>
      <c r="AC516" s="2" t="s">
        <v>1619</v>
      </c>
      <c r="AH516" s="7"/>
    </row>
    <row r="517" spans="1:34" x14ac:dyDescent="0.25">
      <c r="A517" s="2">
        <v>515</v>
      </c>
      <c r="B517" s="2" t="s">
        <v>1145</v>
      </c>
      <c r="C517" s="2" t="s">
        <v>1146</v>
      </c>
      <c r="D517" s="2" t="s">
        <v>715</v>
      </c>
      <c r="E517" s="2" t="s">
        <v>716</v>
      </c>
      <c r="F517" s="2" t="s">
        <v>717</v>
      </c>
      <c r="G517" s="2" t="s">
        <v>640</v>
      </c>
      <c r="H517" s="2" t="s">
        <v>266</v>
      </c>
      <c r="I517" s="2" t="s">
        <v>349</v>
      </c>
      <c r="J517" s="2" t="s">
        <v>811</v>
      </c>
      <c r="K517" s="2" t="s">
        <v>1013</v>
      </c>
      <c r="L517" s="2" t="s">
        <v>1014</v>
      </c>
      <c r="M517" s="2" t="s">
        <v>1619</v>
      </c>
      <c r="N517" s="2" t="s">
        <v>1619</v>
      </c>
      <c r="O517" s="2" t="s">
        <v>1619</v>
      </c>
      <c r="P517" s="2" t="s">
        <v>1619</v>
      </c>
      <c r="Q517" s="2" t="s">
        <v>1619</v>
      </c>
      <c r="R517" s="2" t="str">
        <f>VLOOKUP(F517,[2]Sheet3!$B$5:$D$250,2,0)</f>
        <v>Properties of Matter</v>
      </c>
      <c r="S517" s="2" t="str">
        <f>VLOOKUP(G517,[2]Sheet3!$B$5:$D$250,2,0)</f>
        <v>General Chemistry I</v>
      </c>
      <c r="T517" s="2" t="str">
        <f>VLOOKUP(H517,[2]Sheet3!$B$5:$D$250,2,0)</f>
        <v>Mathematics - I</v>
      </c>
      <c r="U517" s="2" t="str">
        <f>VLOOKUP(I517,[2]Sheet3!$B$5:$D$250,2,0)</f>
        <v>English for Integrated Sciences - I</v>
      </c>
      <c r="V517" s="6" t="str">
        <f>VLOOKUP(J517,[2]Sheet3!$B$5:$D$250,2,0)</f>
        <v>Environmental Studies for Integrated Sciences - I</v>
      </c>
      <c r="W517" s="2" t="str">
        <f>VLOOKUP(K517,[2]Sheet3!$B$5:$D$250,2,0)</f>
        <v>Basics of Computing Lab I</v>
      </c>
      <c r="X517" s="2" t="str">
        <f>VLOOKUP(L517,[2]Sheet3!$B$5:$D$250,2,0)</f>
        <v>Physics Laboratory – I  Properties of Matter</v>
      </c>
      <c r="Y517" s="2" t="s">
        <v>1619</v>
      </c>
      <c r="Z517" s="2" t="s">
        <v>1619</v>
      </c>
      <c r="AA517" s="2" t="s">
        <v>1619</v>
      </c>
      <c r="AB517" s="2" t="s">
        <v>1619</v>
      </c>
      <c r="AC517" s="2" t="s">
        <v>1619</v>
      </c>
      <c r="AH517" s="7"/>
    </row>
    <row r="518" spans="1:34" x14ac:dyDescent="0.25">
      <c r="A518" s="2">
        <v>516</v>
      </c>
      <c r="B518" s="2" t="s">
        <v>1147</v>
      </c>
      <c r="C518" s="2" t="s">
        <v>1148</v>
      </c>
      <c r="D518" s="2" t="s">
        <v>715</v>
      </c>
      <c r="E518" s="2" t="s">
        <v>716</v>
      </c>
      <c r="F518" s="2" t="s">
        <v>717</v>
      </c>
      <c r="G518" s="2" t="s">
        <v>266</v>
      </c>
      <c r="H518" s="2" t="s">
        <v>640</v>
      </c>
      <c r="I518" s="2" t="s">
        <v>349</v>
      </c>
      <c r="J518" s="2" t="s">
        <v>811</v>
      </c>
      <c r="K518" s="2" t="s">
        <v>1013</v>
      </c>
      <c r="L518" s="2" t="s">
        <v>1014</v>
      </c>
      <c r="M518" s="2" t="s">
        <v>1619</v>
      </c>
      <c r="N518" s="2" t="s">
        <v>1619</v>
      </c>
      <c r="O518" s="2" t="s">
        <v>1619</v>
      </c>
      <c r="P518" s="2" t="s">
        <v>1619</v>
      </c>
      <c r="Q518" s="2" t="s">
        <v>1619</v>
      </c>
      <c r="R518" s="2" t="str">
        <f>VLOOKUP(F518,[2]Sheet3!$B$5:$D$250,2,0)</f>
        <v>Properties of Matter</v>
      </c>
      <c r="S518" s="2" t="str">
        <f>VLOOKUP(G518,[2]Sheet3!$B$5:$D$250,2,0)</f>
        <v>Mathematics - I</v>
      </c>
      <c r="T518" s="2" t="str">
        <f>VLOOKUP(H518,[2]Sheet3!$B$5:$D$250,2,0)</f>
        <v>General Chemistry I</v>
      </c>
      <c r="U518" s="2" t="str">
        <f>VLOOKUP(I518,[2]Sheet3!$B$5:$D$250,2,0)</f>
        <v>English for Integrated Sciences - I</v>
      </c>
      <c r="V518" s="6" t="str">
        <f>VLOOKUP(J518,[2]Sheet3!$B$5:$D$250,2,0)</f>
        <v>Environmental Studies for Integrated Sciences - I</v>
      </c>
      <c r="W518" s="2" t="str">
        <f>VLOOKUP(K518,[2]Sheet3!$B$5:$D$250,2,0)</f>
        <v>Basics of Computing Lab I</v>
      </c>
      <c r="X518" s="2" t="str">
        <f>VLOOKUP(L518,[2]Sheet3!$B$5:$D$250,2,0)</f>
        <v>Physics Laboratory – I  Properties of Matter</v>
      </c>
      <c r="Y518" s="2" t="s">
        <v>1619</v>
      </c>
      <c r="Z518" s="2" t="s">
        <v>1619</v>
      </c>
      <c r="AA518" s="2" t="s">
        <v>1619</v>
      </c>
      <c r="AB518" s="2" t="s">
        <v>1619</v>
      </c>
      <c r="AC518" s="2" t="s">
        <v>1619</v>
      </c>
      <c r="AH518" s="7"/>
    </row>
    <row r="519" spans="1:34" x14ac:dyDescent="0.25">
      <c r="A519" s="2">
        <v>517</v>
      </c>
      <c r="B519" s="2" t="s">
        <v>1149</v>
      </c>
      <c r="C519" s="2" t="s">
        <v>1150</v>
      </c>
      <c r="D519" s="2" t="s">
        <v>715</v>
      </c>
      <c r="E519" s="2" t="s">
        <v>716</v>
      </c>
      <c r="F519" s="2" t="s">
        <v>717</v>
      </c>
      <c r="G519" s="2" t="s">
        <v>640</v>
      </c>
      <c r="H519" s="2" t="s">
        <v>266</v>
      </c>
      <c r="I519" s="2" t="s">
        <v>349</v>
      </c>
      <c r="J519" s="2" t="s">
        <v>811</v>
      </c>
      <c r="K519" s="2" t="s">
        <v>1013</v>
      </c>
      <c r="L519" s="2" t="s">
        <v>1014</v>
      </c>
      <c r="M519" s="2" t="s">
        <v>1619</v>
      </c>
      <c r="N519" s="2" t="s">
        <v>1619</v>
      </c>
      <c r="O519" s="2" t="s">
        <v>1619</v>
      </c>
      <c r="P519" s="2" t="s">
        <v>1619</v>
      </c>
      <c r="Q519" s="2" t="s">
        <v>1619</v>
      </c>
      <c r="R519" s="2" t="str">
        <f>VLOOKUP(F519,[2]Sheet3!$B$5:$D$250,2,0)</f>
        <v>Properties of Matter</v>
      </c>
      <c r="S519" s="2" t="str">
        <f>VLOOKUP(G519,[2]Sheet3!$B$5:$D$250,2,0)</f>
        <v>General Chemistry I</v>
      </c>
      <c r="T519" s="2" t="str">
        <f>VLOOKUP(H519,[2]Sheet3!$B$5:$D$250,2,0)</f>
        <v>Mathematics - I</v>
      </c>
      <c r="U519" s="2" t="str">
        <f>VLOOKUP(I519,[2]Sheet3!$B$5:$D$250,2,0)</f>
        <v>English for Integrated Sciences - I</v>
      </c>
      <c r="V519" s="6" t="str">
        <f>VLOOKUP(J519,[2]Sheet3!$B$5:$D$250,2,0)</f>
        <v>Environmental Studies for Integrated Sciences - I</v>
      </c>
      <c r="W519" s="2" t="str">
        <f>VLOOKUP(K519,[2]Sheet3!$B$5:$D$250,2,0)</f>
        <v>Basics of Computing Lab I</v>
      </c>
      <c r="X519" s="2" t="str">
        <f>VLOOKUP(L519,[2]Sheet3!$B$5:$D$250,2,0)</f>
        <v>Physics Laboratory – I  Properties of Matter</v>
      </c>
      <c r="Y519" s="2" t="s">
        <v>1619</v>
      </c>
      <c r="Z519" s="2" t="s">
        <v>1619</v>
      </c>
      <c r="AA519" s="2" t="s">
        <v>1619</v>
      </c>
      <c r="AB519" s="2" t="s">
        <v>1619</v>
      </c>
      <c r="AC519" s="2" t="s">
        <v>1619</v>
      </c>
      <c r="AH519" s="7"/>
    </row>
    <row r="520" spans="1:34" x14ac:dyDescent="0.25">
      <c r="A520" s="2">
        <v>518</v>
      </c>
      <c r="B520" s="2" t="s">
        <v>1151</v>
      </c>
      <c r="C520" s="2" t="s">
        <v>1152</v>
      </c>
      <c r="D520" s="2" t="s">
        <v>715</v>
      </c>
      <c r="E520" s="2" t="s">
        <v>716</v>
      </c>
      <c r="F520" s="2" t="s">
        <v>717</v>
      </c>
      <c r="G520" s="2" t="s">
        <v>640</v>
      </c>
      <c r="H520" s="2" t="s">
        <v>266</v>
      </c>
      <c r="I520" s="2" t="s">
        <v>349</v>
      </c>
      <c r="J520" s="2" t="s">
        <v>811</v>
      </c>
      <c r="K520" s="2" t="s">
        <v>1013</v>
      </c>
      <c r="L520" s="2" t="s">
        <v>1014</v>
      </c>
      <c r="M520" s="2" t="s">
        <v>1619</v>
      </c>
      <c r="N520" s="2" t="s">
        <v>1619</v>
      </c>
      <c r="O520" s="2" t="s">
        <v>1619</v>
      </c>
      <c r="P520" s="2" t="s">
        <v>1619</v>
      </c>
      <c r="Q520" s="2" t="s">
        <v>1619</v>
      </c>
      <c r="R520" s="2" t="str">
        <f>VLOOKUP(F520,[2]Sheet3!$B$5:$D$250,2,0)</f>
        <v>Properties of Matter</v>
      </c>
      <c r="S520" s="2" t="str">
        <f>VLOOKUP(G520,[2]Sheet3!$B$5:$D$250,2,0)</f>
        <v>General Chemistry I</v>
      </c>
      <c r="T520" s="2" t="str">
        <f>VLOOKUP(H520,[2]Sheet3!$B$5:$D$250,2,0)</f>
        <v>Mathematics - I</v>
      </c>
      <c r="U520" s="2" t="str">
        <f>VLOOKUP(I520,[2]Sheet3!$B$5:$D$250,2,0)</f>
        <v>English for Integrated Sciences - I</v>
      </c>
      <c r="V520" s="6" t="str">
        <f>VLOOKUP(J520,[2]Sheet3!$B$5:$D$250,2,0)</f>
        <v>Environmental Studies for Integrated Sciences - I</v>
      </c>
      <c r="W520" s="2" t="str">
        <f>VLOOKUP(K520,[2]Sheet3!$B$5:$D$250,2,0)</f>
        <v>Basics of Computing Lab I</v>
      </c>
      <c r="X520" s="2" t="str">
        <f>VLOOKUP(L520,[2]Sheet3!$B$5:$D$250,2,0)</f>
        <v>Physics Laboratory – I  Properties of Matter</v>
      </c>
      <c r="Y520" s="2" t="s">
        <v>1619</v>
      </c>
      <c r="Z520" s="2" t="s">
        <v>1619</v>
      </c>
      <c r="AA520" s="2" t="s">
        <v>1619</v>
      </c>
      <c r="AB520" s="2" t="s">
        <v>1619</v>
      </c>
      <c r="AC520" s="2" t="s">
        <v>1619</v>
      </c>
      <c r="AH520" s="7"/>
    </row>
    <row r="521" spans="1:34" x14ac:dyDescent="0.25">
      <c r="A521" s="2">
        <v>519</v>
      </c>
      <c r="B521" s="2" t="s">
        <v>1153</v>
      </c>
      <c r="C521" s="2" t="s">
        <v>1154</v>
      </c>
      <c r="D521" s="2" t="s">
        <v>715</v>
      </c>
      <c r="E521" s="2" t="s">
        <v>716</v>
      </c>
      <c r="F521" s="2" t="s">
        <v>717</v>
      </c>
      <c r="G521" s="2" t="s">
        <v>640</v>
      </c>
      <c r="H521" s="2" t="s">
        <v>266</v>
      </c>
      <c r="I521" s="2" t="s">
        <v>349</v>
      </c>
      <c r="J521" s="2" t="s">
        <v>811</v>
      </c>
      <c r="K521" s="2" t="s">
        <v>1014</v>
      </c>
      <c r="L521" s="2" t="s">
        <v>1013</v>
      </c>
      <c r="M521" s="2" t="s">
        <v>1619</v>
      </c>
      <c r="N521" s="2" t="s">
        <v>1619</v>
      </c>
      <c r="O521" s="2" t="s">
        <v>1619</v>
      </c>
      <c r="P521" s="2" t="s">
        <v>1619</v>
      </c>
      <c r="Q521" s="2" t="s">
        <v>1619</v>
      </c>
      <c r="R521" s="2" t="str">
        <f>VLOOKUP(F521,[2]Sheet3!$B$5:$D$250,2,0)</f>
        <v>Properties of Matter</v>
      </c>
      <c r="S521" s="2" t="str">
        <f>VLOOKUP(G521,[2]Sheet3!$B$5:$D$250,2,0)</f>
        <v>General Chemistry I</v>
      </c>
      <c r="T521" s="2" t="str">
        <f>VLOOKUP(H521,[2]Sheet3!$B$5:$D$250,2,0)</f>
        <v>Mathematics - I</v>
      </c>
      <c r="U521" s="2" t="str">
        <f>VLOOKUP(I521,[2]Sheet3!$B$5:$D$250,2,0)</f>
        <v>English for Integrated Sciences - I</v>
      </c>
      <c r="V521" s="6" t="str">
        <f>VLOOKUP(J521,[2]Sheet3!$B$5:$D$250,2,0)</f>
        <v>Environmental Studies for Integrated Sciences - I</v>
      </c>
      <c r="W521" s="2" t="str">
        <f>VLOOKUP(K521,[2]Sheet3!$B$5:$D$250,2,0)</f>
        <v>Physics Laboratory – I  Properties of Matter</v>
      </c>
      <c r="X521" s="2" t="str">
        <f>VLOOKUP(L521,[2]Sheet3!$B$5:$D$250,2,0)</f>
        <v>Basics of Computing Lab I</v>
      </c>
      <c r="Y521" s="2" t="s">
        <v>1619</v>
      </c>
      <c r="Z521" s="2" t="s">
        <v>1619</v>
      </c>
      <c r="AA521" s="2" t="s">
        <v>1619</v>
      </c>
      <c r="AB521" s="2" t="s">
        <v>1619</v>
      </c>
      <c r="AC521" s="2" t="s">
        <v>1619</v>
      </c>
      <c r="AH521" s="7"/>
    </row>
    <row r="522" spans="1:34" x14ac:dyDescent="0.25">
      <c r="A522" s="2">
        <v>520</v>
      </c>
      <c r="B522" s="2" t="s">
        <v>1155</v>
      </c>
      <c r="C522" s="2" t="s">
        <v>1156</v>
      </c>
      <c r="D522" s="2" t="s">
        <v>715</v>
      </c>
      <c r="E522" s="2" t="s">
        <v>716</v>
      </c>
      <c r="F522" s="2" t="s">
        <v>717</v>
      </c>
      <c r="G522" s="2" t="s">
        <v>640</v>
      </c>
      <c r="H522" s="2" t="s">
        <v>266</v>
      </c>
      <c r="I522" s="2" t="s">
        <v>349</v>
      </c>
      <c r="J522" s="2" t="s">
        <v>811</v>
      </c>
      <c r="K522" s="2" t="s">
        <v>1014</v>
      </c>
      <c r="L522" s="2" t="s">
        <v>1013</v>
      </c>
      <c r="M522" s="2" t="s">
        <v>1619</v>
      </c>
      <c r="N522" s="2" t="s">
        <v>1619</v>
      </c>
      <c r="O522" s="2" t="s">
        <v>1619</v>
      </c>
      <c r="P522" s="2" t="s">
        <v>1619</v>
      </c>
      <c r="Q522" s="2" t="s">
        <v>1619</v>
      </c>
      <c r="R522" s="2" t="str">
        <f>VLOOKUP(F522,[2]Sheet3!$B$5:$D$250,2,0)</f>
        <v>Properties of Matter</v>
      </c>
      <c r="S522" s="2" t="str">
        <f>VLOOKUP(G522,[2]Sheet3!$B$5:$D$250,2,0)</f>
        <v>General Chemistry I</v>
      </c>
      <c r="T522" s="2" t="str">
        <f>VLOOKUP(H522,[2]Sheet3!$B$5:$D$250,2,0)</f>
        <v>Mathematics - I</v>
      </c>
      <c r="U522" s="2" t="str">
        <f>VLOOKUP(I522,[2]Sheet3!$B$5:$D$250,2,0)</f>
        <v>English for Integrated Sciences - I</v>
      </c>
      <c r="V522" s="6" t="str">
        <f>VLOOKUP(J522,[2]Sheet3!$B$5:$D$250,2,0)</f>
        <v>Environmental Studies for Integrated Sciences - I</v>
      </c>
      <c r="W522" s="2" t="str">
        <f>VLOOKUP(K522,[2]Sheet3!$B$5:$D$250,2,0)</f>
        <v>Physics Laboratory – I  Properties of Matter</v>
      </c>
      <c r="X522" s="2" t="str">
        <f>VLOOKUP(L522,[2]Sheet3!$B$5:$D$250,2,0)</f>
        <v>Basics of Computing Lab I</v>
      </c>
      <c r="Y522" s="2" t="s">
        <v>1619</v>
      </c>
      <c r="Z522" s="2" t="s">
        <v>1619</v>
      </c>
      <c r="AA522" s="2" t="s">
        <v>1619</v>
      </c>
      <c r="AB522" s="2" t="s">
        <v>1619</v>
      </c>
      <c r="AC522" s="2" t="s">
        <v>1619</v>
      </c>
      <c r="AH522" s="7"/>
    </row>
    <row r="523" spans="1:34" x14ac:dyDescent="0.25">
      <c r="A523" s="2">
        <v>521</v>
      </c>
      <c r="B523" s="2" t="s">
        <v>1157</v>
      </c>
      <c r="C523" s="2" t="s">
        <v>1158</v>
      </c>
      <c r="D523" s="2" t="s">
        <v>715</v>
      </c>
      <c r="E523" s="2" t="s">
        <v>716</v>
      </c>
      <c r="F523" s="2" t="s">
        <v>717</v>
      </c>
      <c r="G523" s="2" t="s">
        <v>640</v>
      </c>
      <c r="H523" s="2" t="s">
        <v>266</v>
      </c>
      <c r="I523" s="2" t="s">
        <v>349</v>
      </c>
      <c r="J523" s="2" t="s">
        <v>811</v>
      </c>
      <c r="K523" s="2" t="s">
        <v>224</v>
      </c>
      <c r="L523" s="2" t="s">
        <v>1014</v>
      </c>
      <c r="M523" s="2" t="s">
        <v>1013</v>
      </c>
      <c r="N523" s="2" t="s">
        <v>1619</v>
      </c>
      <c r="O523" s="2" t="s">
        <v>1619</v>
      </c>
      <c r="P523" s="2" t="s">
        <v>1619</v>
      </c>
      <c r="Q523" s="2" t="s">
        <v>1619</v>
      </c>
      <c r="R523" s="2" t="str">
        <f>VLOOKUP(F523,[2]Sheet3!$B$5:$D$250,2,0)</f>
        <v>Properties of Matter</v>
      </c>
      <c r="S523" s="2" t="str">
        <f>VLOOKUP(G523,[2]Sheet3!$B$5:$D$250,2,0)</f>
        <v>General Chemistry I</v>
      </c>
      <c r="T523" s="2" t="str">
        <f>VLOOKUP(H523,[2]Sheet3!$B$5:$D$250,2,0)</f>
        <v>Mathematics - I</v>
      </c>
      <c r="U523" s="2" t="str">
        <f>VLOOKUP(I523,[2]Sheet3!$B$5:$D$250,2,0)</f>
        <v>English for Integrated Sciences - I</v>
      </c>
      <c r="V523" s="6" t="str">
        <f>VLOOKUP(J523,[2]Sheet3!$B$5:$D$250,2,0)</f>
        <v>Environmental Studies for Integrated Sciences - I</v>
      </c>
      <c r="W523" s="2" t="str">
        <f>VLOOKUP(K523,[2]Sheet3!$B$5:$D$250,2,0)</f>
        <v>Yoga Course</v>
      </c>
      <c r="X523" s="2" t="str">
        <f>VLOOKUP(L523,[2]Sheet3!$B$5:$D$250,2,0)</f>
        <v>Physics Laboratory – I  Properties of Matter</v>
      </c>
      <c r="Y523" s="2" t="str">
        <f>VLOOKUP(M523,[2]Sheet3!$B$5:$D$250,2,0)</f>
        <v>Basics of Computing Lab I</v>
      </c>
      <c r="Z523" s="2" t="s">
        <v>1619</v>
      </c>
      <c r="AA523" s="2" t="s">
        <v>1619</v>
      </c>
      <c r="AB523" s="2" t="s">
        <v>1619</v>
      </c>
      <c r="AC523" s="2" t="s">
        <v>1619</v>
      </c>
      <c r="AH523" s="7"/>
    </row>
    <row r="524" spans="1:34" x14ac:dyDescent="0.25">
      <c r="A524" s="2">
        <v>522</v>
      </c>
      <c r="B524" s="2" t="s">
        <v>1159</v>
      </c>
      <c r="C524" s="2" t="s">
        <v>1160</v>
      </c>
      <c r="D524" s="2" t="s">
        <v>715</v>
      </c>
      <c r="E524" s="2" t="s">
        <v>716</v>
      </c>
      <c r="F524" s="2" t="s">
        <v>717</v>
      </c>
      <c r="G524" s="2" t="s">
        <v>640</v>
      </c>
      <c r="H524" s="2" t="s">
        <v>266</v>
      </c>
      <c r="I524" s="2" t="s">
        <v>349</v>
      </c>
      <c r="J524" s="2" t="s">
        <v>811</v>
      </c>
      <c r="K524" s="2" t="s">
        <v>1014</v>
      </c>
      <c r="L524" s="2" t="s">
        <v>1013</v>
      </c>
      <c r="M524" s="2" t="s">
        <v>1619</v>
      </c>
      <c r="N524" s="2" t="s">
        <v>1619</v>
      </c>
      <c r="O524" s="2" t="s">
        <v>1619</v>
      </c>
      <c r="P524" s="2" t="s">
        <v>1619</v>
      </c>
      <c r="Q524" s="2" t="s">
        <v>1619</v>
      </c>
      <c r="R524" s="2" t="str">
        <f>VLOOKUP(F524,[2]Sheet3!$B$5:$D$250,2,0)</f>
        <v>Properties of Matter</v>
      </c>
      <c r="S524" s="2" t="str">
        <f>VLOOKUP(G524,[2]Sheet3!$B$5:$D$250,2,0)</f>
        <v>General Chemistry I</v>
      </c>
      <c r="T524" s="2" t="str">
        <f>VLOOKUP(H524,[2]Sheet3!$B$5:$D$250,2,0)</f>
        <v>Mathematics - I</v>
      </c>
      <c r="U524" s="2" t="str">
        <f>VLOOKUP(I524,[2]Sheet3!$B$5:$D$250,2,0)</f>
        <v>English for Integrated Sciences - I</v>
      </c>
      <c r="V524" s="6" t="str">
        <f>VLOOKUP(J524,[2]Sheet3!$B$5:$D$250,2,0)</f>
        <v>Environmental Studies for Integrated Sciences - I</v>
      </c>
      <c r="W524" s="2" t="str">
        <f>VLOOKUP(K524,[2]Sheet3!$B$5:$D$250,2,0)</f>
        <v>Physics Laboratory – I  Properties of Matter</v>
      </c>
      <c r="X524" s="2" t="str">
        <f>VLOOKUP(L524,[2]Sheet3!$B$5:$D$250,2,0)</f>
        <v>Basics of Computing Lab I</v>
      </c>
      <c r="Y524" s="2" t="s">
        <v>1619</v>
      </c>
      <c r="Z524" s="2" t="s">
        <v>1619</v>
      </c>
      <c r="AA524" s="2" t="s">
        <v>1619</v>
      </c>
      <c r="AB524" s="2" t="s">
        <v>1619</v>
      </c>
      <c r="AC524" s="2" t="s">
        <v>1619</v>
      </c>
      <c r="AH524" s="7"/>
    </row>
    <row r="525" spans="1:34" x14ac:dyDescent="0.25">
      <c r="A525" s="2">
        <v>523</v>
      </c>
      <c r="B525" s="2" t="s">
        <v>1161</v>
      </c>
      <c r="C525" s="2" t="s">
        <v>1162</v>
      </c>
      <c r="D525" s="2" t="s">
        <v>715</v>
      </c>
      <c r="E525" s="2" t="s">
        <v>716</v>
      </c>
      <c r="F525" s="2" t="s">
        <v>717</v>
      </c>
      <c r="G525" s="2" t="s">
        <v>640</v>
      </c>
      <c r="H525" s="2" t="s">
        <v>266</v>
      </c>
      <c r="I525" s="2" t="s">
        <v>349</v>
      </c>
      <c r="J525" s="2" t="s">
        <v>811</v>
      </c>
      <c r="K525" s="2" t="s">
        <v>1013</v>
      </c>
      <c r="L525" s="2" t="s">
        <v>1014</v>
      </c>
      <c r="M525" s="2" t="s">
        <v>1619</v>
      </c>
      <c r="N525" s="2" t="s">
        <v>1619</v>
      </c>
      <c r="O525" s="2" t="s">
        <v>1619</v>
      </c>
      <c r="P525" s="2" t="s">
        <v>1619</v>
      </c>
      <c r="Q525" s="2" t="s">
        <v>1619</v>
      </c>
      <c r="R525" s="2" t="str">
        <f>VLOOKUP(F525,[2]Sheet3!$B$5:$D$250,2,0)</f>
        <v>Properties of Matter</v>
      </c>
      <c r="S525" s="2" t="str">
        <f>VLOOKUP(G525,[2]Sheet3!$B$5:$D$250,2,0)</f>
        <v>General Chemistry I</v>
      </c>
      <c r="T525" s="2" t="str">
        <f>VLOOKUP(H525,[2]Sheet3!$B$5:$D$250,2,0)</f>
        <v>Mathematics - I</v>
      </c>
      <c r="U525" s="2" t="str">
        <f>VLOOKUP(I525,[2]Sheet3!$B$5:$D$250,2,0)</f>
        <v>English for Integrated Sciences - I</v>
      </c>
      <c r="V525" s="6" t="str">
        <f>VLOOKUP(J525,[2]Sheet3!$B$5:$D$250,2,0)</f>
        <v>Environmental Studies for Integrated Sciences - I</v>
      </c>
      <c r="W525" s="2" t="str">
        <f>VLOOKUP(K525,[2]Sheet3!$B$5:$D$250,2,0)</f>
        <v>Basics of Computing Lab I</v>
      </c>
      <c r="X525" s="2" t="str">
        <f>VLOOKUP(L525,[2]Sheet3!$B$5:$D$250,2,0)</f>
        <v>Physics Laboratory – I  Properties of Matter</v>
      </c>
      <c r="Y525" s="2" t="s">
        <v>1619</v>
      </c>
      <c r="Z525" s="2" t="s">
        <v>1619</v>
      </c>
      <c r="AA525" s="2" t="s">
        <v>1619</v>
      </c>
      <c r="AB525" s="2" t="s">
        <v>1619</v>
      </c>
      <c r="AC525" s="2" t="s">
        <v>1619</v>
      </c>
      <c r="AH525" s="7"/>
    </row>
    <row r="526" spans="1:34" x14ac:dyDescent="0.25">
      <c r="A526" s="2">
        <v>524</v>
      </c>
      <c r="B526" s="2" t="s">
        <v>1163</v>
      </c>
      <c r="C526" s="2" t="s">
        <v>1164</v>
      </c>
      <c r="D526" s="2" t="s">
        <v>715</v>
      </c>
      <c r="E526" s="2" t="s">
        <v>716</v>
      </c>
      <c r="F526" s="2" t="s">
        <v>717</v>
      </c>
      <c r="G526" s="2" t="s">
        <v>640</v>
      </c>
      <c r="H526" s="2" t="s">
        <v>266</v>
      </c>
      <c r="I526" s="2" t="s">
        <v>349</v>
      </c>
      <c r="J526" s="2" t="s">
        <v>811</v>
      </c>
      <c r="K526" s="2" t="s">
        <v>942</v>
      </c>
      <c r="L526" s="2" t="s">
        <v>1013</v>
      </c>
      <c r="M526" s="2" t="s">
        <v>1014</v>
      </c>
      <c r="N526" s="2" t="s">
        <v>1619</v>
      </c>
      <c r="O526" s="2" t="s">
        <v>1619</v>
      </c>
      <c r="P526" s="2" t="s">
        <v>1619</v>
      </c>
      <c r="Q526" s="2" t="s">
        <v>1619</v>
      </c>
      <c r="R526" s="2" t="str">
        <f>VLOOKUP(F526,[2]Sheet3!$B$5:$D$250,2,0)</f>
        <v>Properties of Matter</v>
      </c>
      <c r="S526" s="2" t="str">
        <f>VLOOKUP(G526,[2]Sheet3!$B$5:$D$250,2,0)</f>
        <v>General Chemistry I</v>
      </c>
      <c r="T526" s="2" t="str">
        <f>VLOOKUP(H526,[2]Sheet3!$B$5:$D$250,2,0)</f>
        <v>Mathematics - I</v>
      </c>
      <c r="U526" s="2" t="str">
        <f>VLOOKUP(I526,[2]Sheet3!$B$5:$D$250,2,0)</f>
        <v>English for Integrated Sciences - I</v>
      </c>
      <c r="V526" s="6" t="str">
        <f>VLOOKUP(J526,[2]Sheet3!$B$5:$D$250,2,0)</f>
        <v>Environmental Studies for Integrated Sciences - I</v>
      </c>
      <c r="W526" s="2" t="str">
        <f>VLOOKUP(K526,[2]Sheet3!$B$5:$D$250,2,0)</f>
        <v>Introduction to Sanskrit</v>
      </c>
      <c r="X526" s="2" t="str">
        <f>VLOOKUP(L526,[2]Sheet3!$B$5:$D$250,2,0)</f>
        <v>Basics of Computing Lab I</v>
      </c>
      <c r="Y526" s="2" t="str">
        <f>VLOOKUP(M526,[2]Sheet3!$B$5:$D$250,2,0)</f>
        <v>Physics Laboratory – I  Properties of Matter</v>
      </c>
      <c r="Z526" s="2" t="s">
        <v>1619</v>
      </c>
      <c r="AA526" s="2" t="s">
        <v>1619</v>
      </c>
      <c r="AB526" s="2" t="s">
        <v>1619</v>
      </c>
      <c r="AC526" s="2" t="s">
        <v>1619</v>
      </c>
      <c r="AH526" s="7"/>
    </row>
    <row r="527" spans="1:34" x14ac:dyDescent="0.25">
      <c r="A527" s="2">
        <v>525</v>
      </c>
      <c r="B527" s="2" t="s">
        <v>1165</v>
      </c>
      <c r="C527" s="2" t="s">
        <v>1166</v>
      </c>
      <c r="D527" s="2" t="s">
        <v>715</v>
      </c>
      <c r="E527" s="2" t="s">
        <v>716</v>
      </c>
      <c r="F527" s="2" t="s">
        <v>717</v>
      </c>
      <c r="G527" s="2" t="s">
        <v>640</v>
      </c>
      <c r="H527" s="2" t="s">
        <v>349</v>
      </c>
      <c r="I527" s="2" t="s">
        <v>811</v>
      </c>
      <c r="J527" s="2" t="s">
        <v>266</v>
      </c>
      <c r="K527" s="2" t="s">
        <v>1014</v>
      </c>
      <c r="L527" s="2" t="s">
        <v>1013</v>
      </c>
      <c r="M527" s="2" t="s">
        <v>1619</v>
      </c>
      <c r="N527" s="2" t="s">
        <v>1619</v>
      </c>
      <c r="O527" s="2" t="s">
        <v>1619</v>
      </c>
      <c r="P527" s="2" t="s">
        <v>1619</v>
      </c>
      <c r="Q527" s="2" t="s">
        <v>1619</v>
      </c>
      <c r="R527" s="2" t="str">
        <f>VLOOKUP(F527,[2]Sheet3!$B$5:$D$250,2,0)</f>
        <v>Properties of Matter</v>
      </c>
      <c r="S527" s="2" t="str">
        <f>VLOOKUP(G527,[2]Sheet3!$B$5:$D$250,2,0)</f>
        <v>General Chemistry I</v>
      </c>
      <c r="T527" s="2" t="str">
        <f>VLOOKUP(H527,[2]Sheet3!$B$5:$D$250,2,0)</f>
        <v>English for Integrated Sciences - I</v>
      </c>
      <c r="U527" s="2" t="str">
        <f>VLOOKUP(I527,[2]Sheet3!$B$5:$D$250,2,0)</f>
        <v>Environmental Studies for Integrated Sciences - I</v>
      </c>
      <c r="V527" s="6" t="str">
        <f>VLOOKUP(J527,[2]Sheet3!$B$5:$D$250,2,0)</f>
        <v>Mathematics - I</v>
      </c>
      <c r="W527" s="2" t="str">
        <f>VLOOKUP(K527,[2]Sheet3!$B$5:$D$250,2,0)</f>
        <v>Physics Laboratory – I  Properties of Matter</v>
      </c>
      <c r="X527" s="2" t="str">
        <f>VLOOKUP(L527,[2]Sheet3!$B$5:$D$250,2,0)</f>
        <v>Basics of Computing Lab I</v>
      </c>
      <c r="Y527" s="2" t="s">
        <v>1619</v>
      </c>
      <c r="Z527" s="2" t="s">
        <v>1619</v>
      </c>
      <c r="AA527" s="2" t="s">
        <v>1619</v>
      </c>
      <c r="AB527" s="2" t="s">
        <v>1619</v>
      </c>
      <c r="AC527" s="2" t="s">
        <v>1619</v>
      </c>
      <c r="AH527" s="7"/>
    </row>
    <row r="528" spans="1:34" x14ac:dyDescent="0.25">
      <c r="A528" s="2">
        <v>526</v>
      </c>
      <c r="B528" s="2" t="s">
        <v>1167</v>
      </c>
      <c r="C528" s="2" t="s">
        <v>1168</v>
      </c>
      <c r="D528" s="2" t="s">
        <v>715</v>
      </c>
      <c r="E528" s="2" t="s">
        <v>716</v>
      </c>
      <c r="F528" s="2" t="s">
        <v>717</v>
      </c>
      <c r="G528" s="2" t="s">
        <v>640</v>
      </c>
      <c r="H528" s="2" t="s">
        <v>266</v>
      </c>
      <c r="I528" s="2" t="s">
        <v>349</v>
      </c>
      <c r="J528" s="2" t="s">
        <v>811</v>
      </c>
      <c r="K528" s="2" t="s">
        <v>1014</v>
      </c>
      <c r="L528" s="2" t="s">
        <v>1013</v>
      </c>
      <c r="M528" s="2" t="s">
        <v>1619</v>
      </c>
      <c r="N528" s="2" t="s">
        <v>1619</v>
      </c>
      <c r="O528" s="2" t="s">
        <v>1619</v>
      </c>
      <c r="P528" s="2" t="s">
        <v>1619</v>
      </c>
      <c r="Q528" s="2" t="s">
        <v>1619</v>
      </c>
      <c r="R528" s="2" t="str">
        <f>VLOOKUP(F528,[2]Sheet3!$B$5:$D$250,2,0)</f>
        <v>Properties of Matter</v>
      </c>
      <c r="S528" s="2" t="str">
        <f>VLOOKUP(G528,[2]Sheet3!$B$5:$D$250,2,0)</f>
        <v>General Chemistry I</v>
      </c>
      <c r="T528" s="2" t="str">
        <f>VLOOKUP(H528,[2]Sheet3!$B$5:$D$250,2,0)</f>
        <v>Mathematics - I</v>
      </c>
      <c r="U528" s="2" t="str">
        <f>VLOOKUP(I528,[2]Sheet3!$B$5:$D$250,2,0)</f>
        <v>English for Integrated Sciences - I</v>
      </c>
      <c r="V528" s="6" t="str">
        <f>VLOOKUP(J528,[2]Sheet3!$B$5:$D$250,2,0)</f>
        <v>Environmental Studies for Integrated Sciences - I</v>
      </c>
      <c r="W528" s="2" t="str">
        <f>VLOOKUP(K528,[2]Sheet3!$B$5:$D$250,2,0)</f>
        <v>Physics Laboratory – I  Properties of Matter</v>
      </c>
      <c r="X528" s="2" t="str">
        <f>VLOOKUP(L528,[2]Sheet3!$B$5:$D$250,2,0)</f>
        <v>Basics of Computing Lab I</v>
      </c>
      <c r="Y528" s="2" t="s">
        <v>1619</v>
      </c>
      <c r="Z528" s="2" t="s">
        <v>1619</v>
      </c>
      <c r="AA528" s="2" t="s">
        <v>1619</v>
      </c>
      <c r="AB528" s="2" t="s">
        <v>1619</v>
      </c>
      <c r="AC528" s="2" t="s">
        <v>1619</v>
      </c>
      <c r="AH528" s="7"/>
    </row>
    <row r="529" spans="1:34" x14ac:dyDescent="0.25">
      <c r="A529" s="2">
        <v>527</v>
      </c>
      <c r="B529" s="2" t="s">
        <v>1169</v>
      </c>
      <c r="C529" s="2" t="s">
        <v>1170</v>
      </c>
      <c r="D529" s="2" t="s">
        <v>715</v>
      </c>
      <c r="E529" s="2" t="s">
        <v>716</v>
      </c>
      <c r="F529" s="2" t="s">
        <v>717</v>
      </c>
      <c r="G529" s="2" t="s">
        <v>640</v>
      </c>
      <c r="H529" s="2" t="s">
        <v>266</v>
      </c>
      <c r="I529" s="2" t="s">
        <v>349</v>
      </c>
      <c r="J529" s="2" t="s">
        <v>811</v>
      </c>
      <c r="K529" s="2" t="s">
        <v>1013</v>
      </c>
      <c r="L529" s="2" t="s">
        <v>1014</v>
      </c>
      <c r="M529" s="2" t="s">
        <v>1619</v>
      </c>
      <c r="N529" s="2" t="s">
        <v>1619</v>
      </c>
      <c r="O529" s="2" t="s">
        <v>1619</v>
      </c>
      <c r="P529" s="2" t="s">
        <v>1619</v>
      </c>
      <c r="Q529" s="2" t="s">
        <v>1619</v>
      </c>
      <c r="R529" s="2" t="str">
        <f>VLOOKUP(F529,[2]Sheet3!$B$5:$D$250,2,0)</f>
        <v>Properties of Matter</v>
      </c>
      <c r="S529" s="2" t="str">
        <f>VLOOKUP(G529,[2]Sheet3!$B$5:$D$250,2,0)</f>
        <v>General Chemistry I</v>
      </c>
      <c r="T529" s="2" t="str">
        <f>VLOOKUP(H529,[2]Sheet3!$B$5:$D$250,2,0)</f>
        <v>Mathematics - I</v>
      </c>
      <c r="U529" s="2" t="str">
        <f>VLOOKUP(I529,[2]Sheet3!$B$5:$D$250,2,0)</f>
        <v>English for Integrated Sciences - I</v>
      </c>
      <c r="V529" s="6" t="str">
        <f>VLOOKUP(J529,[2]Sheet3!$B$5:$D$250,2,0)</f>
        <v>Environmental Studies for Integrated Sciences - I</v>
      </c>
      <c r="W529" s="2" t="str">
        <f>VLOOKUP(K529,[2]Sheet3!$B$5:$D$250,2,0)</f>
        <v>Basics of Computing Lab I</v>
      </c>
      <c r="X529" s="2" t="str">
        <f>VLOOKUP(L529,[2]Sheet3!$B$5:$D$250,2,0)</f>
        <v>Physics Laboratory – I  Properties of Matter</v>
      </c>
      <c r="Y529" s="2" t="s">
        <v>1619</v>
      </c>
      <c r="Z529" s="2" t="s">
        <v>1619</v>
      </c>
      <c r="AA529" s="2" t="s">
        <v>1619</v>
      </c>
      <c r="AB529" s="2" t="s">
        <v>1619</v>
      </c>
      <c r="AC529" s="2" t="s">
        <v>1619</v>
      </c>
      <c r="AH529" s="7"/>
    </row>
    <row r="530" spans="1:34" x14ac:dyDescent="0.25">
      <c r="A530" s="2">
        <v>528</v>
      </c>
      <c r="B530" s="2" t="s">
        <v>1171</v>
      </c>
      <c r="C530" s="2" t="s">
        <v>1172</v>
      </c>
      <c r="D530" s="2" t="s">
        <v>715</v>
      </c>
      <c r="E530" s="2" t="s">
        <v>716</v>
      </c>
      <c r="F530" s="2" t="s">
        <v>349</v>
      </c>
      <c r="G530" s="2" t="s">
        <v>811</v>
      </c>
      <c r="H530" s="2" t="s">
        <v>717</v>
      </c>
      <c r="I530" s="2" t="s">
        <v>640</v>
      </c>
      <c r="J530" s="2" t="s">
        <v>266</v>
      </c>
      <c r="K530" s="2" t="s">
        <v>1013</v>
      </c>
      <c r="L530" s="2" t="s">
        <v>1014</v>
      </c>
      <c r="M530" s="2" t="s">
        <v>1619</v>
      </c>
      <c r="N530" s="2" t="s">
        <v>1619</v>
      </c>
      <c r="O530" s="2" t="s">
        <v>1619</v>
      </c>
      <c r="P530" s="2" t="s">
        <v>1619</v>
      </c>
      <c r="Q530" s="2" t="s">
        <v>1619</v>
      </c>
      <c r="R530" s="2" t="str">
        <f>VLOOKUP(F530,[2]Sheet3!$B$5:$D$250,2,0)</f>
        <v>English for Integrated Sciences - I</v>
      </c>
      <c r="S530" s="2" t="str">
        <f>VLOOKUP(G530,[2]Sheet3!$B$5:$D$250,2,0)</f>
        <v>Environmental Studies for Integrated Sciences - I</v>
      </c>
      <c r="T530" s="2" t="str">
        <f>VLOOKUP(H530,[2]Sheet3!$B$5:$D$250,2,0)</f>
        <v>Properties of Matter</v>
      </c>
      <c r="U530" s="2" t="str">
        <f>VLOOKUP(I530,[2]Sheet3!$B$5:$D$250,2,0)</f>
        <v>General Chemistry I</v>
      </c>
      <c r="V530" s="6" t="str">
        <f>VLOOKUP(J530,[2]Sheet3!$B$5:$D$250,2,0)</f>
        <v>Mathematics - I</v>
      </c>
      <c r="W530" s="2" t="str">
        <f>VLOOKUP(K530,[2]Sheet3!$B$5:$D$250,2,0)</f>
        <v>Basics of Computing Lab I</v>
      </c>
      <c r="X530" s="2" t="str">
        <f>VLOOKUP(L530,[2]Sheet3!$B$5:$D$250,2,0)</f>
        <v>Physics Laboratory – I  Properties of Matter</v>
      </c>
      <c r="Y530" s="2" t="s">
        <v>1619</v>
      </c>
      <c r="Z530" s="2" t="s">
        <v>1619</v>
      </c>
      <c r="AA530" s="2" t="s">
        <v>1619</v>
      </c>
      <c r="AB530" s="2" t="s">
        <v>1619</v>
      </c>
      <c r="AC530" s="2" t="s">
        <v>1619</v>
      </c>
      <c r="AH530" s="7"/>
    </row>
    <row r="531" spans="1:34" x14ac:dyDescent="0.25">
      <c r="A531" s="2">
        <v>529</v>
      </c>
      <c r="B531" s="2" t="s">
        <v>1173</v>
      </c>
      <c r="C531" s="2" t="s">
        <v>1174</v>
      </c>
      <c r="D531" s="2" t="s">
        <v>715</v>
      </c>
      <c r="E531" s="2" t="s">
        <v>716</v>
      </c>
      <c r="F531" s="2" t="s">
        <v>717</v>
      </c>
      <c r="G531" s="2" t="s">
        <v>640</v>
      </c>
      <c r="H531" s="2" t="s">
        <v>266</v>
      </c>
      <c r="I531" s="2" t="s">
        <v>349</v>
      </c>
      <c r="J531" s="2" t="s">
        <v>811</v>
      </c>
      <c r="K531" s="2" t="s">
        <v>1014</v>
      </c>
      <c r="L531" s="2" t="s">
        <v>1013</v>
      </c>
      <c r="M531" s="2" t="s">
        <v>1619</v>
      </c>
      <c r="N531" s="2" t="s">
        <v>1619</v>
      </c>
      <c r="O531" s="2" t="s">
        <v>1619</v>
      </c>
      <c r="P531" s="2" t="s">
        <v>1619</v>
      </c>
      <c r="Q531" s="2" t="s">
        <v>1619</v>
      </c>
      <c r="R531" s="2" t="str">
        <f>VLOOKUP(F531,[2]Sheet3!$B$5:$D$250,2,0)</f>
        <v>Properties of Matter</v>
      </c>
      <c r="S531" s="2" t="str">
        <f>VLOOKUP(G531,[2]Sheet3!$B$5:$D$250,2,0)</f>
        <v>General Chemistry I</v>
      </c>
      <c r="T531" s="2" t="str">
        <f>VLOOKUP(H531,[2]Sheet3!$B$5:$D$250,2,0)</f>
        <v>Mathematics - I</v>
      </c>
      <c r="U531" s="2" t="str">
        <f>VLOOKUP(I531,[2]Sheet3!$B$5:$D$250,2,0)</f>
        <v>English for Integrated Sciences - I</v>
      </c>
      <c r="V531" s="6" t="str">
        <f>VLOOKUP(J531,[2]Sheet3!$B$5:$D$250,2,0)</f>
        <v>Environmental Studies for Integrated Sciences - I</v>
      </c>
      <c r="W531" s="2" t="str">
        <f>VLOOKUP(K531,[2]Sheet3!$B$5:$D$250,2,0)</f>
        <v>Physics Laboratory – I  Properties of Matter</v>
      </c>
      <c r="X531" s="2" t="str">
        <f>VLOOKUP(L531,[2]Sheet3!$B$5:$D$250,2,0)</f>
        <v>Basics of Computing Lab I</v>
      </c>
      <c r="Y531" s="2" t="s">
        <v>1619</v>
      </c>
      <c r="Z531" s="2" t="s">
        <v>1619</v>
      </c>
      <c r="AA531" s="2" t="s">
        <v>1619</v>
      </c>
      <c r="AB531" s="2" t="s">
        <v>1619</v>
      </c>
      <c r="AC531" s="2" t="s">
        <v>1619</v>
      </c>
      <c r="AH531" s="7"/>
    </row>
    <row r="532" spans="1:34" x14ac:dyDescent="0.25">
      <c r="A532" s="2">
        <v>530</v>
      </c>
      <c r="B532" s="2" t="s">
        <v>1175</v>
      </c>
      <c r="C532" s="2" t="s">
        <v>1176</v>
      </c>
      <c r="D532" s="2" t="s">
        <v>715</v>
      </c>
      <c r="E532" s="2" t="s">
        <v>716</v>
      </c>
      <c r="F532" s="2" t="s">
        <v>717</v>
      </c>
      <c r="G532" s="2" t="s">
        <v>640</v>
      </c>
      <c r="H532" s="2" t="s">
        <v>266</v>
      </c>
      <c r="I532" s="2" t="s">
        <v>349</v>
      </c>
      <c r="J532" s="2" t="s">
        <v>811</v>
      </c>
      <c r="K532" s="2" t="s">
        <v>1014</v>
      </c>
      <c r="L532" s="2" t="s">
        <v>1013</v>
      </c>
      <c r="M532" s="2" t="s">
        <v>1619</v>
      </c>
      <c r="N532" s="2" t="s">
        <v>1619</v>
      </c>
      <c r="O532" s="2" t="s">
        <v>1619</v>
      </c>
      <c r="P532" s="2" t="s">
        <v>1619</v>
      </c>
      <c r="Q532" s="2" t="s">
        <v>1619</v>
      </c>
      <c r="R532" s="2" t="str">
        <f>VLOOKUP(F532,[2]Sheet3!$B$5:$D$250,2,0)</f>
        <v>Properties of Matter</v>
      </c>
      <c r="S532" s="2" t="str">
        <f>VLOOKUP(G532,[2]Sheet3!$B$5:$D$250,2,0)</f>
        <v>General Chemistry I</v>
      </c>
      <c r="T532" s="2" t="str">
        <f>VLOOKUP(H532,[2]Sheet3!$B$5:$D$250,2,0)</f>
        <v>Mathematics - I</v>
      </c>
      <c r="U532" s="2" t="str">
        <f>VLOOKUP(I532,[2]Sheet3!$B$5:$D$250,2,0)</f>
        <v>English for Integrated Sciences - I</v>
      </c>
      <c r="V532" s="6" t="str">
        <f>VLOOKUP(J532,[2]Sheet3!$B$5:$D$250,2,0)</f>
        <v>Environmental Studies for Integrated Sciences - I</v>
      </c>
      <c r="W532" s="2" t="str">
        <f>VLOOKUP(K532,[2]Sheet3!$B$5:$D$250,2,0)</f>
        <v>Physics Laboratory – I  Properties of Matter</v>
      </c>
      <c r="X532" s="2" t="str">
        <f>VLOOKUP(L532,[2]Sheet3!$B$5:$D$250,2,0)</f>
        <v>Basics of Computing Lab I</v>
      </c>
      <c r="Y532" s="2" t="s">
        <v>1619</v>
      </c>
      <c r="Z532" s="2" t="s">
        <v>1619</v>
      </c>
      <c r="AA532" s="2" t="s">
        <v>1619</v>
      </c>
      <c r="AB532" s="2" t="s">
        <v>1619</v>
      </c>
      <c r="AC532" s="2" t="s">
        <v>1619</v>
      </c>
      <c r="AH532" s="7"/>
    </row>
    <row r="533" spans="1:34" x14ac:dyDescent="0.25">
      <c r="A533" s="2">
        <v>531</v>
      </c>
      <c r="B533" s="2" t="s">
        <v>1177</v>
      </c>
      <c r="C533" s="2" t="s">
        <v>1178</v>
      </c>
      <c r="D533" s="2" t="s">
        <v>715</v>
      </c>
      <c r="E533" s="2" t="s">
        <v>716</v>
      </c>
      <c r="F533" s="2" t="s">
        <v>349</v>
      </c>
      <c r="G533" s="2" t="s">
        <v>811</v>
      </c>
      <c r="H533" s="2" t="s">
        <v>717</v>
      </c>
      <c r="I533" s="2" t="s">
        <v>640</v>
      </c>
      <c r="J533" s="2" t="s">
        <v>266</v>
      </c>
      <c r="K533" s="2" t="s">
        <v>1013</v>
      </c>
      <c r="L533" s="2" t="s">
        <v>1014</v>
      </c>
      <c r="M533" s="2" t="s">
        <v>1619</v>
      </c>
      <c r="N533" s="2" t="s">
        <v>1619</v>
      </c>
      <c r="O533" s="2" t="s">
        <v>1619</v>
      </c>
      <c r="P533" s="2" t="s">
        <v>1619</v>
      </c>
      <c r="Q533" s="2" t="s">
        <v>1619</v>
      </c>
      <c r="R533" s="2" t="str">
        <f>VLOOKUP(F533,[2]Sheet3!$B$5:$D$250,2,0)</f>
        <v>English for Integrated Sciences - I</v>
      </c>
      <c r="S533" s="2" t="str">
        <f>VLOOKUP(G533,[2]Sheet3!$B$5:$D$250,2,0)</f>
        <v>Environmental Studies for Integrated Sciences - I</v>
      </c>
      <c r="T533" s="2" t="str">
        <f>VLOOKUP(H533,[2]Sheet3!$B$5:$D$250,2,0)</f>
        <v>Properties of Matter</v>
      </c>
      <c r="U533" s="2" t="str">
        <f>VLOOKUP(I533,[2]Sheet3!$B$5:$D$250,2,0)</f>
        <v>General Chemistry I</v>
      </c>
      <c r="V533" s="6" t="str">
        <f>VLOOKUP(J533,[2]Sheet3!$B$5:$D$250,2,0)</f>
        <v>Mathematics - I</v>
      </c>
      <c r="W533" s="2" t="str">
        <f>VLOOKUP(K533,[2]Sheet3!$B$5:$D$250,2,0)</f>
        <v>Basics of Computing Lab I</v>
      </c>
      <c r="X533" s="2" t="str">
        <f>VLOOKUP(L533,[2]Sheet3!$B$5:$D$250,2,0)</f>
        <v>Physics Laboratory – I  Properties of Matter</v>
      </c>
      <c r="Y533" s="2" t="s">
        <v>1619</v>
      </c>
      <c r="Z533" s="2" t="s">
        <v>1619</v>
      </c>
      <c r="AA533" s="2" t="s">
        <v>1619</v>
      </c>
      <c r="AB533" s="2" t="s">
        <v>1619</v>
      </c>
      <c r="AC533" s="2" t="s">
        <v>1619</v>
      </c>
      <c r="AH533" s="7"/>
    </row>
    <row r="534" spans="1:34" x14ac:dyDescent="0.25">
      <c r="A534" s="2">
        <v>532</v>
      </c>
      <c r="B534" s="2" t="s">
        <v>1179</v>
      </c>
      <c r="C534" s="2" t="s">
        <v>1180</v>
      </c>
      <c r="D534" s="2" t="s">
        <v>715</v>
      </c>
      <c r="E534" s="2" t="s">
        <v>716</v>
      </c>
      <c r="F534" s="2" t="s">
        <v>717</v>
      </c>
      <c r="G534" s="2" t="s">
        <v>640</v>
      </c>
      <c r="H534" s="2" t="s">
        <v>266</v>
      </c>
      <c r="I534" s="2" t="s">
        <v>349</v>
      </c>
      <c r="J534" s="2" t="s">
        <v>811</v>
      </c>
      <c r="K534" s="2" t="s">
        <v>1013</v>
      </c>
      <c r="L534" s="2" t="s">
        <v>1014</v>
      </c>
      <c r="M534" s="2" t="s">
        <v>1619</v>
      </c>
      <c r="N534" s="2" t="s">
        <v>1619</v>
      </c>
      <c r="O534" s="2" t="s">
        <v>1619</v>
      </c>
      <c r="P534" s="2" t="s">
        <v>1619</v>
      </c>
      <c r="Q534" s="2" t="s">
        <v>1619</v>
      </c>
      <c r="R534" s="2" t="str">
        <f>VLOOKUP(F534,[2]Sheet3!$B$5:$D$250,2,0)</f>
        <v>Properties of Matter</v>
      </c>
      <c r="S534" s="2" t="str">
        <f>VLOOKUP(G534,[2]Sheet3!$B$5:$D$250,2,0)</f>
        <v>General Chemistry I</v>
      </c>
      <c r="T534" s="2" t="str">
        <f>VLOOKUP(H534,[2]Sheet3!$B$5:$D$250,2,0)</f>
        <v>Mathematics - I</v>
      </c>
      <c r="U534" s="2" t="str">
        <f>VLOOKUP(I534,[2]Sheet3!$B$5:$D$250,2,0)</f>
        <v>English for Integrated Sciences - I</v>
      </c>
      <c r="V534" s="6" t="str">
        <f>VLOOKUP(J534,[2]Sheet3!$B$5:$D$250,2,0)</f>
        <v>Environmental Studies for Integrated Sciences - I</v>
      </c>
      <c r="W534" s="2" t="str">
        <f>VLOOKUP(K534,[2]Sheet3!$B$5:$D$250,2,0)</f>
        <v>Basics of Computing Lab I</v>
      </c>
      <c r="X534" s="2" t="str">
        <f>VLOOKUP(L534,[2]Sheet3!$B$5:$D$250,2,0)</f>
        <v>Physics Laboratory – I  Properties of Matter</v>
      </c>
      <c r="Y534" s="2" t="s">
        <v>1619</v>
      </c>
      <c r="Z534" s="2" t="s">
        <v>1619</v>
      </c>
      <c r="AA534" s="2" t="s">
        <v>1619</v>
      </c>
      <c r="AB534" s="2" t="s">
        <v>1619</v>
      </c>
      <c r="AC534" s="2" t="s">
        <v>1619</v>
      </c>
      <c r="AH534" s="7"/>
    </row>
    <row r="535" spans="1:34" x14ac:dyDescent="0.25">
      <c r="A535" s="2">
        <v>533</v>
      </c>
      <c r="B535" s="2" t="s">
        <v>1181</v>
      </c>
      <c r="C535" s="2" t="s">
        <v>1182</v>
      </c>
      <c r="D535" s="2" t="s">
        <v>715</v>
      </c>
      <c r="E535" s="2" t="s">
        <v>716</v>
      </c>
      <c r="F535" s="2" t="s">
        <v>640</v>
      </c>
      <c r="G535" s="2" t="s">
        <v>717</v>
      </c>
      <c r="H535" s="2" t="s">
        <v>349</v>
      </c>
      <c r="I535" s="2" t="s">
        <v>811</v>
      </c>
      <c r="J535" s="2" t="s">
        <v>266</v>
      </c>
      <c r="K535" s="2" t="s">
        <v>1013</v>
      </c>
      <c r="L535" s="2" t="s">
        <v>1014</v>
      </c>
      <c r="M535" s="2" t="s">
        <v>1619</v>
      </c>
      <c r="N535" s="2" t="s">
        <v>1619</v>
      </c>
      <c r="O535" s="2" t="s">
        <v>1619</v>
      </c>
      <c r="P535" s="2" t="s">
        <v>1619</v>
      </c>
      <c r="Q535" s="2" t="s">
        <v>1619</v>
      </c>
      <c r="R535" s="2" t="str">
        <f>VLOOKUP(F535,[2]Sheet3!$B$5:$D$250,2,0)</f>
        <v>General Chemistry I</v>
      </c>
      <c r="S535" s="2" t="str">
        <f>VLOOKUP(G535,[2]Sheet3!$B$5:$D$250,2,0)</f>
        <v>Properties of Matter</v>
      </c>
      <c r="T535" s="2" t="str">
        <f>VLOOKUP(H535,[2]Sheet3!$B$5:$D$250,2,0)</f>
        <v>English for Integrated Sciences - I</v>
      </c>
      <c r="U535" s="2" t="str">
        <f>VLOOKUP(I535,[2]Sheet3!$B$5:$D$250,2,0)</f>
        <v>Environmental Studies for Integrated Sciences - I</v>
      </c>
      <c r="V535" s="6" t="str">
        <f>VLOOKUP(J535,[2]Sheet3!$B$5:$D$250,2,0)</f>
        <v>Mathematics - I</v>
      </c>
      <c r="W535" s="2" t="str">
        <f>VLOOKUP(K535,[2]Sheet3!$B$5:$D$250,2,0)</f>
        <v>Basics of Computing Lab I</v>
      </c>
      <c r="X535" s="2" t="str">
        <f>VLOOKUP(L535,[2]Sheet3!$B$5:$D$250,2,0)</f>
        <v>Physics Laboratory – I  Properties of Matter</v>
      </c>
      <c r="Y535" s="2" t="s">
        <v>1619</v>
      </c>
      <c r="Z535" s="2" t="s">
        <v>1619</v>
      </c>
      <c r="AA535" s="2" t="s">
        <v>1619</v>
      </c>
      <c r="AB535" s="2" t="s">
        <v>1619</v>
      </c>
      <c r="AC535" s="2" t="s">
        <v>1619</v>
      </c>
      <c r="AH535" s="7"/>
    </row>
    <row r="536" spans="1:34" x14ac:dyDescent="0.25">
      <c r="A536" s="2">
        <v>534</v>
      </c>
      <c r="B536" s="2" t="s">
        <v>1183</v>
      </c>
      <c r="C536" s="2" t="s">
        <v>1184</v>
      </c>
      <c r="D536" s="2" t="s">
        <v>715</v>
      </c>
      <c r="E536" s="2" t="s">
        <v>716</v>
      </c>
      <c r="F536" s="2" t="s">
        <v>717</v>
      </c>
      <c r="G536" s="2" t="s">
        <v>640</v>
      </c>
      <c r="H536" s="2" t="s">
        <v>266</v>
      </c>
      <c r="I536" s="2" t="s">
        <v>349</v>
      </c>
      <c r="J536" s="2" t="s">
        <v>811</v>
      </c>
      <c r="K536" s="2" t="s">
        <v>1013</v>
      </c>
      <c r="L536" s="2" t="s">
        <v>1014</v>
      </c>
      <c r="M536" s="2" t="s">
        <v>1619</v>
      </c>
      <c r="N536" s="2" t="s">
        <v>1619</v>
      </c>
      <c r="O536" s="2" t="s">
        <v>1619</v>
      </c>
      <c r="P536" s="2" t="s">
        <v>1619</v>
      </c>
      <c r="Q536" s="2" t="s">
        <v>1619</v>
      </c>
      <c r="R536" s="2" t="str">
        <f>VLOOKUP(F536,[2]Sheet3!$B$5:$D$250,2,0)</f>
        <v>Properties of Matter</v>
      </c>
      <c r="S536" s="2" t="str">
        <f>VLOOKUP(G536,[2]Sheet3!$B$5:$D$250,2,0)</f>
        <v>General Chemistry I</v>
      </c>
      <c r="T536" s="2" t="str">
        <f>VLOOKUP(H536,[2]Sheet3!$B$5:$D$250,2,0)</f>
        <v>Mathematics - I</v>
      </c>
      <c r="U536" s="2" t="str">
        <f>VLOOKUP(I536,[2]Sheet3!$B$5:$D$250,2,0)</f>
        <v>English for Integrated Sciences - I</v>
      </c>
      <c r="V536" s="6" t="str">
        <f>VLOOKUP(J536,[2]Sheet3!$B$5:$D$250,2,0)</f>
        <v>Environmental Studies for Integrated Sciences - I</v>
      </c>
      <c r="W536" s="2" t="str">
        <f>VLOOKUP(K536,[2]Sheet3!$B$5:$D$250,2,0)</f>
        <v>Basics of Computing Lab I</v>
      </c>
      <c r="X536" s="2" t="str">
        <f>VLOOKUP(L536,[2]Sheet3!$B$5:$D$250,2,0)</f>
        <v>Physics Laboratory – I  Properties of Matter</v>
      </c>
      <c r="Y536" s="2" t="s">
        <v>1619</v>
      </c>
      <c r="Z536" s="2" t="s">
        <v>1619</v>
      </c>
      <c r="AA536" s="2" t="s">
        <v>1619</v>
      </c>
      <c r="AB536" s="2" t="s">
        <v>1619</v>
      </c>
      <c r="AC536" s="2" t="s">
        <v>1619</v>
      </c>
      <c r="AH536" s="7"/>
    </row>
    <row r="537" spans="1:34" x14ac:dyDescent="0.25">
      <c r="A537" s="2">
        <v>535</v>
      </c>
      <c r="B537" s="2" t="s">
        <v>1185</v>
      </c>
      <c r="C537" s="2" t="s">
        <v>1186</v>
      </c>
      <c r="D537" s="2" t="s">
        <v>715</v>
      </c>
      <c r="E537" s="2" t="s">
        <v>716</v>
      </c>
      <c r="F537" s="2" t="s">
        <v>717</v>
      </c>
      <c r="G537" s="2" t="s">
        <v>640</v>
      </c>
      <c r="H537" s="2" t="s">
        <v>266</v>
      </c>
      <c r="I537" s="2" t="s">
        <v>349</v>
      </c>
      <c r="J537" s="2" t="s">
        <v>811</v>
      </c>
      <c r="K537" s="2" t="s">
        <v>1014</v>
      </c>
      <c r="L537" s="2" t="s">
        <v>1013</v>
      </c>
      <c r="M537" s="2" t="s">
        <v>1619</v>
      </c>
      <c r="N537" s="2" t="s">
        <v>1619</v>
      </c>
      <c r="O537" s="2" t="s">
        <v>1619</v>
      </c>
      <c r="P537" s="2" t="s">
        <v>1619</v>
      </c>
      <c r="Q537" s="2" t="s">
        <v>1619</v>
      </c>
      <c r="R537" s="2" t="str">
        <f>VLOOKUP(F537,[2]Sheet3!$B$5:$D$250,2,0)</f>
        <v>Properties of Matter</v>
      </c>
      <c r="S537" s="2" t="str">
        <f>VLOOKUP(G537,[2]Sheet3!$B$5:$D$250,2,0)</f>
        <v>General Chemistry I</v>
      </c>
      <c r="T537" s="2" t="str">
        <f>VLOOKUP(H537,[2]Sheet3!$B$5:$D$250,2,0)</f>
        <v>Mathematics - I</v>
      </c>
      <c r="U537" s="2" t="str">
        <f>VLOOKUP(I537,[2]Sheet3!$B$5:$D$250,2,0)</f>
        <v>English for Integrated Sciences - I</v>
      </c>
      <c r="V537" s="6" t="str">
        <f>VLOOKUP(J537,[2]Sheet3!$B$5:$D$250,2,0)</f>
        <v>Environmental Studies for Integrated Sciences - I</v>
      </c>
      <c r="W537" s="2" t="str">
        <f>VLOOKUP(K537,[2]Sheet3!$B$5:$D$250,2,0)</f>
        <v>Physics Laboratory – I  Properties of Matter</v>
      </c>
      <c r="X537" s="2" t="str">
        <f>VLOOKUP(L537,[2]Sheet3!$B$5:$D$250,2,0)</f>
        <v>Basics of Computing Lab I</v>
      </c>
      <c r="Y537" s="2" t="s">
        <v>1619</v>
      </c>
      <c r="Z537" s="2" t="s">
        <v>1619</v>
      </c>
      <c r="AA537" s="2" t="s">
        <v>1619</v>
      </c>
      <c r="AB537" s="2" t="s">
        <v>1619</v>
      </c>
      <c r="AC537" s="2" t="s">
        <v>1619</v>
      </c>
      <c r="AH537" s="7"/>
    </row>
    <row r="538" spans="1:34" x14ac:dyDescent="0.25">
      <c r="A538" s="2">
        <v>536</v>
      </c>
      <c r="B538" s="2" t="s">
        <v>1187</v>
      </c>
      <c r="C538" s="2" t="s">
        <v>1188</v>
      </c>
      <c r="D538" s="2" t="s">
        <v>715</v>
      </c>
      <c r="E538" s="2" t="s">
        <v>716</v>
      </c>
      <c r="F538" s="2" t="s">
        <v>717</v>
      </c>
      <c r="G538" s="2" t="s">
        <v>640</v>
      </c>
      <c r="H538" s="2" t="s">
        <v>266</v>
      </c>
      <c r="I538" s="2" t="s">
        <v>811</v>
      </c>
      <c r="J538" s="2" t="s">
        <v>224</v>
      </c>
      <c r="K538" s="2" t="s">
        <v>942</v>
      </c>
      <c r="L538" s="2" t="s">
        <v>349</v>
      </c>
      <c r="M538" s="2" t="s">
        <v>1014</v>
      </c>
      <c r="N538" s="2" t="s">
        <v>1013</v>
      </c>
      <c r="O538" s="2" t="s">
        <v>1619</v>
      </c>
      <c r="P538" s="2" t="s">
        <v>1619</v>
      </c>
      <c r="Q538" s="2" t="s">
        <v>1619</v>
      </c>
      <c r="R538" s="2" t="str">
        <f>VLOOKUP(F538,[2]Sheet3!$B$5:$D$250,2,0)</f>
        <v>Properties of Matter</v>
      </c>
      <c r="S538" s="2" t="str">
        <f>VLOOKUP(G538,[2]Sheet3!$B$5:$D$250,2,0)</f>
        <v>General Chemistry I</v>
      </c>
      <c r="T538" s="2" t="str">
        <f>VLOOKUP(H538,[2]Sheet3!$B$5:$D$250,2,0)</f>
        <v>Mathematics - I</v>
      </c>
      <c r="U538" s="2" t="str">
        <f>VLOOKUP(I538,[2]Sheet3!$B$5:$D$250,2,0)</f>
        <v>Environmental Studies for Integrated Sciences - I</v>
      </c>
      <c r="V538" s="6" t="str">
        <f>VLOOKUP(J538,[2]Sheet3!$B$5:$D$250,2,0)</f>
        <v>Yoga Course</v>
      </c>
      <c r="W538" s="2" t="str">
        <f>VLOOKUP(K538,[2]Sheet3!$B$5:$D$250,2,0)</f>
        <v>Introduction to Sanskrit</v>
      </c>
      <c r="X538" s="2" t="str">
        <f>VLOOKUP(L538,[2]Sheet3!$B$5:$D$250,2,0)</f>
        <v>English for Integrated Sciences - I</v>
      </c>
      <c r="Y538" s="2" t="str">
        <f>VLOOKUP(M538,[2]Sheet3!$B$5:$D$250,2,0)</f>
        <v>Physics Laboratory – I  Properties of Matter</v>
      </c>
      <c r="Z538" s="2" t="str">
        <f>VLOOKUP(N538,[2]Sheet3!$B$5:$D$250,2,0)</f>
        <v>Basics of Computing Lab I</v>
      </c>
      <c r="AA538" s="2" t="s">
        <v>1619</v>
      </c>
      <c r="AB538" s="2" t="s">
        <v>1619</v>
      </c>
      <c r="AC538" s="2" t="s">
        <v>1619</v>
      </c>
      <c r="AH538" s="7"/>
    </row>
    <row r="539" spans="1:34" x14ac:dyDescent="0.25">
      <c r="A539" s="2">
        <v>537</v>
      </c>
      <c r="B539" s="2" t="s">
        <v>1189</v>
      </c>
      <c r="C539" s="2" t="s">
        <v>1190</v>
      </c>
      <c r="D539" s="2" t="s">
        <v>715</v>
      </c>
      <c r="E539" s="2" t="s">
        <v>716</v>
      </c>
      <c r="F539" s="2" t="s">
        <v>717</v>
      </c>
      <c r="G539" s="2" t="s">
        <v>640</v>
      </c>
      <c r="H539" s="2" t="s">
        <v>266</v>
      </c>
      <c r="I539" s="2" t="s">
        <v>811</v>
      </c>
      <c r="J539" s="2" t="s">
        <v>349</v>
      </c>
      <c r="K539" s="2" t="s">
        <v>1013</v>
      </c>
      <c r="L539" s="2" t="s">
        <v>1014</v>
      </c>
      <c r="M539" s="2" t="s">
        <v>1619</v>
      </c>
      <c r="N539" s="2" t="s">
        <v>1619</v>
      </c>
      <c r="O539" s="2" t="s">
        <v>1619</v>
      </c>
      <c r="P539" s="2" t="s">
        <v>1619</v>
      </c>
      <c r="Q539" s="2" t="s">
        <v>1619</v>
      </c>
      <c r="R539" s="2" t="str">
        <f>VLOOKUP(F539,[2]Sheet3!$B$5:$D$250,2,0)</f>
        <v>Properties of Matter</v>
      </c>
      <c r="S539" s="2" t="str">
        <f>VLOOKUP(G539,[2]Sheet3!$B$5:$D$250,2,0)</f>
        <v>General Chemistry I</v>
      </c>
      <c r="T539" s="2" t="str">
        <f>VLOOKUP(H539,[2]Sheet3!$B$5:$D$250,2,0)</f>
        <v>Mathematics - I</v>
      </c>
      <c r="U539" s="2" t="str">
        <f>VLOOKUP(I539,[2]Sheet3!$B$5:$D$250,2,0)</f>
        <v>Environmental Studies for Integrated Sciences - I</v>
      </c>
      <c r="V539" s="6" t="str">
        <f>VLOOKUP(J539,[2]Sheet3!$B$5:$D$250,2,0)</f>
        <v>English for Integrated Sciences - I</v>
      </c>
      <c r="W539" s="2" t="str">
        <f>VLOOKUP(K539,[2]Sheet3!$B$5:$D$250,2,0)</f>
        <v>Basics of Computing Lab I</v>
      </c>
      <c r="X539" s="2" t="str">
        <f>VLOOKUP(L539,[2]Sheet3!$B$5:$D$250,2,0)</f>
        <v>Physics Laboratory – I  Properties of Matter</v>
      </c>
      <c r="Y539" s="2" t="s">
        <v>1619</v>
      </c>
      <c r="Z539" s="2" t="s">
        <v>1619</v>
      </c>
      <c r="AA539" s="2" t="s">
        <v>1619</v>
      </c>
      <c r="AB539" s="2" t="s">
        <v>1619</v>
      </c>
      <c r="AC539" s="2" t="s">
        <v>1619</v>
      </c>
      <c r="AH539" s="7"/>
    </row>
    <row r="540" spans="1:34" x14ac:dyDescent="0.25">
      <c r="A540" s="2">
        <v>538</v>
      </c>
      <c r="B540" s="2" t="s">
        <v>1191</v>
      </c>
      <c r="C540" s="2" t="s">
        <v>1192</v>
      </c>
      <c r="D540" s="2" t="s">
        <v>715</v>
      </c>
      <c r="E540" s="2" t="s">
        <v>716</v>
      </c>
      <c r="F540" s="2" t="s">
        <v>717</v>
      </c>
      <c r="G540" s="2" t="s">
        <v>640</v>
      </c>
      <c r="H540" s="2" t="s">
        <v>266</v>
      </c>
      <c r="I540" s="2" t="s">
        <v>349</v>
      </c>
      <c r="J540" s="2" t="s">
        <v>811</v>
      </c>
      <c r="K540" s="2" t="s">
        <v>1013</v>
      </c>
      <c r="L540" s="2" t="s">
        <v>1014</v>
      </c>
      <c r="M540" s="2" t="s">
        <v>1619</v>
      </c>
      <c r="N540" s="2" t="s">
        <v>1619</v>
      </c>
      <c r="O540" s="2" t="s">
        <v>1619</v>
      </c>
      <c r="P540" s="2" t="s">
        <v>1619</v>
      </c>
      <c r="Q540" s="2" t="s">
        <v>1619</v>
      </c>
      <c r="R540" s="2" t="str">
        <f>VLOOKUP(F540,[2]Sheet3!$B$5:$D$250,2,0)</f>
        <v>Properties of Matter</v>
      </c>
      <c r="S540" s="2" t="str">
        <f>VLOOKUP(G540,[2]Sheet3!$B$5:$D$250,2,0)</f>
        <v>General Chemistry I</v>
      </c>
      <c r="T540" s="2" t="str">
        <f>VLOOKUP(H540,[2]Sheet3!$B$5:$D$250,2,0)</f>
        <v>Mathematics - I</v>
      </c>
      <c r="U540" s="2" t="str">
        <f>VLOOKUP(I540,[2]Sheet3!$B$5:$D$250,2,0)</f>
        <v>English for Integrated Sciences - I</v>
      </c>
      <c r="V540" s="6" t="str">
        <f>VLOOKUP(J540,[2]Sheet3!$B$5:$D$250,2,0)</f>
        <v>Environmental Studies for Integrated Sciences - I</v>
      </c>
      <c r="W540" s="2" t="str">
        <f>VLOOKUP(K540,[2]Sheet3!$B$5:$D$250,2,0)</f>
        <v>Basics of Computing Lab I</v>
      </c>
      <c r="X540" s="2" t="str">
        <f>VLOOKUP(L540,[2]Sheet3!$B$5:$D$250,2,0)</f>
        <v>Physics Laboratory – I  Properties of Matter</v>
      </c>
      <c r="Y540" s="2" t="s">
        <v>1619</v>
      </c>
      <c r="Z540" s="2" t="s">
        <v>1619</v>
      </c>
      <c r="AA540" s="2" t="s">
        <v>1619</v>
      </c>
      <c r="AB540" s="2" t="s">
        <v>1619</v>
      </c>
      <c r="AC540" s="2" t="s">
        <v>1619</v>
      </c>
      <c r="AH540" s="7"/>
    </row>
    <row r="541" spans="1:34" x14ac:dyDescent="0.25">
      <c r="A541" s="2">
        <v>539</v>
      </c>
      <c r="B541" s="2" t="s">
        <v>1193</v>
      </c>
      <c r="C541" s="2" t="s">
        <v>1194</v>
      </c>
      <c r="D541" s="2" t="s">
        <v>715</v>
      </c>
      <c r="E541" s="2" t="s">
        <v>716</v>
      </c>
      <c r="F541" s="2" t="s">
        <v>717</v>
      </c>
      <c r="G541" s="2" t="s">
        <v>640</v>
      </c>
      <c r="H541" s="2" t="s">
        <v>266</v>
      </c>
      <c r="I541" s="2" t="s">
        <v>349</v>
      </c>
      <c r="J541" s="2" t="s">
        <v>811</v>
      </c>
      <c r="K541" s="2" t="s">
        <v>1014</v>
      </c>
      <c r="L541" s="2" t="s">
        <v>1013</v>
      </c>
      <c r="M541" s="2" t="s">
        <v>1619</v>
      </c>
      <c r="N541" s="2" t="s">
        <v>1619</v>
      </c>
      <c r="O541" s="2" t="s">
        <v>1619</v>
      </c>
      <c r="P541" s="2" t="s">
        <v>1619</v>
      </c>
      <c r="Q541" s="2" t="s">
        <v>1619</v>
      </c>
      <c r="R541" s="2" t="str">
        <f>VLOOKUP(F541,[2]Sheet3!$B$5:$D$250,2,0)</f>
        <v>Properties of Matter</v>
      </c>
      <c r="S541" s="2" t="str">
        <f>VLOOKUP(G541,[2]Sheet3!$B$5:$D$250,2,0)</f>
        <v>General Chemistry I</v>
      </c>
      <c r="T541" s="2" t="str">
        <f>VLOOKUP(H541,[2]Sheet3!$B$5:$D$250,2,0)</f>
        <v>Mathematics - I</v>
      </c>
      <c r="U541" s="2" t="str">
        <f>VLOOKUP(I541,[2]Sheet3!$B$5:$D$250,2,0)</f>
        <v>English for Integrated Sciences - I</v>
      </c>
      <c r="V541" s="6" t="str">
        <f>VLOOKUP(J541,[2]Sheet3!$B$5:$D$250,2,0)</f>
        <v>Environmental Studies for Integrated Sciences - I</v>
      </c>
      <c r="W541" s="2" t="str">
        <f>VLOOKUP(K541,[2]Sheet3!$B$5:$D$250,2,0)</f>
        <v>Physics Laboratory – I  Properties of Matter</v>
      </c>
      <c r="X541" s="2" t="str">
        <f>VLOOKUP(L541,[2]Sheet3!$B$5:$D$250,2,0)</f>
        <v>Basics of Computing Lab I</v>
      </c>
      <c r="Y541" s="2" t="s">
        <v>1619</v>
      </c>
      <c r="Z541" s="2" t="s">
        <v>1619</v>
      </c>
      <c r="AA541" s="2" t="s">
        <v>1619</v>
      </c>
      <c r="AB541" s="2" t="s">
        <v>1619</v>
      </c>
      <c r="AC541" s="2" t="s">
        <v>1619</v>
      </c>
      <c r="AH541" s="7"/>
    </row>
    <row r="542" spans="1:34" x14ac:dyDescent="0.25">
      <c r="A542" s="2">
        <v>540</v>
      </c>
      <c r="B542" s="2" t="s">
        <v>1195</v>
      </c>
      <c r="C542" s="2" t="s">
        <v>1196</v>
      </c>
      <c r="D542" s="2" t="s">
        <v>786</v>
      </c>
      <c r="E542" s="2" t="s">
        <v>716</v>
      </c>
      <c r="F542" s="2" t="s">
        <v>717</v>
      </c>
      <c r="G542" s="2" t="s">
        <v>640</v>
      </c>
      <c r="H542" s="2" t="s">
        <v>718</v>
      </c>
      <c r="I542" s="2" t="s">
        <v>349</v>
      </c>
      <c r="J542" s="2" t="s">
        <v>811</v>
      </c>
      <c r="K542" s="2" t="s">
        <v>1014</v>
      </c>
      <c r="L542" s="2" t="s">
        <v>1619</v>
      </c>
      <c r="M542" s="2" t="s">
        <v>1619</v>
      </c>
      <c r="N542" s="2" t="s">
        <v>1619</v>
      </c>
      <c r="O542" s="2" t="s">
        <v>1619</v>
      </c>
      <c r="P542" s="2" t="s">
        <v>1619</v>
      </c>
      <c r="Q542" s="2" t="s">
        <v>1619</v>
      </c>
      <c r="R542" s="2" t="str">
        <f>VLOOKUP(F542,[2]Sheet3!$B$5:$D$250,2,0)</f>
        <v>Properties of Matter</v>
      </c>
      <c r="S542" s="2" t="str">
        <f>VLOOKUP(G542,[2]Sheet3!$B$5:$D$250,2,0)</f>
        <v>General Chemistry I</v>
      </c>
      <c r="T542" s="2" t="str">
        <f>VLOOKUP(H542,[2]Sheet3!$B$5:$D$250,2,0)</f>
        <v>Biology - I</v>
      </c>
      <c r="U542" s="2" t="str">
        <f>VLOOKUP(I542,[2]Sheet3!$B$5:$D$250,2,0)</f>
        <v>English for Integrated Sciences - I</v>
      </c>
      <c r="V542" s="6" t="str">
        <f>VLOOKUP(J542,[2]Sheet3!$B$5:$D$250,2,0)</f>
        <v>Environmental Studies for Integrated Sciences - I</v>
      </c>
      <c r="W542" s="2" t="str">
        <f>VLOOKUP(K542,[2]Sheet3!$B$5:$D$250,2,0)</f>
        <v>Physics Laboratory – I  Properties of Matter</v>
      </c>
      <c r="X542" s="2" t="s">
        <v>1619</v>
      </c>
      <c r="Y542" s="2" t="s">
        <v>1619</v>
      </c>
      <c r="Z542" s="2" t="s">
        <v>1619</v>
      </c>
      <c r="AA542" s="2" t="s">
        <v>1619</v>
      </c>
      <c r="AB542" s="2" t="s">
        <v>1619</v>
      </c>
      <c r="AC542" s="2" t="s">
        <v>1619</v>
      </c>
      <c r="AH542" s="7"/>
    </row>
    <row r="543" spans="1:34" x14ac:dyDescent="0.25">
      <c r="A543" s="2">
        <v>541</v>
      </c>
      <c r="B543" s="2" t="s">
        <v>1197</v>
      </c>
      <c r="C543" s="2" t="s">
        <v>1198</v>
      </c>
      <c r="D543" s="2" t="s">
        <v>786</v>
      </c>
      <c r="E543" s="2" t="s">
        <v>716</v>
      </c>
      <c r="F543" s="2" t="s">
        <v>717</v>
      </c>
      <c r="G543" s="2" t="s">
        <v>640</v>
      </c>
      <c r="H543" s="2" t="s">
        <v>718</v>
      </c>
      <c r="I543" s="2" t="s">
        <v>349</v>
      </c>
      <c r="J543" s="2" t="s">
        <v>811</v>
      </c>
      <c r="K543" s="2" t="s">
        <v>1014</v>
      </c>
      <c r="L543" s="2" t="s">
        <v>1619</v>
      </c>
      <c r="M543" s="2" t="s">
        <v>1619</v>
      </c>
      <c r="N543" s="2" t="s">
        <v>1619</v>
      </c>
      <c r="O543" s="2" t="s">
        <v>1619</v>
      </c>
      <c r="P543" s="2" t="s">
        <v>1619</v>
      </c>
      <c r="Q543" s="2" t="s">
        <v>1619</v>
      </c>
      <c r="R543" s="2" t="str">
        <f>VLOOKUP(F543,[2]Sheet3!$B$5:$D$250,2,0)</f>
        <v>Properties of Matter</v>
      </c>
      <c r="S543" s="2" t="str">
        <f>VLOOKUP(G543,[2]Sheet3!$B$5:$D$250,2,0)</f>
        <v>General Chemistry I</v>
      </c>
      <c r="T543" s="2" t="str">
        <f>VLOOKUP(H543,[2]Sheet3!$B$5:$D$250,2,0)</f>
        <v>Biology - I</v>
      </c>
      <c r="U543" s="2" t="str">
        <f>VLOOKUP(I543,[2]Sheet3!$B$5:$D$250,2,0)</f>
        <v>English for Integrated Sciences - I</v>
      </c>
      <c r="V543" s="6" t="str">
        <f>VLOOKUP(J543,[2]Sheet3!$B$5:$D$250,2,0)</f>
        <v>Environmental Studies for Integrated Sciences - I</v>
      </c>
      <c r="W543" s="2" t="str">
        <f>VLOOKUP(K543,[2]Sheet3!$B$5:$D$250,2,0)</f>
        <v>Physics Laboratory – I  Properties of Matter</v>
      </c>
      <c r="X543" s="2" t="s">
        <v>1619</v>
      </c>
      <c r="Y543" s="2" t="s">
        <v>1619</v>
      </c>
      <c r="Z543" s="2" t="s">
        <v>1619</v>
      </c>
      <c r="AA543" s="2" t="s">
        <v>1619</v>
      </c>
      <c r="AB543" s="2" t="s">
        <v>1619</v>
      </c>
      <c r="AC543" s="2" t="s">
        <v>1619</v>
      </c>
      <c r="AH543" s="7"/>
    </row>
    <row r="544" spans="1:34" x14ac:dyDescent="0.25">
      <c r="A544" s="2">
        <v>542</v>
      </c>
      <c r="B544" s="2" t="s">
        <v>1199</v>
      </c>
      <c r="C544" s="2" t="s">
        <v>1200</v>
      </c>
      <c r="D544" s="2" t="s">
        <v>786</v>
      </c>
      <c r="E544" s="2" t="s">
        <v>716</v>
      </c>
      <c r="F544" s="2" t="s">
        <v>717</v>
      </c>
      <c r="G544" s="2" t="s">
        <v>640</v>
      </c>
      <c r="H544" s="2" t="s">
        <v>718</v>
      </c>
      <c r="I544" s="2" t="s">
        <v>349</v>
      </c>
      <c r="J544" s="2" t="s">
        <v>811</v>
      </c>
      <c r="K544" s="2" t="s">
        <v>1014</v>
      </c>
      <c r="L544" s="2" t="s">
        <v>1619</v>
      </c>
      <c r="M544" s="2" t="s">
        <v>1619</v>
      </c>
      <c r="N544" s="2" t="s">
        <v>1619</v>
      </c>
      <c r="O544" s="2" t="s">
        <v>1619</v>
      </c>
      <c r="P544" s="2" t="s">
        <v>1619</v>
      </c>
      <c r="Q544" s="2" t="s">
        <v>1619</v>
      </c>
      <c r="R544" s="2" t="str">
        <f>VLOOKUP(F544,[2]Sheet3!$B$5:$D$250,2,0)</f>
        <v>Properties of Matter</v>
      </c>
      <c r="S544" s="2" t="str">
        <f>VLOOKUP(G544,[2]Sheet3!$B$5:$D$250,2,0)</f>
        <v>General Chemistry I</v>
      </c>
      <c r="T544" s="2" t="str">
        <f>VLOOKUP(H544,[2]Sheet3!$B$5:$D$250,2,0)</f>
        <v>Biology - I</v>
      </c>
      <c r="U544" s="2" t="str">
        <f>VLOOKUP(I544,[2]Sheet3!$B$5:$D$250,2,0)</f>
        <v>English for Integrated Sciences - I</v>
      </c>
      <c r="V544" s="6" t="str">
        <f>VLOOKUP(J544,[2]Sheet3!$B$5:$D$250,2,0)</f>
        <v>Environmental Studies for Integrated Sciences - I</v>
      </c>
      <c r="W544" s="2" t="str">
        <f>VLOOKUP(K544,[2]Sheet3!$B$5:$D$250,2,0)</f>
        <v>Physics Laboratory – I  Properties of Matter</v>
      </c>
      <c r="X544" s="2" t="s">
        <v>1619</v>
      </c>
      <c r="Y544" s="2" t="s">
        <v>1619</v>
      </c>
      <c r="Z544" s="2" t="s">
        <v>1619</v>
      </c>
      <c r="AA544" s="2" t="s">
        <v>1619</v>
      </c>
      <c r="AB544" s="2" t="s">
        <v>1619</v>
      </c>
      <c r="AC544" s="2" t="s">
        <v>1619</v>
      </c>
      <c r="AH544" s="7"/>
    </row>
    <row r="545" spans="1:34" x14ac:dyDescent="0.25">
      <c r="A545" s="2">
        <v>543</v>
      </c>
      <c r="B545" s="2" t="s">
        <v>1201</v>
      </c>
      <c r="C545" s="2" t="s">
        <v>1202</v>
      </c>
      <c r="D545" s="2" t="s">
        <v>786</v>
      </c>
      <c r="E545" s="2" t="s">
        <v>716</v>
      </c>
      <c r="F545" s="2" t="s">
        <v>717</v>
      </c>
      <c r="G545" s="2" t="s">
        <v>640</v>
      </c>
      <c r="H545" s="2" t="s">
        <v>718</v>
      </c>
      <c r="I545" s="2" t="s">
        <v>349</v>
      </c>
      <c r="J545" s="2" t="s">
        <v>811</v>
      </c>
      <c r="K545" s="2" t="s">
        <v>1014</v>
      </c>
      <c r="L545" s="2" t="s">
        <v>1619</v>
      </c>
      <c r="M545" s="2" t="s">
        <v>1619</v>
      </c>
      <c r="N545" s="2" t="s">
        <v>1619</v>
      </c>
      <c r="O545" s="2" t="s">
        <v>1619</v>
      </c>
      <c r="P545" s="2" t="s">
        <v>1619</v>
      </c>
      <c r="Q545" s="2" t="s">
        <v>1619</v>
      </c>
      <c r="R545" s="2" t="str">
        <f>VLOOKUP(F545,[2]Sheet3!$B$5:$D$250,2,0)</f>
        <v>Properties of Matter</v>
      </c>
      <c r="S545" s="2" t="str">
        <f>VLOOKUP(G545,[2]Sheet3!$B$5:$D$250,2,0)</f>
        <v>General Chemistry I</v>
      </c>
      <c r="T545" s="2" t="str">
        <f>VLOOKUP(H545,[2]Sheet3!$B$5:$D$250,2,0)</f>
        <v>Biology - I</v>
      </c>
      <c r="U545" s="2" t="str">
        <f>VLOOKUP(I545,[2]Sheet3!$B$5:$D$250,2,0)</f>
        <v>English for Integrated Sciences - I</v>
      </c>
      <c r="V545" s="6" t="str">
        <f>VLOOKUP(J545,[2]Sheet3!$B$5:$D$250,2,0)</f>
        <v>Environmental Studies for Integrated Sciences - I</v>
      </c>
      <c r="W545" s="2" t="str">
        <f>VLOOKUP(K545,[2]Sheet3!$B$5:$D$250,2,0)</f>
        <v>Physics Laboratory – I  Properties of Matter</v>
      </c>
      <c r="X545" s="2" t="s">
        <v>1619</v>
      </c>
      <c r="Y545" s="2" t="s">
        <v>1619</v>
      </c>
      <c r="Z545" s="2" t="s">
        <v>1619</v>
      </c>
      <c r="AA545" s="2" t="s">
        <v>1619</v>
      </c>
      <c r="AB545" s="2" t="s">
        <v>1619</v>
      </c>
      <c r="AC545" s="2" t="s">
        <v>1619</v>
      </c>
      <c r="AH545" s="7"/>
    </row>
    <row r="546" spans="1:34" x14ac:dyDescent="0.25">
      <c r="A546" s="2">
        <v>544</v>
      </c>
      <c r="B546" s="2" t="s">
        <v>1203</v>
      </c>
      <c r="C546" s="2" t="s">
        <v>1204</v>
      </c>
      <c r="D546" s="2" t="s">
        <v>786</v>
      </c>
      <c r="E546" s="2" t="s">
        <v>716</v>
      </c>
      <c r="F546" s="2" t="s">
        <v>717</v>
      </c>
      <c r="G546" s="2" t="s">
        <v>640</v>
      </c>
      <c r="H546" s="2" t="s">
        <v>718</v>
      </c>
      <c r="I546" s="2" t="s">
        <v>349</v>
      </c>
      <c r="J546" s="2" t="s">
        <v>811</v>
      </c>
      <c r="K546" s="2" t="s">
        <v>1014</v>
      </c>
      <c r="L546" s="2" t="s">
        <v>1619</v>
      </c>
      <c r="M546" s="2" t="s">
        <v>1619</v>
      </c>
      <c r="N546" s="2" t="s">
        <v>1619</v>
      </c>
      <c r="O546" s="2" t="s">
        <v>1619</v>
      </c>
      <c r="P546" s="2" t="s">
        <v>1619</v>
      </c>
      <c r="Q546" s="2" t="s">
        <v>1619</v>
      </c>
      <c r="R546" s="2" t="str">
        <f>VLOOKUP(F546,[2]Sheet3!$B$5:$D$250,2,0)</f>
        <v>Properties of Matter</v>
      </c>
      <c r="S546" s="2" t="str">
        <f>VLOOKUP(G546,[2]Sheet3!$B$5:$D$250,2,0)</f>
        <v>General Chemistry I</v>
      </c>
      <c r="T546" s="2" t="str">
        <f>VLOOKUP(H546,[2]Sheet3!$B$5:$D$250,2,0)</f>
        <v>Biology - I</v>
      </c>
      <c r="U546" s="2" t="str">
        <f>VLOOKUP(I546,[2]Sheet3!$B$5:$D$250,2,0)</f>
        <v>English for Integrated Sciences - I</v>
      </c>
      <c r="V546" s="6" t="str">
        <f>VLOOKUP(J546,[2]Sheet3!$B$5:$D$250,2,0)</f>
        <v>Environmental Studies for Integrated Sciences - I</v>
      </c>
      <c r="W546" s="2" t="str">
        <f>VLOOKUP(K546,[2]Sheet3!$B$5:$D$250,2,0)</f>
        <v>Physics Laboratory – I  Properties of Matter</v>
      </c>
      <c r="X546" s="2" t="s">
        <v>1619</v>
      </c>
      <c r="Y546" s="2" t="s">
        <v>1619</v>
      </c>
      <c r="Z546" s="2" t="s">
        <v>1619</v>
      </c>
      <c r="AA546" s="2" t="s">
        <v>1619</v>
      </c>
      <c r="AB546" s="2" t="s">
        <v>1619</v>
      </c>
      <c r="AC546" s="2" t="s">
        <v>1619</v>
      </c>
      <c r="AH546" s="7"/>
    </row>
    <row r="547" spans="1:34" x14ac:dyDescent="0.25">
      <c r="A547" s="2">
        <v>545</v>
      </c>
      <c r="B547" s="2" t="s">
        <v>1205</v>
      </c>
      <c r="C547" s="2" t="s">
        <v>1206</v>
      </c>
      <c r="D547" s="2" t="s">
        <v>786</v>
      </c>
      <c r="E547" s="2" t="s">
        <v>716</v>
      </c>
      <c r="F547" s="2" t="s">
        <v>717</v>
      </c>
      <c r="G547" s="2" t="s">
        <v>640</v>
      </c>
      <c r="H547" s="2" t="s">
        <v>718</v>
      </c>
      <c r="I547" s="2" t="s">
        <v>349</v>
      </c>
      <c r="J547" s="2" t="s">
        <v>811</v>
      </c>
      <c r="K547" s="2" t="s">
        <v>1014</v>
      </c>
      <c r="L547" s="2" t="s">
        <v>1619</v>
      </c>
      <c r="M547" s="2" t="s">
        <v>1619</v>
      </c>
      <c r="N547" s="2" t="s">
        <v>1619</v>
      </c>
      <c r="O547" s="2" t="s">
        <v>1619</v>
      </c>
      <c r="P547" s="2" t="s">
        <v>1619</v>
      </c>
      <c r="Q547" s="2" t="s">
        <v>1619</v>
      </c>
      <c r="R547" s="2" t="str">
        <f>VLOOKUP(F547,[2]Sheet3!$B$5:$D$250,2,0)</f>
        <v>Properties of Matter</v>
      </c>
      <c r="S547" s="2" t="str">
        <f>VLOOKUP(G547,[2]Sheet3!$B$5:$D$250,2,0)</f>
        <v>General Chemistry I</v>
      </c>
      <c r="T547" s="2" t="str">
        <f>VLOOKUP(H547,[2]Sheet3!$B$5:$D$250,2,0)</f>
        <v>Biology - I</v>
      </c>
      <c r="U547" s="2" t="str">
        <f>VLOOKUP(I547,[2]Sheet3!$B$5:$D$250,2,0)</f>
        <v>English for Integrated Sciences - I</v>
      </c>
      <c r="V547" s="6" t="str">
        <f>VLOOKUP(J547,[2]Sheet3!$B$5:$D$250,2,0)</f>
        <v>Environmental Studies for Integrated Sciences - I</v>
      </c>
      <c r="W547" s="2" t="str">
        <f>VLOOKUP(K547,[2]Sheet3!$B$5:$D$250,2,0)</f>
        <v>Physics Laboratory – I  Properties of Matter</v>
      </c>
      <c r="X547" s="2" t="s">
        <v>1619</v>
      </c>
      <c r="Y547" s="2" t="s">
        <v>1619</v>
      </c>
      <c r="Z547" s="2" t="s">
        <v>1619</v>
      </c>
      <c r="AA547" s="2" t="s">
        <v>1619</v>
      </c>
      <c r="AB547" s="2" t="s">
        <v>1619</v>
      </c>
      <c r="AC547" s="2" t="s">
        <v>1619</v>
      </c>
      <c r="AH547" s="7"/>
    </row>
    <row r="548" spans="1:34" x14ac:dyDescent="0.25">
      <c r="A548" s="2">
        <v>546</v>
      </c>
      <c r="B548" s="2" t="s">
        <v>1207</v>
      </c>
      <c r="C548" s="2" t="s">
        <v>1208</v>
      </c>
      <c r="D548" s="2" t="s">
        <v>786</v>
      </c>
      <c r="E548" s="2" t="s">
        <v>716</v>
      </c>
      <c r="F548" s="2" t="s">
        <v>717</v>
      </c>
      <c r="G548" s="2" t="s">
        <v>640</v>
      </c>
      <c r="H548" s="2" t="s">
        <v>718</v>
      </c>
      <c r="I548" s="2" t="s">
        <v>349</v>
      </c>
      <c r="J548" s="2" t="s">
        <v>811</v>
      </c>
      <c r="K548" s="2" t="s">
        <v>1014</v>
      </c>
      <c r="L548" s="2" t="s">
        <v>1619</v>
      </c>
      <c r="M548" s="2" t="s">
        <v>1619</v>
      </c>
      <c r="N548" s="2" t="s">
        <v>1619</v>
      </c>
      <c r="O548" s="2" t="s">
        <v>1619</v>
      </c>
      <c r="P548" s="2" t="s">
        <v>1619</v>
      </c>
      <c r="Q548" s="2" t="s">
        <v>1619</v>
      </c>
      <c r="R548" s="2" t="str">
        <f>VLOOKUP(F548,[2]Sheet3!$B$5:$D$250,2,0)</f>
        <v>Properties of Matter</v>
      </c>
      <c r="S548" s="2" t="str">
        <f>VLOOKUP(G548,[2]Sheet3!$B$5:$D$250,2,0)</f>
        <v>General Chemistry I</v>
      </c>
      <c r="T548" s="2" t="str">
        <f>VLOOKUP(H548,[2]Sheet3!$B$5:$D$250,2,0)</f>
        <v>Biology - I</v>
      </c>
      <c r="U548" s="2" t="str">
        <f>VLOOKUP(I548,[2]Sheet3!$B$5:$D$250,2,0)</f>
        <v>English for Integrated Sciences - I</v>
      </c>
      <c r="V548" s="6" t="str">
        <f>VLOOKUP(J548,[2]Sheet3!$B$5:$D$250,2,0)</f>
        <v>Environmental Studies for Integrated Sciences - I</v>
      </c>
      <c r="W548" s="2" t="str">
        <f>VLOOKUP(K548,[2]Sheet3!$B$5:$D$250,2,0)</f>
        <v>Physics Laboratory – I  Properties of Matter</v>
      </c>
      <c r="X548" s="2" t="s">
        <v>1619</v>
      </c>
      <c r="Y548" s="2" t="s">
        <v>1619</v>
      </c>
      <c r="Z548" s="2" t="s">
        <v>1619</v>
      </c>
      <c r="AA548" s="2" t="s">
        <v>1619</v>
      </c>
      <c r="AB548" s="2" t="s">
        <v>1619</v>
      </c>
      <c r="AC548" s="2" t="s">
        <v>1619</v>
      </c>
      <c r="AH548" s="7"/>
    </row>
    <row r="549" spans="1:34" x14ac:dyDescent="0.25">
      <c r="A549" s="2">
        <v>547</v>
      </c>
      <c r="B549" s="2" t="s">
        <v>1209</v>
      </c>
      <c r="C549" s="2" t="s">
        <v>1210</v>
      </c>
      <c r="D549" s="2" t="s">
        <v>786</v>
      </c>
      <c r="E549" s="2" t="s">
        <v>716</v>
      </c>
      <c r="F549" s="2" t="s">
        <v>717</v>
      </c>
      <c r="G549" s="2" t="s">
        <v>640</v>
      </c>
      <c r="H549" s="2" t="s">
        <v>718</v>
      </c>
      <c r="I549" s="2" t="s">
        <v>349</v>
      </c>
      <c r="J549" s="2" t="s">
        <v>811</v>
      </c>
      <c r="K549" s="2" t="s">
        <v>1014</v>
      </c>
      <c r="L549" s="2" t="s">
        <v>1619</v>
      </c>
      <c r="M549" s="2" t="s">
        <v>1619</v>
      </c>
      <c r="N549" s="2" t="s">
        <v>1619</v>
      </c>
      <c r="O549" s="2" t="s">
        <v>1619</v>
      </c>
      <c r="P549" s="2" t="s">
        <v>1619</v>
      </c>
      <c r="Q549" s="2" t="s">
        <v>1619</v>
      </c>
      <c r="R549" s="2" t="str">
        <f>VLOOKUP(F549,[2]Sheet3!$B$5:$D$250,2,0)</f>
        <v>Properties of Matter</v>
      </c>
      <c r="S549" s="2" t="str">
        <f>VLOOKUP(G549,[2]Sheet3!$B$5:$D$250,2,0)</f>
        <v>General Chemistry I</v>
      </c>
      <c r="T549" s="2" t="str">
        <f>VLOOKUP(H549,[2]Sheet3!$B$5:$D$250,2,0)</f>
        <v>Biology - I</v>
      </c>
      <c r="U549" s="2" t="str">
        <f>VLOOKUP(I549,[2]Sheet3!$B$5:$D$250,2,0)</f>
        <v>English for Integrated Sciences - I</v>
      </c>
      <c r="V549" s="6" t="str">
        <f>VLOOKUP(J549,[2]Sheet3!$B$5:$D$250,2,0)</f>
        <v>Environmental Studies for Integrated Sciences - I</v>
      </c>
      <c r="W549" s="2" t="str">
        <f>VLOOKUP(K549,[2]Sheet3!$B$5:$D$250,2,0)</f>
        <v>Physics Laboratory – I  Properties of Matter</v>
      </c>
      <c r="X549" s="2" t="s">
        <v>1619</v>
      </c>
      <c r="Y549" s="2" t="s">
        <v>1619</v>
      </c>
      <c r="Z549" s="2" t="s">
        <v>1619</v>
      </c>
      <c r="AA549" s="2" t="s">
        <v>1619</v>
      </c>
      <c r="AB549" s="2" t="s">
        <v>1619</v>
      </c>
      <c r="AC549" s="2" t="s">
        <v>1619</v>
      </c>
      <c r="AH549" s="7"/>
    </row>
    <row r="550" spans="1:34" x14ac:dyDescent="0.25">
      <c r="A550" s="2">
        <v>548</v>
      </c>
      <c r="B550" s="2" t="s">
        <v>1211</v>
      </c>
      <c r="C550" s="2" t="s">
        <v>1212</v>
      </c>
      <c r="D550" s="2" t="s">
        <v>786</v>
      </c>
      <c r="E550" s="2" t="s">
        <v>716</v>
      </c>
      <c r="F550" s="2" t="s">
        <v>717</v>
      </c>
      <c r="G550" s="2" t="s">
        <v>640</v>
      </c>
      <c r="H550" s="2" t="s">
        <v>718</v>
      </c>
      <c r="I550" s="2" t="s">
        <v>349</v>
      </c>
      <c r="J550" s="2" t="s">
        <v>811</v>
      </c>
      <c r="K550" s="2" t="s">
        <v>942</v>
      </c>
      <c r="L550" s="2" t="s">
        <v>1014</v>
      </c>
      <c r="M550" s="2" t="s">
        <v>1619</v>
      </c>
      <c r="N550" s="2" t="s">
        <v>1619</v>
      </c>
      <c r="O550" s="2" t="s">
        <v>1619</v>
      </c>
      <c r="P550" s="2" t="s">
        <v>1619</v>
      </c>
      <c r="Q550" s="2" t="s">
        <v>1619</v>
      </c>
      <c r="R550" s="2" t="str">
        <f>VLOOKUP(F550,[2]Sheet3!$B$5:$D$250,2,0)</f>
        <v>Properties of Matter</v>
      </c>
      <c r="S550" s="2" t="str">
        <f>VLOOKUP(G550,[2]Sheet3!$B$5:$D$250,2,0)</f>
        <v>General Chemistry I</v>
      </c>
      <c r="T550" s="2" t="str">
        <f>VLOOKUP(H550,[2]Sheet3!$B$5:$D$250,2,0)</f>
        <v>Biology - I</v>
      </c>
      <c r="U550" s="2" t="str">
        <f>VLOOKUP(I550,[2]Sheet3!$B$5:$D$250,2,0)</f>
        <v>English for Integrated Sciences - I</v>
      </c>
      <c r="V550" s="6" t="str">
        <f>VLOOKUP(J550,[2]Sheet3!$B$5:$D$250,2,0)</f>
        <v>Environmental Studies for Integrated Sciences - I</v>
      </c>
      <c r="W550" s="2" t="str">
        <f>VLOOKUP(K550,[2]Sheet3!$B$5:$D$250,2,0)</f>
        <v>Introduction to Sanskrit</v>
      </c>
      <c r="X550" s="2" t="str">
        <f>VLOOKUP(L550,[2]Sheet3!$B$5:$D$250,2,0)</f>
        <v>Physics Laboratory – I  Properties of Matter</v>
      </c>
      <c r="Y550" s="2" t="s">
        <v>1619</v>
      </c>
      <c r="Z550" s="2" t="s">
        <v>1619</v>
      </c>
      <c r="AA550" s="2" t="s">
        <v>1619</v>
      </c>
      <c r="AB550" s="2" t="s">
        <v>1619</v>
      </c>
      <c r="AC550" s="2" t="s">
        <v>1619</v>
      </c>
      <c r="AH550" s="7"/>
    </row>
    <row r="551" spans="1:34" x14ac:dyDescent="0.25">
      <c r="A551" s="2">
        <v>549</v>
      </c>
      <c r="B551" s="2" t="s">
        <v>1213</v>
      </c>
      <c r="C551" s="2" t="s">
        <v>1214</v>
      </c>
      <c r="D551" s="2" t="s">
        <v>786</v>
      </c>
      <c r="E551" s="2" t="s">
        <v>716</v>
      </c>
      <c r="F551" s="2" t="s">
        <v>717</v>
      </c>
      <c r="G551" s="2" t="s">
        <v>640</v>
      </c>
      <c r="H551" s="2" t="s">
        <v>718</v>
      </c>
      <c r="I551" s="2" t="s">
        <v>349</v>
      </c>
      <c r="J551" s="2" t="s">
        <v>811</v>
      </c>
      <c r="K551" s="2" t="s">
        <v>1014</v>
      </c>
      <c r="L551" s="2" t="s">
        <v>1619</v>
      </c>
      <c r="M551" s="2" t="s">
        <v>1619</v>
      </c>
      <c r="N551" s="2" t="s">
        <v>1619</v>
      </c>
      <c r="O551" s="2" t="s">
        <v>1619</v>
      </c>
      <c r="P551" s="2" t="s">
        <v>1619</v>
      </c>
      <c r="Q551" s="2" t="s">
        <v>1619</v>
      </c>
      <c r="R551" s="2" t="str">
        <f>VLOOKUP(F551,[2]Sheet3!$B$5:$D$250,2,0)</f>
        <v>Properties of Matter</v>
      </c>
      <c r="S551" s="2" t="str">
        <f>VLOOKUP(G551,[2]Sheet3!$B$5:$D$250,2,0)</f>
        <v>General Chemistry I</v>
      </c>
      <c r="T551" s="2" t="str">
        <f>VLOOKUP(H551,[2]Sheet3!$B$5:$D$250,2,0)</f>
        <v>Biology - I</v>
      </c>
      <c r="U551" s="2" t="str">
        <f>VLOOKUP(I551,[2]Sheet3!$B$5:$D$250,2,0)</f>
        <v>English for Integrated Sciences - I</v>
      </c>
      <c r="V551" s="6" t="str">
        <f>VLOOKUP(J551,[2]Sheet3!$B$5:$D$250,2,0)</f>
        <v>Environmental Studies for Integrated Sciences - I</v>
      </c>
      <c r="W551" s="2" t="str">
        <f>VLOOKUP(K551,[2]Sheet3!$B$5:$D$250,2,0)</f>
        <v>Physics Laboratory – I  Properties of Matter</v>
      </c>
      <c r="X551" s="2" t="s">
        <v>1619</v>
      </c>
      <c r="Y551" s="2" t="s">
        <v>1619</v>
      </c>
      <c r="Z551" s="2" t="s">
        <v>1619</v>
      </c>
      <c r="AA551" s="2" t="s">
        <v>1619</v>
      </c>
      <c r="AB551" s="2" t="s">
        <v>1619</v>
      </c>
      <c r="AC551" s="2" t="s">
        <v>1619</v>
      </c>
      <c r="AH551" s="7"/>
    </row>
    <row r="552" spans="1:34" x14ac:dyDescent="0.25">
      <c r="A552" s="2">
        <v>550</v>
      </c>
      <c r="B552" s="2" t="s">
        <v>1215</v>
      </c>
      <c r="C552" s="2" t="s">
        <v>1216</v>
      </c>
      <c r="D552" s="2" t="s">
        <v>786</v>
      </c>
      <c r="E552" s="2" t="s">
        <v>716</v>
      </c>
      <c r="F552" s="2" t="s">
        <v>717</v>
      </c>
      <c r="G552" s="2" t="s">
        <v>640</v>
      </c>
      <c r="H552" s="2" t="s">
        <v>718</v>
      </c>
      <c r="I552" s="2" t="s">
        <v>349</v>
      </c>
      <c r="J552" s="2" t="s">
        <v>811</v>
      </c>
      <c r="K552" s="2" t="s">
        <v>1014</v>
      </c>
      <c r="L552" s="2" t="s">
        <v>1619</v>
      </c>
      <c r="M552" s="2" t="s">
        <v>1619</v>
      </c>
      <c r="N552" s="2" t="s">
        <v>1619</v>
      </c>
      <c r="O552" s="2" t="s">
        <v>1619</v>
      </c>
      <c r="P552" s="2" t="s">
        <v>1619</v>
      </c>
      <c r="Q552" s="2" t="s">
        <v>1619</v>
      </c>
      <c r="R552" s="2" t="str">
        <f>VLOOKUP(F552,[2]Sheet3!$B$5:$D$250,2,0)</f>
        <v>Properties of Matter</v>
      </c>
      <c r="S552" s="2" t="str">
        <f>VLOOKUP(G552,[2]Sheet3!$B$5:$D$250,2,0)</f>
        <v>General Chemistry I</v>
      </c>
      <c r="T552" s="2" t="str">
        <f>VLOOKUP(H552,[2]Sheet3!$B$5:$D$250,2,0)</f>
        <v>Biology - I</v>
      </c>
      <c r="U552" s="2" t="str">
        <f>VLOOKUP(I552,[2]Sheet3!$B$5:$D$250,2,0)</f>
        <v>English for Integrated Sciences - I</v>
      </c>
      <c r="V552" s="6" t="str">
        <f>VLOOKUP(J552,[2]Sheet3!$B$5:$D$250,2,0)</f>
        <v>Environmental Studies for Integrated Sciences - I</v>
      </c>
      <c r="W552" s="2" t="str">
        <f>VLOOKUP(K552,[2]Sheet3!$B$5:$D$250,2,0)</f>
        <v>Physics Laboratory – I  Properties of Matter</v>
      </c>
      <c r="X552" s="2" t="s">
        <v>1619</v>
      </c>
      <c r="Y552" s="2" t="s">
        <v>1619</v>
      </c>
      <c r="Z552" s="2" t="s">
        <v>1619</v>
      </c>
      <c r="AA552" s="2" t="s">
        <v>1619</v>
      </c>
      <c r="AB552" s="2" t="s">
        <v>1619</v>
      </c>
      <c r="AC552" s="2" t="s">
        <v>1619</v>
      </c>
      <c r="AH552" s="7"/>
    </row>
    <row r="553" spans="1:34" x14ac:dyDescent="0.25">
      <c r="A553" s="2">
        <v>551</v>
      </c>
      <c r="B553" s="2" t="s">
        <v>1217</v>
      </c>
      <c r="C553" s="2" t="s">
        <v>1218</v>
      </c>
      <c r="D553" s="2" t="s">
        <v>786</v>
      </c>
      <c r="E553" s="2" t="s">
        <v>716</v>
      </c>
      <c r="F553" s="2" t="s">
        <v>717</v>
      </c>
      <c r="G553" s="2" t="s">
        <v>640</v>
      </c>
      <c r="H553" s="2" t="s">
        <v>718</v>
      </c>
      <c r="I553" s="2" t="s">
        <v>349</v>
      </c>
      <c r="J553" s="2" t="s">
        <v>811</v>
      </c>
      <c r="K553" s="2" t="s">
        <v>1014</v>
      </c>
      <c r="L553" s="2" t="s">
        <v>1619</v>
      </c>
      <c r="M553" s="2" t="s">
        <v>1619</v>
      </c>
      <c r="N553" s="2" t="s">
        <v>1619</v>
      </c>
      <c r="O553" s="2" t="s">
        <v>1619</v>
      </c>
      <c r="P553" s="2" t="s">
        <v>1619</v>
      </c>
      <c r="Q553" s="2" t="s">
        <v>1619</v>
      </c>
      <c r="R553" s="2" t="str">
        <f>VLOOKUP(F553,[2]Sheet3!$B$5:$D$250,2,0)</f>
        <v>Properties of Matter</v>
      </c>
      <c r="S553" s="2" t="str">
        <f>VLOOKUP(G553,[2]Sheet3!$B$5:$D$250,2,0)</f>
        <v>General Chemistry I</v>
      </c>
      <c r="T553" s="2" t="str">
        <f>VLOOKUP(H553,[2]Sheet3!$B$5:$D$250,2,0)</f>
        <v>Biology - I</v>
      </c>
      <c r="U553" s="2" t="str">
        <f>VLOOKUP(I553,[2]Sheet3!$B$5:$D$250,2,0)</f>
        <v>English for Integrated Sciences - I</v>
      </c>
      <c r="V553" s="6" t="str">
        <f>VLOOKUP(J553,[2]Sheet3!$B$5:$D$250,2,0)</f>
        <v>Environmental Studies for Integrated Sciences - I</v>
      </c>
      <c r="W553" s="2" t="str">
        <f>VLOOKUP(K553,[2]Sheet3!$B$5:$D$250,2,0)</f>
        <v>Physics Laboratory – I  Properties of Matter</v>
      </c>
      <c r="X553" s="2" t="s">
        <v>1619</v>
      </c>
      <c r="Y553" s="2" t="s">
        <v>1619</v>
      </c>
      <c r="Z553" s="2" t="s">
        <v>1619</v>
      </c>
      <c r="AA553" s="2" t="s">
        <v>1619</v>
      </c>
      <c r="AB553" s="2" t="s">
        <v>1619</v>
      </c>
      <c r="AC553" s="2" t="s">
        <v>1619</v>
      </c>
      <c r="AH553" s="7"/>
    </row>
    <row r="554" spans="1:34" x14ac:dyDescent="0.25">
      <c r="A554" s="2">
        <v>552</v>
      </c>
      <c r="B554" s="2" t="s">
        <v>1219</v>
      </c>
      <c r="C554" s="2" t="s">
        <v>1220</v>
      </c>
      <c r="D554" s="2" t="s">
        <v>786</v>
      </c>
      <c r="E554" s="2" t="s">
        <v>716</v>
      </c>
      <c r="F554" s="2" t="s">
        <v>717</v>
      </c>
      <c r="G554" s="2" t="s">
        <v>640</v>
      </c>
      <c r="H554" s="2" t="s">
        <v>349</v>
      </c>
      <c r="I554" s="2" t="s">
        <v>811</v>
      </c>
      <c r="J554" s="2" t="s">
        <v>718</v>
      </c>
      <c r="K554" s="2" t="s">
        <v>1014</v>
      </c>
      <c r="L554" s="2" t="s">
        <v>1619</v>
      </c>
      <c r="M554" s="2" t="s">
        <v>1619</v>
      </c>
      <c r="N554" s="2" t="s">
        <v>1619</v>
      </c>
      <c r="O554" s="2" t="s">
        <v>1619</v>
      </c>
      <c r="P554" s="2" t="s">
        <v>1619</v>
      </c>
      <c r="Q554" s="2" t="s">
        <v>1619</v>
      </c>
      <c r="R554" s="2" t="str">
        <f>VLOOKUP(F554,[2]Sheet3!$B$5:$D$250,2,0)</f>
        <v>Properties of Matter</v>
      </c>
      <c r="S554" s="2" t="str">
        <f>VLOOKUP(G554,[2]Sheet3!$B$5:$D$250,2,0)</f>
        <v>General Chemistry I</v>
      </c>
      <c r="T554" s="2" t="str">
        <f>VLOOKUP(H554,[2]Sheet3!$B$5:$D$250,2,0)</f>
        <v>English for Integrated Sciences - I</v>
      </c>
      <c r="U554" s="2" t="str">
        <f>VLOOKUP(I554,[2]Sheet3!$B$5:$D$250,2,0)</f>
        <v>Environmental Studies for Integrated Sciences - I</v>
      </c>
      <c r="V554" s="6" t="str">
        <f>VLOOKUP(J554,[2]Sheet3!$B$5:$D$250,2,0)</f>
        <v>Biology - I</v>
      </c>
      <c r="W554" s="2" t="str">
        <f>VLOOKUP(K554,[2]Sheet3!$B$5:$D$250,2,0)</f>
        <v>Physics Laboratory – I  Properties of Matter</v>
      </c>
      <c r="X554" s="2" t="s">
        <v>1619</v>
      </c>
      <c r="Y554" s="2" t="s">
        <v>1619</v>
      </c>
      <c r="Z554" s="2" t="s">
        <v>1619</v>
      </c>
      <c r="AA554" s="2" t="s">
        <v>1619</v>
      </c>
      <c r="AB554" s="2" t="s">
        <v>1619</v>
      </c>
      <c r="AC554" s="2" t="s">
        <v>1619</v>
      </c>
      <c r="AH554" s="7"/>
    </row>
    <row r="555" spans="1:34" x14ac:dyDescent="0.25">
      <c r="A555" s="2">
        <v>554</v>
      </c>
      <c r="B555" s="2" t="s">
        <v>1221</v>
      </c>
      <c r="C555" s="2" t="s">
        <v>1222</v>
      </c>
      <c r="D555" s="2" t="s">
        <v>786</v>
      </c>
      <c r="E555" s="2" t="s">
        <v>716</v>
      </c>
      <c r="F555" s="2" t="s">
        <v>717</v>
      </c>
      <c r="G555" s="2" t="s">
        <v>640</v>
      </c>
      <c r="H555" s="2" t="s">
        <v>718</v>
      </c>
      <c r="I555" s="2" t="s">
        <v>349</v>
      </c>
      <c r="J555" s="2" t="s">
        <v>811</v>
      </c>
      <c r="K555" s="2" t="s">
        <v>942</v>
      </c>
      <c r="L555" s="2" t="s">
        <v>224</v>
      </c>
      <c r="M555" s="2" t="s">
        <v>1014</v>
      </c>
      <c r="N555" s="2" t="s">
        <v>1619</v>
      </c>
      <c r="O555" s="2" t="s">
        <v>1619</v>
      </c>
      <c r="P555" s="2" t="s">
        <v>1619</v>
      </c>
      <c r="Q555" s="2" t="s">
        <v>1619</v>
      </c>
      <c r="R555" s="2" t="str">
        <f>VLOOKUP(F555,[2]Sheet3!$B$5:$D$250,2,0)</f>
        <v>Properties of Matter</v>
      </c>
      <c r="S555" s="2" t="str">
        <f>VLOOKUP(G555,[2]Sheet3!$B$5:$D$250,2,0)</f>
        <v>General Chemistry I</v>
      </c>
      <c r="T555" s="2" t="str">
        <f>VLOOKUP(H555,[2]Sheet3!$B$5:$D$250,2,0)</f>
        <v>Biology - I</v>
      </c>
      <c r="U555" s="2" t="str">
        <f>VLOOKUP(I555,[2]Sheet3!$B$5:$D$250,2,0)</f>
        <v>English for Integrated Sciences - I</v>
      </c>
      <c r="V555" s="6" t="str">
        <f>VLOOKUP(J555,[2]Sheet3!$B$5:$D$250,2,0)</f>
        <v>Environmental Studies for Integrated Sciences - I</v>
      </c>
      <c r="W555" s="2" t="str">
        <f>VLOOKUP(K555,[2]Sheet3!$B$5:$D$250,2,0)</f>
        <v>Introduction to Sanskrit</v>
      </c>
      <c r="X555" s="2" t="str">
        <f>VLOOKUP(L555,[2]Sheet3!$B$5:$D$250,2,0)</f>
        <v>Yoga Course</v>
      </c>
      <c r="Y555" s="2" t="str">
        <f>VLOOKUP(M555,[2]Sheet3!$B$5:$D$250,2,0)</f>
        <v>Physics Laboratory – I  Properties of Matter</v>
      </c>
      <c r="Z555" s="2" t="s">
        <v>1619</v>
      </c>
      <c r="AA555" s="2" t="s">
        <v>1619</v>
      </c>
      <c r="AB555" s="2" t="s">
        <v>1619</v>
      </c>
      <c r="AC555" s="2" t="s">
        <v>1619</v>
      </c>
      <c r="AH555" s="7"/>
    </row>
    <row r="556" spans="1:34" x14ac:dyDescent="0.25">
      <c r="A556" s="2">
        <v>555</v>
      </c>
      <c r="B556" s="2" t="s">
        <v>1223</v>
      </c>
      <c r="C556" s="2" t="s">
        <v>1224</v>
      </c>
      <c r="D556" s="2" t="s">
        <v>786</v>
      </c>
      <c r="E556" s="2" t="s">
        <v>716</v>
      </c>
      <c r="F556" s="2" t="s">
        <v>717</v>
      </c>
      <c r="G556" s="2" t="s">
        <v>640</v>
      </c>
      <c r="H556" s="2" t="s">
        <v>718</v>
      </c>
      <c r="I556" s="2" t="s">
        <v>349</v>
      </c>
      <c r="J556" s="2" t="s">
        <v>811</v>
      </c>
      <c r="K556" s="2" t="s">
        <v>1014</v>
      </c>
      <c r="L556" s="2" t="s">
        <v>1619</v>
      </c>
      <c r="M556" s="2" t="s">
        <v>1619</v>
      </c>
      <c r="N556" s="2" t="s">
        <v>1619</v>
      </c>
      <c r="O556" s="2" t="s">
        <v>1619</v>
      </c>
      <c r="P556" s="2" t="s">
        <v>1619</v>
      </c>
      <c r="Q556" s="2" t="s">
        <v>1619</v>
      </c>
      <c r="R556" s="2" t="str">
        <f>VLOOKUP(F556,[2]Sheet3!$B$5:$D$250,2,0)</f>
        <v>Properties of Matter</v>
      </c>
      <c r="S556" s="2" t="str">
        <f>VLOOKUP(G556,[2]Sheet3!$B$5:$D$250,2,0)</f>
        <v>General Chemistry I</v>
      </c>
      <c r="T556" s="2" t="str">
        <f>VLOOKUP(H556,[2]Sheet3!$B$5:$D$250,2,0)</f>
        <v>Biology - I</v>
      </c>
      <c r="U556" s="2" t="str">
        <f>VLOOKUP(I556,[2]Sheet3!$B$5:$D$250,2,0)</f>
        <v>English for Integrated Sciences - I</v>
      </c>
      <c r="V556" s="6" t="str">
        <f>VLOOKUP(J556,[2]Sheet3!$B$5:$D$250,2,0)</f>
        <v>Environmental Studies for Integrated Sciences - I</v>
      </c>
      <c r="W556" s="2" t="str">
        <f>VLOOKUP(K556,[2]Sheet3!$B$5:$D$250,2,0)</f>
        <v>Physics Laboratory – I  Properties of Matter</v>
      </c>
      <c r="X556" s="2" t="s">
        <v>1619</v>
      </c>
      <c r="Y556" s="2" t="s">
        <v>1619</v>
      </c>
      <c r="Z556" s="2" t="s">
        <v>1619</v>
      </c>
      <c r="AA556" s="2" t="s">
        <v>1619</v>
      </c>
      <c r="AB556" s="2" t="s">
        <v>1619</v>
      </c>
      <c r="AC556" s="2" t="s">
        <v>1619</v>
      </c>
      <c r="AH556" s="7"/>
    </row>
    <row r="557" spans="1:34" x14ac:dyDescent="0.25">
      <c r="A557" s="2">
        <v>556</v>
      </c>
      <c r="B557" s="2" t="s">
        <v>1225</v>
      </c>
      <c r="C557" s="2" t="s">
        <v>1226</v>
      </c>
      <c r="D557" s="2" t="s">
        <v>786</v>
      </c>
      <c r="E557" s="2" t="s">
        <v>716</v>
      </c>
      <c r="F557" s="2" t="s">
        <v>717</v>
      </c>
      <c r="G557" s="2" t="s">
        <v>640</v>
      </c>
      <c r="H557" s="2" t="s">
        <v>718</v>
      </c>
      <c r="I557" s="2" t="s">
        <v>349</v>
      </c>
      <c r="J557" s="2" t="s">
        <v>811</v>
      </c>
      <c r="K557" s="2" t="s">
        <v>1014</v>
      </c>
      <c r="L557" s="2" t="s">
        <v>1619</v>
      </c>
      <c r="M557" s="2" t="s">
        <v>1619</v>
      </c>
      <c r="N557" s="2" t="s">
        <v>1619</v>
      </c>
      <c r="O557" s="2" t="s">
        <v>1619</v>
      </c>
      <c r="P557" s="2" t="s">
        <v>1619</v>
      </c>
      <c r="Q557" s="2" t="s">
        <v>1619</v>
      </c>
      <c r="R557" s="2" t="str">
        <f>VLOOKUP(F557,[2]Sheet3!$B$5:$D$250,2,0)</f>
        <v>Properties of Matter</v>
      </c>
      <c r="S557" s="2" t="str">
        <f>VLOOKUP(G557,[2]Sheet3!$B$5:$D$250,2,0)</f>
        <v>General Chemistry I</v>
      </c>
      <c r="T557" s="2" t="str">
        <f>VLOOKUP(H557,[2]Sheet3!$B$5:$D$250,2,0)</f>
        <v>Biology - I</v>
      </c>
      <c r="U557" s="2" t="str">
        <f>VLOOKUP(I557,[2]Sheet3!$B$5:$D$250,2,0)</f>
        <v>English for Integrated Sciences - I</v>
      </c>
      <c r="V557" s="6" t="str">
        <f>VLOOKUP(J557,[2]Sheet3!$B$5:$D$250,2,0)</f>
        <v>Environmental Studies for Integrated Sciences - I</v>
      </c>
      <c r="W557" s="2" t="str">
        <f>VLOOKUP(K557,[2]Sheet3!$B$5:$D$250,2,0)</f>
        <v>Physics Laboratory – I  Properties of Matter</v>
      </c>
      <c r="X557" s="2" t="s">
        <v>1619</v>
      </c>
      <c r="Y557" s="2" t="s">
        <v>1619</v>
      </c>
      <c r="Z557" s="2" t="s">
        <v>1619</v>
      </c>
      <c r="AA557" s="2" t="s">
        <v>1619</v>
      </c>
      <c r="AB557" s="2" t="s">
        <v>1619</v>
      </c>
      <c r="AC557" s="2" t="s">
        <v>1619</v>
      </c>
      <c r="AH557" s="7"/>
    </row>
    <row r="558" spans="1:34" x14ac:dyDescent="0.25">
      <c r="A558" s="2">
        <v>557</v>
      </c>
      <c r="B558" s="2" t="s">
        <v>1227</v>
      </c>
      <c r="C558" s="2" t="s">
        <v>1228</v>
      </c>
      <c r="D558" s="2" t="s">
        <v>786</v>
      </c>
      <c r="E558" s="2" t="s">
        <v>716</v>
      </c>
      <c r="F558" s="2" t="s">
        <v>717</v>
      </c>
      <c r="G558" s="2" t="s">
        <v>640</v>
      </c>
      <c r="H558" s="2" t="s">
        <v>718</v>
      </c>
      <c r="I558" s="2" t="s">
        <v>811</v>
      </c>
      <c r="J558" s="2" t="s">
        <v>349</v>
      </c>
      <c r="K558" s="2" t="s">
        <v>1014</v>
      </c>
      <c r="L558" s="2" t="s">
        <v>1619</v>
      </c>
      <c r="M558" s="2" t="s">
        <v>1619</v>
      </c>
      <c r="N558" s="2" t="s">
        <v>1619</v>
      </c>
      <c r="O558" s="2" t="s">
        <v>1619</v>
      </c>
      <c r="P558" s="2" t="s">
        <v>1619</v>
      </c>
      <c r="Q558" s="2" t="s">
        <v>1619</v>
      </c>
      <c r="R558" s="2" t="str">
        <f>VLOOKUP(F558,[2]Sheet3!$B$5:$D$250,2,0)</f>
        <v>Properties of Matter</v>
      </c>
      <c r="S558" s="2" t="str">
        <f>VLOOKUP(G558,[2]Sheet3!$B$5:$D$250,2,0)</f>
        <v>General Chemistry I</v>
      </c>
      <c r="T558" s="2" t="str">
        <f>VLOOKUP(H558,[2]Sheet3!$B$5:$D$250,2,0)</f>
        <v>Biology - I</v>
      </c>
      <c r="U558" s="2" t="str">
        <f>VLOOKUP(I558,[2]Sheet3!$B$5:$D$250,2,0)</f>
        <v>Environmental Studies for Integrated Sciences - I</v>
      </c>
      <c r="V558" s="6" t="str">
        <f>VLOOKUP(J558,[2]Sheet3!$B$5:$D$250,2,0)</f>
        <v>English for Integrated Sciences - I</v>
      </c>
      <c r="W558" s="2" t="str">
        <f>VLOOKUP(K558,[2]Sheet3!$B$5:$D$250,2,0)</f>
        <v>Physics Laboratory – I  Properties of Matter</v>
      </c>
      <c r="X558" s="2" t="s">
        <v>1619</v>
      </c>
      <c r="Y558" s="2" t="s">
        <v>1619</v>
      </c>
      <c r="Z558" s="2" t="s">
        <v>1619</v>
      </c>
      <c r="AA558" s="2" t="s">
        <v>1619</v>
      </c>
      <c r="AB558" s="2" t="s">
        <v>1619</v>
      </c>
      <c r="AC558" s="2" t="s">
        <v>1619</v>
      </c>
      <c r="AH558" s="7"/>
    </row>
    <row r="559" spans="1:34" x14ac:dyDescent="0.25">
      <c r="A559" s="2">
        <v>558</v>
      </c>
      <c r="B559" s="2" t="s">
        <v>1229</v>
      </c>
      <c r="C559" s="2" t="s">
        <v>1230</v>
      </c>
      <c r="D559" s="2" t="s">
        <v>786</v>
      </c>
      <c r="E559" s="2" t="s">
        <v>716</v>
      </c>
      <c r="F559" s="2" t="s">
        <v>717</v>
      </c>
      <c r="G559" s="2" t="s">
        <v>640</v>
      </c>
      <c r="H559" s="2" t="s">
        <v>718</v>
      </c>
      <c r="I559" s="2" t="s">
        <v>349</v>
      </c>
      <c r="J559" s="2" t="s">
        <v>811</v>
      </c>
      <c r="K559" s="2" t="s">
        <v>1014</v>
      </c>
      <c r="L559" s="2" t="s">
        <v>1619</v>
      </c>
      <c r="M559" s="2" t="s">
        <v>1619</v>
      </c>
      <c r="N559" s="2" t="s">
        <v>1619</v>
      </c>
      <c r="O559" s="2" t="s">
        <v>1619</v>
      </c>
      <c r="P559" s="2" t="s">
        <v>1619</v>
      </c>
      <c r="Q559" s="2" t="s">
        <v>1619</v>
      </c>
      <c r="R559" s="2" t="str">
        <f>VLOOKUP(F559,[2]Sheet3!$B$5:$D$250,2,0)</f>
        <v>Properties of Matter</v>
      </c>
      <c r="S559" s="2" t="str">
        <f>VLOOKUP(G559,[2]Sheet3!$B$5:$D$250,2,0)</f>
        <v>General Chemistry I</v>
      </c>
      <c r="T559" s="2" t="str">
        <f>VLOOKUP(H559,[2]Sheet3!$B$5:$D$250,2,0)</f>
        <v>Biology - I</v>
      </c>
      <c r="U559" s="2" t="str">
        <f>VLOOKUP(I559,[2]Sheet3!$B$5:$D$250,2,0)</f>
        <v>English for Integrated Sciences - I</v>
      </c>
      <c r="V559" s="6" t="str">
        <f>VLOOKUP(J559,[2]Sheet3!$B$5:$D$250,2,0)</f>
        <v>Environmental Studies for Integrated Sciences - I</v>
      </c>
      <c r="W559" s="2" t="str">
        <f>VLOOKUP(K559,[2]Sheet3!$B$5:$D$250,2,0)</f>
        <v>Physics Laboratory – I  Properties of Matter</v>
      </c>
      <c r="X559" s="2" t="s">
        <v>1619</v>
      </c>
      <c r="Y559" s="2" t="s">
        <v>1619</v>
      </c>
      <c r="Z559" s="2" t="s">
        <v>1619</v>
      </c>
      <c r="AA559" s="2" t="s">
        <v>1619</v>
      </c>
      <c r="AB559" s="2" t="s">
        <v>1619</v>
      </c>
      <c r="AC559" s="2" t="s">
        <v>1619</v>
      </c>
      <c r="AH559" s="7"/>
    </row>
    <row r="560" spans="1:34" x14ac:dyDescent="0.25">
      <c r="A560" s="2">
        <v>559</v>
      </c>
      <c r="B560" s="2" t="s">
        <v>1231</v>
      </c>
      <c r="C560" s="2" t="s">
        <v>1232</v>
      </c>
      <c r="D560" s="2" t="s">
        <v>786</v>
      </c>
      <c r="E560" s="2" t="s">
        <v>716</v>
      </c>
      <c r="F560" s="2" t="s">
        <v>717</v>
      </c>
      <c r="G560" s="2" t="s">
        <v>640</v>
      </c>
      <c r="H560" s="2" t="s">
        <v>718</v>
      </c>
      <c r="I560" s="2" t="s">
        <v>349</v>
      </c>
      <c r="J560" s="2" t="s">
        <v>811</v>
      </c>
      <c r="K560" s="2" t="s">
        <v>1014</v>
      </c>
      <c r="L560" s="2" t="s">
        <v>1619</v>
      </c>
      <c r="M560" s="2" t="s">
        <v>1619</v>
      </c>
      <c r="N560" s="2" t="s">
        <v>1619</v>
      </c>
      <c r="O560" s="2" t="s">
        <v>1619</v>
      </c>
      <c r="P560" s="2" t="s">
        <v>1619</v>
      </c>
      <c r="Q560" s="2" t="s">
        <v>1619</v>
      </c>
      <c r="R560" s="2" t="str">
        <f>VLOOKUP(F560,[2]Sheet3!$B$5:$D$250,2,0)</f>
        <v>Properties of Matter</v>
      </c>
      <c r="S560" s="2" t="str">
        <f>VLOOKUP(G560,[2]Sheet3!$B$5:$D$250,2,0)</f>
        <v>General Chemistry I</v>
      </c>
      <c r="T560" s="2" t="str">
        <f>VLOOKUP(H560,[2]Sheet3!$B$5:$D$250,2,0)</f>
        <v>Biology - I</v>
      </c>
      <c r="U560" s="2" t="str">
        <f>VLOOKUP(I560,[2]Sheet3!$B$5:$D$250,2,0)</f>
        <v>English for Integrated Sciences - I</v>
      </c>
      <c r="V560" s="6" t="str">
        <f>VLOOKUP(J560,[2]Sheet3!$B$5:$D$250,2,0)</f>
        <v>Environmental Studies for Integrated Sciences - I</v>
      </c>
      <c r="W560" s="2" t="str">
        <f>VLOOKUP(K560,[2]Sheet3!$B$5:$D$250,2,0)</f>
        <v>Physics Laboratory – I  Properties of Matter</v>
      </c>
      <c r="X560" s="2" t="s">
        <v>1619</v>
      </c>
      <c r="Y560" s="2" t="s">
        <v>1619</v>
      </c>
      <c r="Z560" s="2" t="s">
        <v>1619</v>
      </c>
      <c r="AA560" s="2" t="s">
        <v>1619</v>
      </c>
      <c r="AB560" s="2" t="s">
        <v>1619</v>
      </c>
      <c r="AC560" s="2" t="s">
        <v>1619</v>
      </c>
      <c r="AH560" s="7"/>
    </row>
    <row r="561" spans="1:34" x14ac:dyDescent="0.25">
      <c r="A561" s="2">
        <v>560</v>
      </c>
      <c r="B561" s="2" t="s">
        <v>1233</v>
      </c>
      <c r="C561" s="2" t="s">
        <v>1234</v>
      </c>
      <c r="D561" s="2" t="s">
        <v>786</v>
      </c>
      <c r="E561" s="2" t="s">
        <v>716</v>
      </c>
      <c r="F561" s="2" t="s">
        <v>717</v>
      </c>
      <c r="G561" s="2" t="s">
        <v>640</v>
      </c>
      <c r="H561" s="2" t="s">
        <v>718</v>
      </c>
      <c r="I561" s="2" t="s">
        <v>349</v>
      </c>
      <c r="J561" s="2" t="s">
        <v>811</v>
      </c>
      <c r="K561" s="2" t="s">
        <v>1014</v>
      </c>
      <c r="L561" s="2" t="s">
        <v>1619</v>
      </c>
      <c r="M561" s="2" t="s">
        <v>1619</v>
      </c>
      <c r="N561" s="2" t="s">
        <v>1619</v>
      </c>
      <c r="O561" s="2" t="s">
        <v>1619</v>
      </c>
      <c r="P561" s="2" t="s">
        <v>1619</v>
      </c>
      <c r="Q561" s="2" t="s">
        <v>1619</v>
      </c>
      <c r="R561" s="2" t="str">
        <f>VLOOKUP(F561,[2]Sheet3!$B$5:$D$250,2,0)</f>
        <v>Properties of Matter</v>
      </c>
      <c r="S561" s="2" t="str">
        <f>VLOOKUP(G561,[2]Sheet3!$B$5:$D$250,2,0)</f>
        <v>General Chemistry I</v>
      </c>
      <c r="T561" s="2" t="str">
        <f>VLOOKUP(H561,[2]Sheet3!$B$5:$D$250,2,0)</f>
        <v>Biology - I</v>
      </c>
      <c r="U561" s="2" t="str">
        <f>VLOOKUP(I561,[2]Sheet3!$B$5:$D$250,2,0)</f>
        <v>English for Integrated Sciences - I</v>
      </c>
      <c r="V561" s="6" t="str">
        <f>VLOOKUP(J561,[2]Sheet3!$B$5:$D$250,2,0)</f>
        <v>Environmental Studies for Integrated Sciences - I</v>
      </c>
      <c r="W561" s="2" t="str">
        <f>VLOOKUP(K561,[2]Sheet3!$B$5:$D$250,2,0)</f>
        <v>Physics Laboratory – I  Properties of Matter</v>
      </c>
      <c r="X561" s="2" t="s">
        <v>1619</v>
      </c>
      <c r="Y561" s="2" t="s">
        <v>1619</v>
      </c>
      <c r="Z561" s="2" t="s">
        <v>1619</v>
      </c>
      <c r="AA561" s="2" t="s">
        <v>1619</v>
      </c>
      <c r="AB561" s="2" t="s">
        <v>1619</v>
      </c>
      <c r="AC561" s="2" t="s">
        <v>1619</v>
      </c>
      <c r="AH561" s="7"/>
    </row>
    <row r="562" spans="1:34" x14ac:dyDescent="0.25">
      <c r="A562" s="2">
        <v>561</v>
      </c>
      <c r="B562" s="2" t="s">
        <v>1235</v>
      </c>
      <c r="C562" s="2" t="s">
        <v>1236</v>
      </c>
      <c r="D562" s="2" t="s">
        <v>786</v>
      </c>
      <c r="E562" s="2" t="s">
        <v>716</v>
      </c>
      <c r="F562" s="2" t="s">
        <v>717</v>
      </c>
      <c r="G562" s="2" t="s">
        <v>640</v>
      </c>
      <c r="H562" s="2" t="s">
        <v>718</v>
      </c>
      <c r="I562" s="2" t="s">
        <v>349</v>
      </c>
      <c r="J562" s="2" t="s">
        <v>811</v>
      </c>
      <c r="K562" s="2" t="s">
        <v>224</v>
      </c>
      <c r="L562" s="2" t="s">
        <v>942</v>
      </c>
      <c r="M562" s="2" t="s">
        <v>1014</v>
      </c>
      <c r="N562" s="2" t="s">
        <v>1619</v>
      </c>
      <c r="O562" s="2" t="s">
        <v>1619</v>
      </c>
      <c r="P562" s="2" t="s">
        <v>1619</v>
      </c>
      <c r="Q562" s="2" t="s">
        <v>1619</v>
      </c>
      <c r="R562" s="2" t="str">
        <f>VLOOKUP(F562,[2]Sheet3!$B$5:$D$250,2,0)</f>
        <v>Properties of Matter</v>
      </c>
      <c r="S562" s="2" t="str">
        <f>VLOOKUP(G562,[2]Sheet3!$B$5:$D$250,2,0)</f>
        <v>General Chemistry I</v>
      </c>
      <c r="T562" s="2" t="str">
        <f>VLOOKUP(H562,[2]Sheet3!$B$5:$D$250,2,0)</f>
        <v>Biology - I</v>
      </c>
      <c r="U562" s="2" t="str">
        <f>VLOOKUP(I562,[2]Sheet3!$B$5:$D$250,2,0)</f>
        <v>English for Integrated Sciences - I</v>
      </c>
      <c r="V562" s="6" t="str">
        <f>VLOOKUP(J562,[2]Sheet3!$B$5:$D$250,2,0)</f>
        <v>Environmental Studies for Integrated Sciences - I</v>
      </c>
      <c r="W562" s="2" t="str">
        <f>VLOOKUP(K562,[2]Sheet3!$B$5:$D$250,2,0)</f>
        <v>Yoga Course</v>
      </c>
      <c r="X562" s="2" t="str">
        <f>VLOOKUP(L562,[2]Sheet3!$B$5:$D$250,2,0)</f>
        <v>Introduction to Sanskrit</v>
      </c>
      <c r="Y562" s="2" t="str">
        <f>VLOOKUP(M562,[2]Sheet3!$B$5:$D$250,2,0)</f>
        <v>Physics Laboratory – I  Properties of Matter</v>
      </c>
      <c r="Z562" s="2" t="s">
        <v>1619</v>
      </c>
      <c r="AA562" s="2" t="s">
        <v>1619</v>
      </c>
      <c r="AB562" s="2" t="s">
        <v>1619</v>
      </c>
      <c r="AC562" s="2" t="s">
        <v>1619</v>
      </c>
      <c r="AH562" s="7"/>
    </row>
    <row r="563" spans="1:34" x14ac:dyDescent="0.25">
      <c r="A563" s="2">
        <v>562</v>
      </c>
      <c r="B563" s="2" t="s">
        <v>1237</v>
      </c>
      <c r="C563" s="2" t="s">
        <v>1238</v>
      </c>
      <c r="D563" s="2" t="s">
        <v>786</v>
      </c>
      <c r="E563" s="2" t="s">
        <v>716</v>
      </c>
      <c r="F563" s="2" t="s">
        <v>717</v>
      </c>
      <c r="G563" s="2" t="s">
        <v>640</v>
      </c>
      <c r="H563" s="2" t="s">
        <v>718</v>
      </c>
      <c r="I563" s="2" t="s">
        <v>349</v>
      </c>
      <c r="J563" s="2" t="s">
        <v>224</v>
      </c>
      <c r="K563" s="2" t="s">
        <v>1014</v>
      </c>
      <c r="L563" s="2" t="s">
        <v>811</v>
      </c>
      <c r="M563" s="2" t="s">
        <v>1619</v>
      </c>
      <c r="N563" s="2" t="s">
        <v>1619</v>
      </c>
      <c r="O563" s="2" t="s">
        <v>1619</v>
      </c>
      <c r="P563" s="2" t="s">
        <v>1619</v>
      </c>
      <c r="Q563" s="2" t="s">
        <v>1619</v>
      </c>
      <c r="R563" s="2" t="str">
        <f>VLOOKUP(F563,[2]Sheet3!$B$5:$D$250,2,0)</f>
        <v>Properties of Matter</v>
      </c>
      <c r="S563" s="2" t="str">
        <f>VLOOKUP(G563,[2]Sheet3!$B$5:$D$250,2,0)</f>
        <v>General Chemistry I</v>
      </c>
      <c r="T563" s="2" t="str">
        <f>VLOOKUP(H563,[2]Sheet3!$B$5:$D$250,2,0)</f>
        <v>Biology - I</v>
      </c>
      <c r="U563" s="2" t="str">
        <f>VLOOKUP(I563,[2]Sheet3!$B$5:$D$250,2,0)</f>
        <v>English for Integrated Sciences - I</v>
      </c>
      <c r="V563" s="6" t="str">
        <f>VLOOKUP(J563,[2]Sheet3!$B$5:$D$250,2,0)</f>
        <v>Yoga Course</v>
      </c>
      <c r="W563" s="2" t="str">
        <f>VLOOKUP(K563,[2]Sheet3!$B$5:$D$250,2,0)</f>
        <v>Physics Laboratory – I  Properties of Matter</v>
      </c>
      <c r="X563" s="2" t="str">
        <f>VLOOKUP(L563,[2]Sheet3!$B$5:$D$250,2,0)</f>
        <v>Environmental Studies for Integrated Sciences - I</v>
      </c>
      <c r="Y563" s="2" t="s">
        <v>1619</v>
      </c>
      <c r="Z563" s="2" t="s">
        <v>1619</v>
      </c>
      <c r="AA563" s="2" t="s">
        <v>1619</v>
      </c>
      <c r="AB563" s="2" t="s">
        <v>1619</v>
      </c>
      <c r="AC563" s="2" t="s">
        <v>1619</v>
      </c>
      <c r="AH563" s="7"/>
    </row>
    <row r="564" spans="1:34" x14ac:dyDescent="0.25">
      <c r="A564" s="2">
        <v>563</v>
      </c>
      <c r="B564" s="2" t="s">
        <v>1239</v>
      </c>
      <c r="C564" s="2" t="s">
        <v>1240</v>
      </c>
      <c r="D564" s="2" t="s">
        <v>786</v>
      </c>
      <c r="E564" s="2" t="s">
        <v>716</v>
      </c>
      <c r="F564" s="2" t="s">
        <v>717</v>
      </c>
      <c r="G564" s="2" t="s">
        <v>640</v>
      </c>
      <c r="H564" s="2" t="s">
        <v>718</v>
      </c>
      <c r="I564" s="2" t="s">
        <v>349</v>
      </c>
      <c r="J564" s="2" t="s">
        <v>811</v>
      </c>
      <c r="K564" s="2" t="s">
        <v>1014</v>
      </c>
      <c r="L564" s="2" t="s">
        <v>1619</v>
      </c>
      <c r="M564" s="2" t="s">
        <v>1619</v>
      </c>
      <c r="N564" s="2" t="s">
        <v>1619</v>
      </c>
      <c r="O564" s="2" t="s">
        <v>1619</v>
      </c>
      <c r="P564" s="2" t="s">
        <v>1619</v>
      </c>
      <c r="Q564" s="2" t="s">
        <v>1619</v>
      </c>
      <c r="R564" s="2" t="str">
        <f>VLOOKUP(F564,[2]Sheet3!$B$5:$D$250,2,0)</f>
        <v>Properties of Matter</v>
      </c>
      <c r="S564" s="2" t="str">
        <f>VLOOKUP(G564,[2]Sheet3!$B$5:$D$250,2,0)</f>
        <v>General Chemistry I</v>
      </c>
      <c r="T564" s="2" t="str">
        <f>VLOOKUP(H564,[2]Sheet3!$B$5:$D$250,2,0)</f>
        <v>Biology - I</v>
      </c>
      <c r="U564" s="2" t="str">
        <f>VLOOKUP(I564,[2]Sheet3!$B$5:$D$250,2,0)</f>
        <v>English for Integrated Sciences - I</v>
      </c>
      <c r="V564" s="6" t="str">
        <f>VLOOKUP(J564,[2]Sheet3!$B$5:$D$250,2,0)</f>
        <v>Environmental Studies for Integrated Sciences - I</v>
      </c>
      <c r="W564" s="2" t="str">
        <f>VLOOKUP(K564,[2]Sheet3!$B$5:$D$250,2,0)</f>
        <v>Physics Laboratory – I  Properties of Matter</v>
      </c>
      <c r="X564" s="2" t="s">
        <v>1619</v>
      </c>
      <c r="Y564" s="2" t="s">
        <v>1619</v>
      </c>
      <c r="Z564" s="2" t="s">
        <v>1619</v>
      </c>
      <c r="AA564" s="2" t="s">
        <v>1619</v>
      </c>
      <c r="AB564" s="2" t="s">
        <v>1619</v>
      </c>
      <c r="AC564" s="2" t="s">
        <v>1619</v>
      </c>
      <c r="AH564" s="7"/>
    </row>
    <row r="565" spans="1:34" x14ac:dyDescent="0.25">
      <c r="A565" s="2">
        <v>564</v>
      </c>
      <c r="B565" s="2" t="s">
        <v>1241</v>
      </c>
      <c r="C565" s="2" t="s">
        <v>1242</v>
      </c>
      <c r="D565" s="2" t="s">
        <v>786</v>
      </c>
      <c r="E565" s="2" t="s">
        <v>716</v>
      </c>
      <c r="F565" s="2" t="s">
        <v>717</v>
      </c>
      <c r="G565" s="2" t="s">
        <v>640</v>
      </c>
      <c r="H565" s="2" t="s">
        <v>718</v>
      </c>
      <c r="I565" s="2" t="s">
        <v>349</v>
      </c>
      <c r="J565" s="2" t="s">
        <v>811</v>
      </c>
      <c r="K565" s="2" t="s">
        <v>1014</v>
      </c>
      <c r="L565" s="2" t="s">
        <v>1619</v>
      </c>
      <c r="M565" s="2" t="s">
        <v>1619</v>
      </c>
      <c r="N565" s="2" t="s">
        <v>1619</v>
      </c>
      <c r="O565" s="2" t="s">
        <v>1619</v>
      </c>
      <c r="P565" s="2" t="s">
        <v>1619</v>
      </c>
      <c r="Q565" s="2" t="s">
        <v>1619</v>
      </c>
      <c r="R565" s="2" t="str">
        <f>VLOOKUP(F565,[2]Sheet3!$B$5:$D$250,2,0)</f>
        <v>Properties of Matter</v>
      </c>
      <c r="S565" s="2" t="str">
        <f>VLOOKUP(G565,[2]Sheet3!$B$5:$D$250,2,0)</f>
        <v>General Chemistry I</v>
      </c>
      <c r="T565" s="2" t="str">
        <f>VLOOKUP(H565,[2]Sheet3!$B$5:$D$250,2,0)</f>
        <v>Biology - I</v>
      </c>
      <c r="U565" s="2" t="str">
        <f>VLOOKUP(I565,[2]Sheet3!$B$5:$D$250,2,0)</f>
        <v>English for Integrated Sciences - I</v>
      </c>
      <c r="V565" s="6" t="str">
        <f>VLOOKUP(J565,[2]Sheet3!$B$5:$D$250,2,0)</f>
        <v>Environmental Studies for Integrated Sciences - I</v>
      </c>
      <c r="W565" s="2" t="str">
        <f>VLOOKUP(K565,[2]Sheet3!$B$5:$D$250,2,0)</f>
        <v>Physics Laboratory – I  Properties of Matter</v>
      </c>
      <c r="X565" s="2" t="s">
        <v>1619</v>
      </c>
      <c r="Y565" s="2" t="s">
        <v>1619</v>
      </c>
      <c r="Z565" s="2" t="s">
        <v>1619</v>
      </c>
      <c r="AA565" s="2" t="s">
        <v>1619</v>
      </c>
      <c r="AB565" s="2" t="s">
        <v>1619</v>
      </c>
      <c r="AC565" s="2" t="s">
        <v>1619</v>
      </c>
      <c r="AH565" s="7"/>
    </row>
    <row r="566" spans="1:34" x14ac:dyDescent="0.25">
      <c r="A566" s="2">
        <v>565</v>
      </c>
      <c r="B566" s="2" t="s">
        <v>1243</v>
      </c>
      <c r="C566" s="2" t="s">
        <v>1244</v>
      </c>
      <c r="D566" s="2" t="s">
        <v>786</v>
      </c>
      <c r="E566" s="2" t="s">
        <v>716</v>
      </c>
      <c r="F566" s="2" t="s">
        <v>717</v>
      </c>
      <c r="G566" s="2" t="s">
        <v>640</v>
      </c>
      <c r="H566" s="2" t="s">
        <v>718</v>
      </c>
      <c r="I566" s="2" t="s">
        <v>349</v>
      </c>
      <c r="J566" s="2" t="s">
        <v>811</v>
      </c>
      <c r="K566" s="2" t="s">
        <v>224</v>
      </c>
      <c r="L566" s="2" t="s">
        <v>1014</v>
      </c>
      <c r="M566" s="2" t="s">
        <v>1619</v>
      </c>
      <c r="N566" s="2" t="s">
        <v>1619</v>
      </c>
      <c r="O566" s="2" t="s">
        <v>1619</v>
      </c>
      <c r="P566" s="2" t="s">
        <v>1619</v>
      </c>
      <c r="Q566" s="2" t="s">
        <v>1619</v>
      </c>
      <c r="R566" s="2" t="str">
        <f>VLOOKUP(F566,[2]Sheet3!$B$5:$D$250,2,0)</f>
        <v>Properties of Matter</v>
      </c>
      <c r="S566" s="2" t="str">
        <f>VLOOKUP(G566,[2]Sheet3!$B$5:$D$250,2,0)</f>
        <v>General Chemistry I</v>
      </c>
      <c r="T566" s="2" t="str">
        <f>VLOOKUP(H566,[2]Sheet3!$B$5:$D$250,2,0)</f>
        <v>Biology - I</v>
      </c>
      <c r="U566" s="2" t="str">
        <f>VLOOKUP(I566,[2]Sheet3!$B$5:$D$250,2,0)</f>
        <v>English for Integrated Sciences - I</v>
      </c>
      <c r="V566" s="6" t="str">
        <f>VLOOKUP(J566,[2]Sheet3!$B$5:$D$250,2,0)</f>
        <v>Environmental Studies for Integrated Sciences - I</v>
      </c>
      <c r="W566" s="2" t="str">
        <f>VLOOKUP(K566,[2]Sheet3!$B$5:$D$250,2,0)</f>
        <v>Yoga Course</v>
      </c>
      <c r="X566" s="2" t="str">
        <f>VLOOKUP(L566,[2]Sheet3!$B$5:$D$250,2,0)</f>
        <v>Physics Laboratory – I  Properties of Matter</v>
      </c>
      <c r="Y566" s="2" t="s">
        <v>1619</v>
      </c>
      <c r="Z566" s="2" t="s">
        <v>1619</v>
      </c>
      <c r="AA566" s="2" t="s">
        <v>1619</v>
      </c>
      <c r="AB566" s="2" t="s">
        <v>1619</v>
      </c>
      <c r="AC566" s="2" t="s">
        <v>1619</v>
      </c>
      <c r="AH566" s="7"/>
    </row>
    <row r="567" spans="1:34" x14ac:dyDescent="0.25">
      <c r="A567" s="2">
        <v>566</v>
      </c>
      <c r="B567" s="2" t="s">
        <v>1245</v>
      </c>
      <c r="C567" s="2" t="s">
        <v>1246</v>
      </c>
      <c r="D567" s="2" t="s">
        <v>786</v>
      </c>
      <c r="E567" s="2" t="s">
        <v>716</v>
      </c>
      <c r="F567" s="2" t="s">
        <v>717</v>
      </c>
      <c r="G567" s="2" t="s">
        <v>640</v>
      </c>
      <c r="H567" s="2" t="s">
        <v>718</v>
      </c>
      <c r="I567" s="2" t="s">
        <v>349</v>
      </c>
      <c r="J567" s="2" t="s">
        <v>811</v>
      </c>
      <c r="K567" s="2" t="s">
        <v>1014</v>
      </c>
      <c r="L567" s="2" t="s">
        <v>1619</v>
      </c>
      <c r="M567" s="2" t="s">
        <v>1619</v>
      </c>
      <c r="N567" s="2" t="s">
        <v>1619</v>
      </c>
      <c r="O567" s="2" t="s">
        <v>1619</v>
      </c>
      <c r="P567" s="2" t="s">
        <v>1619</v>
      </c>
      <c r="Q567" s="2" t="s">
        <v>1619</v>
      </c>
      <c r="R567" s="2" t="str">
        <f>VLOOKUP(F567,[2]Sheet3!$B$5:$D$250,2,0)</f>
        <v>Properties of Matter</v>
      </c>
      <c r="S567" s="2" t="str">
        <f>VLOOKUP(G567,[2]Sheet3!$B$5:$D$250,2,0)</f>
        <v>General Chemistry I</v>
      </c>
      <c r="T567" s="2" t="str">
        <f>VLOOKUP(H567,[2]Sheet3!$B$5:$D$250,2,0)</f>
        <v>Biology - I</v>
      </c>
      <c r="U567" s="2" t="str">
        <f>VLOOKUP(I567,[2]Sheet3!$B$5:$D$250,2,0)</f>
        <v>English for Integrated Sciences - I</v>
      </c>
      <c r="V567" s="6" t="str">
        <f>VLOOKUP(J567,[2]Sheet3!$B$5:$D$250,2,0)</f>
        <v>Environmental Studies for Integrated Sciences - I</v>
      </c>
      <c r="W567" s="2" t="str">
        <f>VLOOKUP(K567,[2]Sheet3!$B$5:$D$250,2,0)</f>
        <v>Physics Laboratory – I  Properties of Matter</v>
      </c>
      <c r="X567" s="2" t="s">
        <v>1619</v>
      </c>
      <c r="Y567" s="2" t="s">
        <v>1619</v>
      </c>
      <c r="Z567" s="2" t="s">
        <v>1619</v>
      </c>
      <c r="AA567" s="2" t="s">
        <v>1619</v>
      </c>
      <c r="AB567" s="2" t="s">
        <v>1619</v>
      </c>
      <c r="AC567" s="2" t="s">
        <v>1619</v>
      </c>
      <c r="AH567" s="7"/>
    </row>
    <row r="568" spans="1:34" x14ac:dyDescent="0.25">
      <c r="A568" s="2">
        <v>567</v>
      </c>
      <c r="B568" s="2" t="s">
        <v>1247</v>
      </c>
      <c r="C568" s="2" t="s">
        <v>1248</v>
      </c>
      <c r="D568" s="2" t="s">
        <v>786</v>
      </c>
      <c r="E568" s="2" t="s">
        <v>716</v>
      </c>
      <c r="F568" s="2" t="s">
        <v>717</v>
      </c>
      <c r="G568" s="2" t="s">
        <v>640</v>
      </c>
      <c r="H568" s="2" t="s">
        <v>718</v>
      </c>
      <c r="I568" s="2" t="s">
        <v>349</v>
      </c>
      <c r="J568" s="2" t="s">
        <v>811</v>
      </c>
      <c r="K568" s="2" t="s">
        <v>1014</v>
      </c>
      <c r="L568" s="2" t="s">
        <v>1619</v>
      </c>
      <c r="M568" s="2" t="s">
        <v>1619</v>
      </c>
      <c r="N568" s="2" t="s">
        <v>1619</v>
      </c>
      <c r="O568" s="2" t="s">
        <v>1619</v>
      </c>
      <c r="P568" s="2" t="s">
        <v>1619</v>
      </c>
      <c r="Q568" s="2" t="s">
        <v>1619</v>
      </c>
      <c r="R568" s="2" t="str">
        <f>VLOOKUP(F568,[2]Sheet3!$B$5:$D$250,2,0)</f>
        <v>Properties of Matter</v>
      </c>
      <c r="S568" s="2" t="str">
        <f>VLOOKUP(G568,[2]Sheet3!$B$5:$D$250,2,0)</f>
        <v>General Chemistry I</v>
      </c>
      <c r="T568" s="2" t="str">
        <f>VLOOKUP(H568,[2]Sheet3!$B$5:$D$250,2,0)</f>
        <v>Biology - I</v>
      </c>
      <c r="U568" s="2" t="str">
        <f>VLOOKUP(I568,[2]Sheet3!$B$5:$D$250,2,0)</f>
        <v>English for Integrated Sciences - I</v>
      </c>
      <c r="V568" s="6" t="str">
        <f>VLOOKUP(J568,[2]Sheet3!$B$5:$D$250,2,0)</f>
        <v>Environmental Studies for Integrated Sciences - I</v>
      </c>
      <c r="W568" s="2" t="str">
        <f>VLOOKUP(K568,[2]Sheet3!$B$5:$D$250,2,0)</f>
        <v>Physics Laboratory – I  Properties of Matter</v>
      </c>
      <c r="X568" s="2" t="s">
        <v>1619</v>
      </c>
      <c r="Y568" s="2" t="s">
        <v>1619</v>
      </c>
      <c r="Z568" s="2" t="s">
        <v>1619</v>
      </c>
      <c r="AA568" s="2" t="s">
        <v>1619</v>
      </c>
      <c r="AB568" s="2" t="s">
        <v>1619</v>
      </c>
      <c r="AC568" s="2" t="s">
        <v>1619</v>
      </c>
      <c r="AH568" s="7"/>
    </row>
    <row r="569" spans="1:34" x14ac:dyDescent="0.25">
      <c r="A569" s="2">
        <v>568</v>
      </c>
      <c r="B569" s="2" t="s">
        <v>1249</v>
      </c>
      <c r="C569" s="2" t="s">
        <v>1250</v>
      </c>
      <c r="D569" s="2" t="s">
        <v>1251</v>
      </c>
      <c r="E569" s="2" t="s">
        <v>716</v>
      </c>
      <c r="F569" s="2" t="s">
        <v>1252</v>
      </c>
      <c r="G569" s="2" t="s">
        <v>349</v>
      </c>
      <c r="H569" s="2" t="s">
        <v>811</v>
      </c>
      <c r="I569" s="2" t="s">
        <v>1253</v>
      </c>
      <c r="J569" s="2" t="s">
        <v>1254</v>
      </c>
      <c r="K569" s="2" t="s">
        <v>1619</v>
      </c>
      <c r="L569" s="2" t="s">
        <v>1619</v>
      </c>
      <c r="M569" s="2" t="s">
        <v>1619</v>
      </c>
      <c r="N569" s="2" t="s">
        <v>1619</v>
      </c>
      <c r="O569" s="2" t="s">
        <v>1619</v>
      </c>
      <c r="P569" s="2" t="s">
        <v>1619</v>
      </c>
      <c r="Q569" s="2" t="s">
        <v>1619</v>
      </c>
      <c r="R569" s="2" t="str">
        <f>VLOOKUP(F569,[2]Sheet3!$B$5:$D$250,2,0)</f>
        <v xml:space="preserve">Mathematics – I </v>
      </c>
      <c r="S569" s="2" t="str">
        <f>VLOOKUP(G569,[2]Sheet3!$B$5:$D$250,2,0)</f>
        <v>English for Integrated Sciences - I</v>
      </c>
      <c r="T569" s="2" t="str">
        <f>VLOOKUP(H569,[2]Sheet3!$B$5:$D$250,2,0)</f>
        <v>Environmental Studies for Integrated Sciences - I</v>
      </c>
      <c r="U569" s="2" t="str">
        <f>VLOOKUP(I569,[2]Sheet3!$B$5:$D$250,2,0)</f>
        <v>One paper from Natural Science (Nutrition and Health)</v>
      </c>
      <c r="V569" s="6" t="str">
        <f>VLOOKUP(J569,[2]Sheet3!$B$5:$D$250,2,0)</f>
        <v>Economic History of India, 1857-1947</v>
      </c>
      <c r="W569" s="2" t="s">
        <v>1619</v>
      </c>
      <c r="X569" s="2" t="s">
        <v>1619</v>
      </c>
      <c r="Y569" s="2" t="s">
        <v>1619</v>
      </c>
      <c r="Z569" s="2" t="s">
        <v>1619</v>
      </c>
      <c r="AA569" s="2" t="s">
        <v>1619</v>
      </c>
      <c r="AB569" s="2" t="s">
        <v>1619</v>
      </c>
      <c r="AC569" s="2" t="s">
        <v>1619</v>
      </c>
      <c r="AH569" s="7"/>
    </row>
    <row r="570" spans="1:34" x14ac:dyDescent="0.25">
      <c r="A570" s="2">
        <v>569</v>
      </c>
      <c r="B570" s="2" t="s">
        <v>1255</v>
      </c>
      <c r="C570" s="2" t="s">
        <v>1256</v>
      </c>
      <c r="D570" s="2" t="s">
        <v>1251</v>
      </c>
      <c r="E570" s="2" t="s">
        <v>716</v>
      </c>
      <c r="F570" s="2" t="s">
        <v>1252</v>
      </c>
      <c r="G570" s="2" t="s">
        <v>349</v>
      </c>
      <c r="H570" s="2" t="s">
        <v>811</v>
      </c>
      <c r="I570" s="2" t="s">
        <v>1253</v>
      </c>
      <c r="J570" s="2" t="s">
        <v>1254</v>
      </c>
      <c r="K570" s="2" t="s">
        <v>1619</v>
      </c>
      <c r="L570" s="2" t="s">
        <v>1619</v>
      </c>
      <c r="M570" s="2" t="s">
        <v>1619</v>
      </c>
      <c r="N570" s="2" t="s">
        <v>1619</v>
      </c>
      <c r="O570" s="2" t="s">
        <v>1619</v>
      </c>
      <c r="P570" s="2" t="s">
        <v>1619</v>
      </c>
      <c r="Q570" s="2" t="s">
        <v>1619</v>
      </c>
      <c r="R570" s="2" t="str">
        <f>VLOOKUP(F570,[2]Sheet3!$B$5:$D$250,2,0)</f>
        <v xml:space="preserve">Mathematics – I </v>
      </c>
      <c r="S570" s="2" t="str">
        <f>VLOOKUP(G570,[2]Sheet3!$B$5:$D$250,2,0)</f>
        <v>English for Integrated Sciences - I</v>
      </c>
      <c r="T570" s="2" t="str">
        <f>VLOOKUP(H570,[2]Sheet3!$B$5:$D$250,2,0)</f>
        <v>Environmental Studies for Integrated Sciences - I</v>
      </c>
      <c r="U570" s="2" t="str">
        <f>VLOOKUP(I570,[2]Sheet3!$B$5:$D$250,2,0)</f>
        <v>One paper from Natural Science (Nutrition and Health)</v>
      </c>
      <c r="V570" s="6" t="str">
        <f>VLOOKUP(J570,[2]Sheet3!$B$5:$D$250,2,0)</f>
        <v>Economic History of India, 1857-1947</v>
      </c>
      <c r="W570" s="2" t="s">
        <v>1619</v>
      </c>
      <c r="X570" s="2" t="s">
        <v>1619</v>
      </c>
      <c r="Y570" s="2" t="s">
        <v>1619</v>
      </c>
      <c r="Z570" s="2" t="s">
        <v>1619</v>
      </c>
      <c r="AA570" s="2" t="s">
        <v>1619</v>
      </c>
      <c r="AB570" s="2" t="s">
        <v>1619</v>
      </c>
      <c r="AC570" s="2" t="s">
        <v>1619</v>
      </c>
      <c r="AH570" s="7"/>
    </row>
    <row r="571" spans="1:34" x14ac:dyDescent="0.25">
      <c r="A571" s="2">
        <v>570</v>
      </c>
      <c r="B571" s="2" t="s">
        <v>1257</v>
      </c>
      <c r="C571" s="2" t="s">
        <v>1258</v>
      </c>
      <c r="D571" s="2" t="s">
        <v>1251</v>
      </c>
      <c r="E571" s="2" t="s">
        <v>716</v>
      </c>
      <c r="F571" s="2" t="s">
        <v>1252</v>
      </c>
      <c r="G571" s="2" t="s">
        <v>349</v>
      </c>
      <c r="H571" s="2" t="s">
        <v>811</v>
      </c>
      <c r="I571" s="2" t="s">
        <v>1253</v>
      </c>
      <c r="J571" s="2" t="s">
        <v>1254</v>
      </c>
      <c r="K571" s="2" t="s">
        <v>1619</v>
      </c>
      <c r="L571" s="2" t="s">
        <v>1619</v>
      </c>
      <c r="M571" s="2" t="s">
        <v>1619</v>
      </c>
      <c r="N571" s="2" t="s">
        <v>1619</v>
      </c>
      <c r="O571" s="2" t="s">
        <v>1619</v>
      </c>
      <c r="P571" s="2" t="s">
        <v>1619</v>
      </c>
      <c r="Q571" s="2" t="s">
        <v>1619</v>
      </c>
      <c r="R571" s="2" t="str">
        <f>VLOOKUP(F571,[2]Sheet3!$B$5:$D$250,2,0)</f>
        <v xml:space="preserve">Mathematics – I </v>
      </c>
      <c r="S571" s="2" t="str">
        <f>VLOOKUP(G571,[2]Sheet3!$B$5:$D$250,2,0)</f>
        <v>English for Integrated Sciences - I</v>
      </c>
      <c r="T571" s="2" t="str">
        <f>VLOOKUP(H571,[2]Sheet3!$B$5:$D$250,2,0)</f>
        <v>Environmental Studies for Integrated Sciences - I</v>
      </c>
      <c r="U571" s="2" t="str">
        <f>VLOOKUP(I571,[2]Sheet3!$B$5:$D$250,2,0)</f>
        <v>One paper from Natural Science (Nutrition and Health)</v>
      </c>
      <c r="V571" s="6" t="str">
        <f>VLOOKUP(J571,[2]Sheet3!$B$5:$D$250,2,0)</f>
        <v>Economic History of India, 1857-1947</v>
      </c>
      <c r="W571" s="2" t="s">
        <v>1619</v>
      </c>
      <c r="X571" s="2" t="s">
        <v>1619</v>
      </c>
      <c r="Y571" s="2" t="s">
        <v>1619</v>
      </c>
      <c r="Z571" s="2" t="s">
        <v>1619</v>
      </c>
      <c r="AA571" s="2" t="s">
        <v>1619</v>
      </c>
      <c r="AB571" s="2" t="s">
        <v>1619</v>
      </c>
      <c r="AC571" s="2" t="s">
        <v>1619</v>
      </c>
      <c r="AH571" s="7"/>
    </row>
    <row r="572" spans="1:34" x14ac:dyDescent="0.25">
      <c r="A572" s="2">
        <v>571</v>
      </c>
      <c r="B572" s="2" t="s">
        <v>1259</v>
      </c>
      <c r="C572" s="2" t="s">
        <v>1260</v>
      </c>
      <c r="D572" s="2" t="s">
        <v>1251</v>
      </c>
      <c r="E572" s="2" t="s">
        <v>716</v>
      </c>
      <c r="F572" s="2" t="s">
        <v>1252</v>
      </c>
      <c r="G572" s="2" t="s">
        <v>349</v>
      </c>
      <c r="H572" s="2" t="s">
        <v>811</v>
      </c>
      <c r="I572" s="2" t="s">
        <v>1253</v>
      </c>
      <c r="J572" s="2" t="s">
        <v>1254</v>
      </c>
      <c r="K572" s="2" t="s">
        <v>1619</v>
      </c>
      <c r="L572" s="2" t="s">
        <v>1619</v>
      </c>
      <c r="M572" s="2" t="s">
        <v>1619</v>
      </c>
      <c r="N572" s="2" t="s">
        <v>1619</v>
      </c>
      <c r="O572" s="2" t="s">
        <v>1619</v>
      </c>
      <c r="P572" s="2" t="s">
        <v>1619</v>
      </c>
      <c r="Q572" s="2" t="s">
        <v>1619</v>
      </c>
      <c r="R572" s="2" t="str">
        <f>VLOOKUP(F572,[2]Sheet3!$B$5:$D$250,2,0)</f>
        <v xml:space="preserve">Mathematics – I </v>
      </c>
      <c r="S572" s="2" t="str">
        <f>VLOOKUP(G572,[2]Sheet3!$B$5:$D$250,2,0)</f>
        <v>English for Integrated Sciences - I</v>
      </c>
      <c r="T572" s="2" t="str">
        <f>VLOOKUP(H572,[2]Sheet3!$B$5:$D$250,2,0)</f>
        <v>Environmental Studies for Integrated Sciences - I</v>
      </c>
      <c r="U572" s="2" t="str">
        <f>VLOOKUP(I572,[2]Sheet3!$B$5:$D$250,2,0)</f>
        <v>One paper from Natural Science (Nutrition and Health)</v>
      </c>
      <c r="V572" s="6" t="str">
        <f>VLOOKUP(J572,[2]Sheet3!$B$5:$D$250,2,0)</f>
        <v>Economic History of India, 1857-1947</v>
      </c>
      <c r="W572" s="2" t="s">
        <v>1619</v>
      </c>
      <c r="X572" s="2" t="s">
        <v>1619</v>
      </c>
      <c r="Y572" s="2" t="s">
        <v>1619</v>
      </c>
      <c r="Z572" s="2" t="s">
        <v>1619</v>
      </c>
      <c r="AA572" s="2" t="s">
        <v>1619</v>
      </c>
      <c r="AB572" s="2" t="s">
        <v>1619</v>
      </c>
      <c r="AC572" s="2" t="s">
        <v>1619</v>
      </c>
      <c r="AH572" s="7"/>
    </row>
    <row r="573" spans="1:34" x14ac:dyDescent="0.25">
      <c r="A573" s="2">
        <v>572</v>
      </c>
      <c r="B573" s="2" t="s">
        <v>1261</v>
      </c>
      <c r="C573" s="2" t="s">
        <v>1262</v>
      </c>
      <c r="D573" s="2" t="s">
        <v>1251</v>
      </c>
      <c r="E573" s="2" t="s">
        <v>716</v>
      </c>
      <c r="F573" s="2" t="s">
        <v>1252</v>
      </c>
      <c r="G573" s="2" t="s">
        <v>349</v>
      </c>
      <c r="H573" s="2" t="s">
        <v>811</v>
      </c>
      <c r="I573" s="2" t="s">
        <v>1253</v>
      </c>
      <c r="J573" s="2" t="s">
        <v>1254</v>
      </c>
      <c r="K573" s="2" t="s">
        <v>1619</v>
      </c>
      <c r="L573" s="2" t="s">
        <v>1619</v>
      </c>
      <c r="M573" s="2" t="s">
        <v>1619</v>
      </c>
      <c r="N573" s="2" t="s">
        <v>1619</v>
      </c>
      <c r="O573" s="2" t="s">
        <v>1619</v>
      </c>
      <c r="P573" s="2" t="s">
        <v>1619</v>
      </c>
      <c r="Q573" s="2" t="s">
        <v>1619</v>
      </c>
      <c r="R573" s="2" t="str">
        <f>VLOOKUP(F573,[2]Sheet3!$B$5:$D$250,2,0)</f>
        <v xml:space="preserve">Mathematics – I </v>
      </c>
      <c r="S573" s="2" t="str">
        <f>VLOOKUP(G573,[2]Sheet3!$B$5:$D$250,2,0)</f>
        <v>English for Integrated Sciences - I</v>
      </c>
      <c r="T573" s="2" t="str">
        <f>VLOOKUP(H573,[2]Sheet3!$B$5:$D$250,2,0)</f>
        <v>Environmental Studies for Integrated Sciences - I</v>
      </c>
      <c r="U573" s="2" t="str">
        <f>VLOOKUP(I573,[2]Sheet3!$B$5:$D$250,2,0)</f>
        <v>One paper from Natural Science (Nutrition and Health)</v>
      </c>
      <c r="V573" s="6" t="str">
        <f>VLOOKUP(J573,[2]Sheet3!$B$5:$D$250,2,0)</f>
        <v>Economic History of India, 1857-1947</v>
      </c>
      <c r="W573" s="2" t="s">
        <v>1619</v>
      </c>
      <c r="X573" s="2" t="s">
        <v>1619</v>
      </c>
      <c r="Y573" s="2" t="s">
        <v>1619</v>
      </c>
      <c r="Z573" s="2" t="s">
        <v>1619</v>
      </c>
      <c r="AA573" s="2" t="s">
        <v>1619</v>
      </c>
      <c r="AB573" s="2" t="s">
        <v>1619</v>
      </c>
      <c r="AC573" s="2" t="s">
        <v>1619</v>
      </c>
      <c r="AH573" s="7"/>
    </row>
    <row r="574" spans="1:34" x14ac:dyDescent="0.25">
      <c r="A574" s="2">
        <v>573</v>
      </c>
      <c r="B574" s="2" t="s">
        <v>1263</v>
      </c>
      <c r="C574" s="2" t="s">
        <v>1264</v>
      </c>
      <c r="D574" s="2" t="s">
        <v>1251</v>
      </c>
      <c r="E574" s="2" t="s">
        <v>716</v>
      </c>
      <c r="F574" s="2" t="s">
        <v>1252</v>
      </c>
      <c r="G574" s="2" t="s">
        <v>349</v>
      </c>
      <c r="H574" s="2" t="s">
        <v>811</v>
      </c>
      <c r="I574" s="2" t="s">
        <v>1253</v>
      </c>
      <c r="J574" s="2" t="s">
        <v>1254</v>
      </c>
      <c r="K574" s="2" t="s">
        <v>1619</v>
      </c>
      <c r="L574" s="2" t="s">
        <v>1619</v>
      </c>
      <c r="M574" s="2" t="s">
        <v>1619</v>
      </c>
      <c r="N574" s="2" t="s">
        <v>1619</v>
      </c>
      <c r="O574" s="2" t="s">
        <v>1619</v>
      </c>
      <c r="P574" s="2" t="s">
        <v>1619</v>
      </c>
      <c r="Q574" s="2" t="s">
        <v>1619</v>
      </c>
      <c r="R574" s="2" t="str">
        <f>VLOOKUP(F574,[2]Sheet3!$B$5:$D$250,2,0)</f>
        <v xml:space="preserve">Mathematics – I </v>
      </c>
      <c r="S574" s="2" t="str">
        <f>VLOOKUP(G574,[2]Sheet3!$B$5:$D$250,2,0)</f>
        <v>English for Integrated Sciences - I</v>
      </c>
      <c r="T574" s="2" t="str">
        <f>VLOOKUP(H574,[2]Sheet3!$B$5:$D$250,2,0)</f>
        <v>Environmental Studies for Integrated Sciences - I</v>
      </c>
      <c r="U574" s="2" t="str">
        <f>VLOOKUP(I574,[2]Sheet3!$B$5:$D$250,2,0)</f>
        <v>One paper from Natural Science (Nutrition and Health)</v>
      </c>
      <c r="V574" s="6" t="str">
        <f>VLOOKUP(J574,[2]Sheet3!$B$5:$D$250,2,0)</f>
        <v>Economic History of India, 1857-1947</v>
      </c>
      <c r="W574" s="2" t="s">
        <v>1619</v>
      </c>
      <c r="X574" s="2" t="s">
        <v>1619</v>
      </c>
      <c r="Y574" s="2" t="s">
        <v>1619</v>
      </c>
      <c r="Z574" s="2" t="s">
        <v>1619</v>
      </c>
      <c r="AA574" s="2" t="s">
        <v>1619</v>
      </c>
      <c r="AB574" s="2" t="s">
        <v>1619</v>
      </c>
      <c r="AC574" s="2" t="s">
        <v>1619</v>
      </c>
      <c r="AH574" s="7"/>
    </row>
    <row r="575" spans="1:34" x14ac:dyDescent="0.25">
      <c r="A575" s="2">
        <v>574</v>
      </c>
      <c r="B575" s="2" t="s">
        <v>1265</v>
      </c>
      <c r="C575" s="2" t="s">
        <v>1266</v>
      </c>
      <c r="D575" s="2" t="s">
        <v>1251</v>
      </c>
      <c r="E575" s="2" t="s">
        <v>716</v>
      </c>
      <c r="F575" s="2" t="s">
        <v>1252</v>
      </c>
      <c r="G575" s="2" t="s">
        <v>349</v>
      </c>
      <c r="H575" s="2" t="s">
        <v>811</v>
      </c>
      <c r="I575" s="2" t="s">
        <v>1253</v>
      </c>
      <c r="J575" s="2" t="s">
        <v>1254</v>
      </c>
      <c r="K575" s="2" t="s">
        <v>1619</v>
      </c>
      <c r="L575" s="2" t="s">
        <v>1619</v>
      </c>
      <c r="M575" s="2" t="s">
        <v>1619</v>
      </c>
      <c r="N575" s="2" t="s">
        <v>1619</v>
      </c>
      <c r="O575" s="2" t="s">
        <v>1619</v>
      </c>
      <c r="P575" s="2" t="s">
        <v>1619</v>
      </c>
      <c r="Q575" s="2" t="s">
        <v>1619</v>
      </c>
      <c r="R575" s="2" t="str">
        <f>VLOOKUP(F575,[2]Sheet3!$B$5:$D$250,2,0)</f>
        <v xml:space="preserve">Mathematics – I </v>
      </c>
      <c r="S575" s="2" t="str">
        <f>VLOOKUP(G575,[2]Sheet3!$B$5:$D$250,2,0)</f>
        <v>English for Integrated Sciences - I</v>
      </c>
      <c r="T575" s="2" t="str">
        <f>VLOOKUP(H575,[2]Sheet3!$B$5:$D$250,2,0)</f>
        <v>Environmental Studies for Integrated Sciences - I</v>
      </c>
      <c r="U575" s="2" t="str">
        <f>VLOOKUP(I575,[2]Sheet3!$B$5:$D$250,2,0)</f>
        <v>One paper from Natural Science (Nutrition and Health)</v>
      </c>
      <c r="V575" s="6" t="str">
        <f>VLOOKUP(J575,[2]Sheet3!$B$5:$D$250,2,0)</f>
        <v>Economic History of India, 1857-1947</v>
      </c>
      <c r="W575" s="2" t="s">
        <v>1619</v>
      </c>
      <c r="X575" s="2" t="s">
        <v>1619</v>
      </c>
      <c r="Y575" s="2" t="s">
        <v>1619</v>
      </c>
      <c r="Z575" s="2" t="s">
        <v>1619</v>
      </c>
      <c r="AA575" s="2" t="s">
        <v>1619</v>
      </c>
      <c r="AB575" s="2" t="s">
        <v>1619</v>
      </c>
      <c r="AC575" s="2" t="s">
        <v>1619</v>
      </c>
      <c r="AH575" s="7"/>
    </row>
    <row r="576" spans="1:34" x14ac:dyDescent="0.25">
      <c r="A576" s="2">
        <v>575</v>
      </c>
      <c r="B576" s="2" t="s">
        <v>1267</v>
      </c>
      <c r="C576" s="2" t="s">
        <v>1623</v>
      </c>
      <c r="D576" s="2" t="s">
        <v>1251</v>
      </c>
      <c r="E576" s="2" t="s">
        <v>716</v>
      </c>
      <c r="F576" s="2" t="s">
        <v>1252</v>
      </c>
      <c r="G576" s="2" t="s">
        <v>349</v>
      </c>
      <c r="H576" s="2" t="s">
        <v>811</v>
      </c>
      <c r="I576" s="2" t="s">
        <v>1253</v>
      </c>
      <c r="J576" s="2" t="s">
        <v>1254</v>
      </c>
      <c r="K576" s="2" t="s">
        <v>1619</v>
      </c>
      <c r="L576" s="2" t="s">
        <v>1619</v>
      </c>
      <c r="M576" s="2" t="s">
        <v>1619</v>
      </c>
      <c r="N576" s="2" t="s">
        <v>1619</v>
      </c>
      <c r="O576" s="2" t="s">
        <v>1619</v>
      </c>
      <c r="P576" s="2" t="s">
        <v>1619</v>
      </c>
      <c r="Q576" s="2" t="s">
        <v>1619</v>
      </c>
      <c r="R576" s="2" t="str">
        <f>VLOOKUP(F576,[2]Sheet3!$B$5:$D$250,2,0)</f>
        <v xml:space="preserve">Mathematics – I </v>
      </c>
      <c r="S576" s="2" t="str">
        <f>VLOOKUP(G576,[2]Sheet3!$B$5:$D$250,2,0)</f>
        <v>English for Integrated Sciences - I</v>
      </c>
      <c r="T576" s="2" t="str">
        <f>VLOOKUP(H576,[2]Sheet3!$B$5:$D$250,2,0)</f>
        <v>Environmental Studies for Integrated Sciences - I</v>
      </c>
      <c r="U576" s="2" t="str">
        <f>VLOOKUP(I576,[2]Sheet3!$B$5:$D$250,2,0)</f>
        <v>One paper from Natural Science (Nutrition and Health)</v>
      </c>
      <c r="V576" s="6" t="str">
        <f>VLOOKUP(J576,[2]Sheet3!$B$5:$D$250,2,0)</f>
        <v>Economic History of India, 1857-1947</v>
      </c>
      <c r="W576" s="2" t="s">
        <v>1619</v>
      </c>
      <c r="X576" s="2" t="s">
        <v>1619</v>
      </c>
      <c r="Y576" s="2" t="s">
        <v>1619</v>
      </c>
      <c r="Z576" s="2" t="s">
        <v>1619</v>
      </c>
      <c r="AA576" s="2" t="s">
        <v>1619</v>
      </c>
      <c r="AB576" s="2" t="s">
        <v>1619</v>
      </c>
      <c r="AC576" s="2" t="s">
        <v>1619</v>
      </c>
      <c r="AH576" s="7"/>
    </row>
    <row r="577" spans="1:34" x14ac:dyDescent="0.25">
      <c r="A577" s="2">
        <v>576</v>
      </c>
      <c r="B577" s="2" t="s">
        <v>1268</v>
      </c>
      <c r="C577" s="2" t="s">
        <v>1269</v>
      </c>
      <c r="D577" s="2" t="s">
        <v>1251</v>
      </c>
      <c r="E577" s="2" t="s">
        <v>716</v>
      </c>
      <c r="F577" s="2" t="s">
        <v>1252</v>
      </c>
      <c r="G577" s="2" t="s">
        <v>349</v>
      </c>
      <c r="H577" s="2" t="s">
        <v>811</v>
      </c>
      <c r="I577" s="2" t="s">
        <v>1253</v>
      </c>
      <c r="J577" s="2" t="s">
        <v>1254</v>
      </c>
      <c r="K577" s="2" t="s">
        <v>1619</v>
      </c>
      <c r="L577" s="2" t="s">
        <v>1619</v>
      </c>
      <c r="M577" s="2" t="s">
        <v>1619</v>
      </c>
      <c r="N577" s="2" t="s">
        <v>1619</v>
      </c>
      <c r="O577" s="2" t="s">
        <v>1619</v>
      </c>
      <c r="P577" s="2" t="s">
        <v>1619</v>
      </c>
      <c r="Q577" s="2" t="s">
        <v>1619</v>
      </c>
      <c r="R577" s="2" t="str">
        <f>VLOOKUP(F577,[2]Sheet3!$B$5:$D$250,2,0)</f>
        <v xml:space="preserve">Mathematics – I </v>
      </c>
      <c r="S577" s="2" t="str">
        <f>VLOOKUP(G577,[2]Sheet3!$B$5:$D$250,2,0)</f>
        <v>English for Integrated Sciences - I</v>
      </c>
      <c r="T577" s="2" t="str">
        <f>VLOOKUP(H577,[2]Sheet3!$B$5:$D$250,2,0)</f>
        <v>Environmental Studies for Integrated Sciences - I</v>
      </c>
      <c r="U577" s="2" t="str">
        <f>VLOOKUP(I577,[2]Sheet3!$B$5:$D$250,2,0)</f>
        <v>One paper from Natural Science (Nutrition and Health)</v>
      </c>
      <c r="V577" s="6" t="str">
        <f>VLOOKUP(J577,[2]Sheet3!$B$5:$D$250,2,0)</f>
        <v>Economic History of India, 1857-1947</v>
      </c>
      <c r="W577" s="2" t="s">
        <v>1619</v>
      </c>
      <c r="X577" s="2" t="s">
        <v>1619</v>
      </c>
      <c r="Y577" s="2" t="s">
        <v>1619</v>
      </c>
      <c r="Z577" s="2" t="s">
        <v>1619</v>
      </c>
      <c r="AA577" s="2" t="s">
        <v>1619</v>
      </c>
      <c r="AB577" s="2" t="s">
        <v>1619</v>
      </c>
      <c r="AC577" s="2" t="s">
        <v>1619</v>
      </c>
      <c r="AH577" s="7"/>
    </row>
    <row r="578" spans="1:34" x14ac:dyDescent="0.25">
      <c r="A578" s="2">
        <v>577</v>
      </c>
      <c r="B578" s="2" t="s">
        <v>1270</v>
      </c>
      <c r="C578" s="2" t="s">
        <v>1271</v>
      </c>
      <c r="D578" s="2" t="s">
        <v>1251</v>
      </c>
      <c r="E578" s="2" t="s">
        <v>716</v>
      </c>
      <c r="F578" s="2" t="s">
        <v>1252</v>
      </c>
      <c r="G578" s="2" t="s">
        <v>349</v>
      </c>
      <c r="H578" s="2" t="s">
        <v>811</v>
      </c>
      <c r="I578" s="2" t="s">
        <v>1253</v>
      </c>
      <c r="J578" s="2" t="s">
        <v>1254</v>
      </c>
      <c r="K578" s="2" t="s">
        <v>1619</v>
      </c>
      <c r="L578" s="2" t="s">
        <v>1619</v>
      </c>
      <c r="M578" s="2" t="s">
        <v>1619</v>
      </c>
      <c r="N578" s="2" t="s">
        <v>1619</v>
      </c>
      <c r="O578" s="2" t="s">
        <v>1619</v>
      </c>
      <c r="P578" s="2" t="s">
        <v>1619</v>
      </c>
      <c r="Q578" s="2" t="s">
        <v>1619</v>
      </c>
      <c r="R578" s="2" t="str">
        <f>VLOOKUP(F578,[2]Sheet3!$B$5:$D$250,2,0)</f>
        <v xml:space="preserve">Mathematics – I </v>
      </c>
      <c r="S578" s="2" t="str">
        <f>VLOOKUP(G578,[2]Sheet3!$B$5:$D$250,2,0)</f>
        <v>English for Integrated Sciences - I</v>
      </c>
      <c r="T578" s="2" t="str">
        <f>VLOOKUP(H578,[2]Sheet3!$B$5:$D$250,2,0)</f>
        <v>Environmental Studies for Integrated Sciences - I</v>
      </c>
      <c r="U578" s="2" t="str">
        <f>VLOOKUP(I578,[2]Sheet3!$B$5:$D$250,2,0)</f>
        <v>One paper from Natural Science (Nutrition and Health)</v>
      </c>
      <c r="V578" s="6" t="str">
        <f>VLOOKUP(J578,[2]Sheet3!$B$5:$D$250,2,0)</f>
        <v>Economic History of India, 1857-1947</v>
      </c>
      <c r="W578" s="2" t="s">
        <v>1619</v>
      </c>
      <c r="X578" s="2" t="s">
        <v>1619</v>
      </c>
      <c r="Y578" s="2" t="s">
        <v>1619</v>
      </c>
      <c r="Z578" s="2" t="s">
        <v>1619</v>
      </c>
      <c r="AA578" s="2" t="s">
        <v>1619</v>
      </c>
      <c r="AB578" s="2" t="s">
        <v>1619</v>
      </c>
      <c r="AC578" s="2" t="s">
        <v>1619</v>
      </c>
      <c r="AH578" s="7"/>
    </row>
    <row r="579" spans="1:34" x14ac:dyDescent="0.25">
      <c r="A579" s="2">
        <v>578</v>
      </c>
      <c r="B579" s="2" t="s">
        <v>1272</v>
      </c>
      <c r="C579" s="2" t="s">
        <v>1273</v>
      </c>
      <c r="D579" s="2" t="s">
        <v>1251</v>
      </c>
      <c r="E579" s="2" t="s">
        <v>716</v>
      </c>
      <c r="F579" s="2" t="s">
        <v>1252</v>
      </c>
      <c r="G579" s="2" t="s">
        <v>349</v>
      </c>
      <c r="H579" s="2" t="s">
        <v>811</v>
      </c>
      <c r="I579" s="2" t="s">
        <v>1253</v>
      </c>
      <c r="J579" s="2" t="s">
        <v>1254</v>
      </c>
      <c r="K579" s="2" t="s">
        <v>1619</v>
      </c>
      <c r="L579" s="2" t="s">
        <v>1619</v>
      </c>
      <c r="M579" s="2" t="s">
        <v>1619</v>
      </c>
      <c r="N579" s="2" t="s">
        <v>1619</v>
      </c>
      <c r="O579" s="2" t="s">
        <v>1619</v>
      </c>
      <c r="P579" s="2" t="s">
        <v>1619</v>
      </c>
      <c r="Q579" s="2" t="s">
        <v>1619</v>
      </c>
      <c r="R579" s="2" t="str">
        <f>VLOOKUP(F579,[2]Sheet3!$B$5:$D$250,2,0)</f>
        <v xml:space="preserve">Mathematics – I </v>
      </c>
      <c r="S579" s="2" t="str">
        <f>VLOOKUP(G579,[2]Sheet3!$B$5:$D$250,2,0)</f>
        <v>English for Integrated Sciences - I</v>
      </c>
      <c r="T579" s="2" t="str">
        <f>VLOOKUP(H579,[2]Sheet3!$B$5:$D$250,2,0)</f>
        <v>Environmental Studies for Integrated Sciences - I</v>
      </c>
      <c r="U579" s="2" t="str">
        <f>VLOOKUP(I579,[2]Sheet3!$B$5:$D$250,2,0)</f>
        <v>One paper from Natural Science (Nutrition and Health)</v>
      </c>
      <c r="V579" s="6" t="str">
        <f>VLOOKUP(J579,[2]Sheet3!$B$5:$D$250,2,0)</f>
        <v>Economic History of India, 1857-1947</v>
      </c>
      <c r="W579" s="2" t="s">
        <v>1619</v>
      </c>
      <c r="X579" s="2" t="s">
        <v>1619</v>
      </c>
      <c r="Y579" s="2" t="s">
        <v>1619</v>
      </c>
      <c r="Z579" s="2" t="s">
        <v>1619</v>
      </c>
      <c r="AA579" s="2" t="s">
        <v>1619</v>
      </c>
      <c r="AB579" s="2" t="s">
        <v>1619</v>
      </c>
      <c r="AC579" s="2" t="s">
        <v>1619</v>
      </c>
      <c r="AH579" s="7"/>
    </row>
    <row r="580" spans="1:34" x14ac:dyDescent="0.25">
      <c r="A580" s="2">
        <v>579</v>
      </c>
      <c r="B580" s="2" t="s">
        <v>1274</v>
      </c>
      <c r="C580" s="2" t="s">
        <v>1275</v>
      </c>
      <c r="D580" s="2" t="s">
        <v>1251</v>
      </c>
      <c r="E580" s="2" t="s">
        <v>716</v>
      </c>
      <c r="F580" s="2" t="s">
        <v>1252</v>
      </c>
      <c r="G580" s="2" t="s">
        <v>349</v>
      </c>
      <c r="H580" s="2" t="s">
        <v>811</v>
      </c>
      <c r="I580" s="2" t="s">
        <v>1253</v>
      </c>
      <c r="J580" s="2" t="s">
        <v>1254</v>
      </c>
      <c r="K580" s="2" t="s">
        <v>1619</v>
      </c>
      <c r="L580" s="2" t="s">
        <v>1619</v>
      </c>
      <c r="M580" s="2" t="s">
        <v>1619</v>
      </c>
      <c r="N580" s="2" t="s">
        <v>1619</v>
      </c>
      <c r="O580" s="2" t="s">
        <v>1619</v>
      </c>
      <c r="P580" s="2" t="s">
        <v>1619</v>
      </c>
      <c r="Q580" s="2" t="s">
        <v>1619</v>
      </c>
      <c r="R580" s="2" t="str">
        <f>VLOOKUP(F580,[2]Sheet3!$B$5:$D$250,2,0)</f>
        <v xml:space="preserve">Mathematics – I </v>
      </c>
      <c r="S580" s="2" t="str">
        <f>VLOOKUP(G580,[2]Sheet3!$B$5:$D$250,2,0)</f>
        <v>English for Integrated Sciences - I</v>
      </c>
      <c r="T580" s="2" t="str">
        <f>VLOOKUP(H580,[2]Sheet3!$B$5:$D$250,2,0)</f>
        <v>Environmental Studies for Integrated Sciences - I</v>
      </c>
      <c r="U580" s="2" t="str">
        <f>VLOOKUP(I580,[2]Sheet3!$B$5:$D$250,2,0)</f>
        <v>One paper from Natural Science (Nutrition and Health)</v>
      </c>
      <c r="V580" s="6" t="str">
        <f>VLOOKUP(J580,[2]Sheet3!$B$5:$D$250,2,0)</f>
        <v>Economic History of India, 1857-1947</v>
      </c>
      <c r="W580" s="2" t="s">
        <v>1619</v>
      </c>
      <c r="X580" s="2" t="s">
        <v>1619</v>
      </c>
      <c r="Y580" s="2" t="s">
        <v>1619</v>
      </c>
      <c r="Z580" s="2" t="s">
        <v>1619</v>
      </c>
      <c r="AA580" s="2" t="s">
        <v>1619</v>
      </c>
      <c r="AB580" s="2" t="s">
        <v>1619</v>
      </c>
      <c r="AC580" s="2" t="s">
        <v>1619</v>
      </c>
      <c r="AH580" s="7"/>
    </row>
    <row r="581" spans="1:34" x14ac:dyDescent="0.25">
      <c r="A581" s="2">
        <v>580</v>
      </c>
      <c r="B581" s="2" t="s">
        <v>1276</v>
      </c>
      <c r="C581" s="2" t="s">
        <v>1277</v>
      </c>
      <c r="D581" s="2" t="s">
        <v>1251</v>
      </c>
      <c r="E581" s="2" t="s">
        <v>716</v>
      </c>
      <c r="F581" s="2" t="s">
        <v>1252</v>
      </c>
      <c r="G581" s="2" t="s">
        <v>349</v>
      </c>
      <c r="H581" s="2" t="s">
        <v>811</v>
      </c>
      <c r="I581" s="2" t="s">
        <v>1253</v>
      </c>
      <c r="J581" s="2" t="s">
        <v>1254</v>
      </c>
      <c r="K581" s="2" t="s">
        <v>846</v>
      </c>
      <c r="L581" s="2" t="s">
        <v>1619</v>
      </c>
      <c r="M581" s="2" t="s">
        <v>1619</v>
      </c>
      <c r="N581" s="2" t="s">
        <v>1619</v>
      </c>
      <c r="O581" s="2" t="s">
        <v>1619</v>
      </c>
      <c r="P581" s="2" t="s">
        <v>1619</v>
      </c>
      <c r="Q581" s="2" t="s">
        <v>1619</v>
      </c>
      <c r="R581" s="2" t="str">
        <f>VLOOKUP(F581,[2]Sheet3!$B$5:$D$250,2,0)</f>
        <v xml:space="preserve">Mathematics – I </v>
      </c>
      <c r="S581" s="2" t="str">
        <f>VLOOKUP(G581,[2]Sheet3!$B$5:$D$250,2,0)</f>
        <v>English for Integrated Sciences - I</v>
      </c>
      <c r="T581" s="2" t="str">
        <f>VLOOKUP(H581,[2]Sheet3!$B$5:$D$250,2,0)</f>
        <v>Environmental Studies for Integrated Sciences - I</v>
      </c>
      <c r="U581" s="2" t="str">
        <f>VLOOKUP(I581,[2]Sheet3!$B$5:$D$250,2,0)</f>
        <v>One paper from Natural Science (Nutrition and Health)</v>
      </c>
      <c r="V581" s="6" t="str">
        <f>VLOOKUP(J581,[2]Sheet3!$B$5:$D$250,2,0)</f>
        <v>Economic History of India, 1857-1947</v>
      </c>
      <c r="W581" s="2" t="str">
        <f>VLOOKUP(K581,[2]Sheet3!$B$5:$D$250,2,0)</f>
        <v>Financial Markets and Institutions</v>
      </c>
      <c r="X581" s="2" t="s">
        <v>1619</v>
      </c>
      <c r="Y581" s="2" t="s">
        <v>1619</v>
      </c>
      <c r="Z581" s="2" t="s">
        <v>1619</v>
      </c>
      <c r="AA581" s="2" t="s">
        <v>1619</v>
      </c>
      <c r="AB581" s="2" t="s">
        <v>1619</v>
      </c>
      <c r="AC581" s="2" t="s">
        <v>1619</v>
      </c>
      <c r="AH581" s="7"/>
    </row>
    <row r="582" spans="1:34" x14ac:dyDescent="0.25">
      <c r="A582" s="2">
        <v>581</v>
      </c>
      <c r="B582" s="2" t="s">
        <v>1278</v>
      </c>
      <c r="C582" s="2" t="s">
        <v>1279</v>
      </c>
      <c r="D582" s="2" t="s">
        <v>1251</v>
      </c>
      <c r="E582" s="2" t="s">
        <v>716</v>
      </c>
      <c r="F582" s="2" t="s">
        <v>1252</v>
      </c>
      <c r="G582" s="2" t="s">
        <v>349</v>
      </c>
      <c r="H582" s="2" t="s">
        <v>811</v>
      </c>
      <c r="I582" s="2" t="s">
        <v>1253</v>
      </c>
      <c r="J582" s="2" t="s">
        <v>1254</v>
      </c>
      <c r="K582" s="2" t="s">
        <v>1619</v>
      </c>
      <c r="L582" s="2" t="s">
        <v>1619</v>
      </c>
      <c r="M582" s="2" t="s">
        <v>1619</v>
      </c>
      <c r="N582" s="2" t="s">
        <v>1619</v>
      </c>
      <c r="O582" s="2" t="s">
        <v>1619</v>
      </c>
      <c r="P582" s="2" t="s">
        <v>1619</v>
      </c>
      <c r="Q582" s="2" t="s">
        <v>1619</v>
      </c>
      <c r="R582" s="2" t="str">
        <f>VLOOKUP(F582,[2]Sheet3!$B$5:$D$250,2,0)</f>
        <v xml:space="preserve">Mathematics – I </v>
      </c>
      <c r="S582" s="2" t="str">
        <f>VLOOKUP(G582,[2]Sheet3!$B$5:$D$250,2,0)</f>
        <v>English for Integrated Sciences - I</v>
      </c>
      <c r="T582" s="2" t="str">
        <f>VLOOKUP(H582,[2]Sheet3!$B$5:$D$250,2,0)</f>
        <v>Environmental Studies for Integrated Sciences - I</v>
      </c>
      <c r="U582" s="2" t="str">
        <f>VLOOKUP(I582,[2]Sheet3!$B$5:$D$250,2,0)</f>
        <v>One paper from Natural Science (Nutrition and Health)</v>
      </c>
      <c r="V582" s="6" t="str">
        <f>VLOOKUP(J582,[2]Sheet3!$B$5:$D$250,2,0)</f>
        <v>Economic History of India, 1857-1947</v>
      </c>
      <c r="W582" s="2" t="s">
        <v>1619</v>
      </c>
      <c r="X582" s="2" t="s">
        <v>1619</v>
      </c>
      <c r="Y582" s="2" t="s">
        <v>1619</v>
      </c>
      <c r="Z582" s="2" t="s">
        <v>1619</v>
      </c>
      <c r="AA582" s="2" t="s">
        <v>1619</v>
      </c>
      <c r="AB582" s="2" t="s">
        <v>1619</v>
      </c>
      <c r="AC582" s="2" t="s">
        <v>1619</v>
      </c>
      <c r="AH582" s="7"/>
    </row>
    <row r="583" spans="1:34" x14ac:dyDescent="0.25">
      <c r="A583" s="2">
        <v>582</v>
      </c>
      <c r="B583" s="2" t="s">
        <v>1280</v>
      </c>
      <c r="C583" s="2" t="s">
        <v>1281</v>
      </c>
      <c r="D583" s="2" t="s">
        <v>1251</v>
      </c>
      <c r="E583" s="2" t="s">
        <v>716</v>
      </c>
      <c r="F583" s="2" t="s">
        <v>1252</v>
      </c>
      <c r="G583" s="2" t="s">
        <v>349</v>
      </c>
      <c r="H583" s="2" t="s">
        <v>811</v>
      </c>
      <c r="I583" s="2" t="s">
        <v>1253</v>
      </c>
      <c r="J583" s="2" t="s">
        <v>1254</v>
      </c>
      <c r="K583" s="2" t="s">
        <v>1619</v>
      </c>
      <c r="L583" s="2" t="s">
        <v>1619</v>
      </c>
      <c r="M583" s="2" t="s">
        <v>1619</v>
      </c>
      <c r="N583" s="2" t="s">
        <v>1619</v>
      </c>
      <c r="O583" s="2" t="s">
        <v>1619</v>
      </c>
      <c r="P583" s="2" t="s">
        <v>1619</v>
      </c>
      <c r="Q583" s="2" t="s">
        <v>1619</v>
      </c>
      <c r="R583" s="2" t="str">
        <f>VLOOKUP(F583,[2]Sheet3!$B$5:$D$250,2,0)</f>
        <v xml:space="preserve">Mathematics – I </v>
      </c>
      <c r="S583" s="2" t="str">
        <f>VLOOKUP(G583,[2]Sheet3!$B$5:$D$250,2,0)</f>
        <v>English for Integrated Sciences - I</v>
      </c>
      <c r="T583" s="2" t="str">
        <f>VLOOKUP(H583,[2]Sheet3!$B$5:$D$250,2,0)</f>
        <v>Environmental Studies for Integrated Sciences - I</v>
      </c>
      <c r="U583" s="2" t="str">
        <f>VLOOKUP(I583,[2]Sheet3!$B$5:$D$250,2,0)</f>
        <v>One paper from Natural Science (Nutrition and Health)</v>
      </c>
      <c r="V583" s="6" t="str">
        <f>VLOOKUP(J583,[2]Sheet3!$B$5:$D$250,2,0)</f>
        <v>Economic History of India, 1857-1947</v>
      </c>
      <c r="W583" s="2" t="s">
        <v>1619</v>
      </c>
      <c r="X583" s="2" t="s">
        <v>1619</v>
      </c>
      <c r="Y583" s="2" t="s">
        <v>1619</v>
      </c>
      <c r="Z583" s="2" t="s">
        <v>1619</v>
      </c>
      <c r="AA583" s="2" t="s">
        <v>1619</v>
      </c>
      <c r="AB583" s="2" t="s">
        <v>1619</v>
      </c>
      <c r="AC583" s="2" t="s">
        <v>1619</v>
      </c>
      <c r="AH583" s="7"/>
    </row>
    <row r="584" spans="1:34" x14ac:dyDescent="0.25">
      <c r="A584" s="2">
        <v>583</v>
      </c>
      <c r="B584" s="2" t="s">
        <v>1282</v>
      </c>
      <c r="C584" s="2" t="s">
        <v>1174</v>
      </c>
      <c r="D584" s="2" t="s">
        <v>1251</v>
      </c>
      <c r="E584" s="2" t="s">
        <v>716</v>
      </c>
      <c r="F584" s="2" t="s">
        <v>1252</v>
      </c>
      <c r="G584" s="2" t="s">
        <v>349</v>
      </c>
      <c r="H584" s="2" t="s">
        <v>811</v>
      </c>
      <c r="I584" s="2" t="s">
        <v>1253</v>
      </c>
      <c r="J584" s="2" t="s">
        <v>1254</v>
      </c>
      <c r="K584" s="2" t="s">
        <v>1619</v>
      </c>
      <c r="L584" s="2" t="s">
        <v>1619</v>
      </c>
      <c r="M584" s="2" t="s">
        <v>1619</v>
      </c>
      <c r="N584" s="2" t="s">
        <v>1619</v>
      </c>
      <c r="O584" s="2" t="s">
        <v>1619</v>
      </c>
      <c r="P584" s="2" t="s">
        <v>1619</v>
      </c>
      <c r="Q584" s="2" t="s">
        <v>1619</v>
      </c>
      <c r="R584" s="2" t="str">
        <f>VLOOKUP(F584,[2]Sheet3!$B$5:$D$250,2,0)</f>
        <v xml:space="preserve">Mathematics – I </v>
      </c>
      <c r="S584" s="2" t="str">
        <f>VLOOKUP(G584,[2]Sheet3!$B$5:$D$250,2,0)</f>
        <v>English for Integrated Sciences - I</v>
      </c>
      <c r="T584" s="2" t="str">
        <f>VLOOKUP(H584,[2]Sheet3!$B$5:$D$250,2,0)</f>
        <v>Environmental Studies for Integrated Sciences - I</v>
      </c>
      <c r="U584" s="2" t="str">
        <f>VLOOKUP(I584,[2]Sheet3!$B$5:$D$250,2,0)</f>
        <v>One paper from Natural Science (Nutrition and Health)</v>
      </c>
      <c r="V584" s="6" t="str">
        <f>VLOOKUP(J584,[2]Sheet3!$B$5:$D$250,2,0)</f>
        <v>Economic History of India, 1857-1947</v>
      </c>
      <c r="W584" s="2" t="s">
        <v>1619</v>
      </c>
      <c r="X584" s="2" t="s">
        <v>1619</v>
      </c>
      <c r="Y584" s="2" t="s">
        <v>1619</v>
      </c>
      <c r="Z584" s="2" t="s">
        <v>1619</v>
      </c>
      <c r="AA584" s="2" t="s">
        <v>1619</v>
      </c>
      <c r="AB584" s="2" t="s">
        <v>1619</v>
      </c>
      <c r="AC584" s="2" t="s">
        <v>1619</v>
      </c>
      <c r="AH584" s="7"/>
    </row>
    <row r="585" spans="1:34" x14ac:dyDescent="0.25">
      <c r="A585" s="2">
        <v>584</v>
      </c>
      <c r="B585" s="2" t="s">
        <v>1283</v>
      </c>
      <c r="C585" s="2" t="s">
        <v>1284</v>
      </c>
      <c r="D585" s="2" t="s">
        <v>1251</v>
      </c>
      <c r="E585" s="2" t="s">
        <v>716</v>
      </c>
      <c r="F585" s="2" t="s">
        <v>1252</v>
      </c>
      <c r="G585" s="2" t="s">
        <v>349</v>
      </c>
      <c r="H585" s="2" t="s">
        <v>811</v>
      </c>
      <c r="I585" s="2" t="s">
        <v>1253</v>
      </c>
      <c r="J585" s="2" t="s">
        <v>1254</v>
      </c>
      <c r="K585" s="2" t="s">
        <v>1619</v>
      </c>
      <c r="L585" s="2" t="s">
        <v>1619</v>
      </c>
      <c r="M585" s="2" t="s">
        <v>1619</v>
      </c>
      <c r="N585" s="2" t="s">
        <v>1619</v>
      </c>
      <c r="O585" s="2" t="s">
        <v>1619</v>
      </c>
      <c r="P585" s="2" t="s">
        <v>1619</v>
      </c>
      <c r="Q585" s="2" t="s">
        <v>1619</v>
      </c>
      <c r="R585" s="2" t="str">
        <f>VLOOKUP(F585,[2]Sheet3!$B$5:$D$250,2,0)</f>
        <v xml:space="preserve">Mathematics – I </v>
      </c>
      <c r="S585" s="2" t="str">
        <f>VLOOKUP(G585,[2]Sheet3!$B$5:$D$250,2,0)</f>
        <v>English for Integrated Sciences - I</v>
      </c>
      <c r="T585" s="2" t="str">
        <f>VLOOKUP(H585,[2]Sheet3!$B$5:$D$250,2,0)</f>
        <v>Environmental Studies for Integrated Sciences - I</v>
      </c>
      <c r="U585" s="2" t="str">
        <f>VLOOKUP(I585,[2]Sheet3!$B$5:$D$250,2,0)</f>
        <v>One paper from Natural Science (Nutrition and Health)</v>
      </c>
      <c r="V585" s="6" t="str">
        <f>VLOOKUP(J585,[2]Sheet3!$B$5:$D$250,2,0)</f>
        <v>Economic History of India, 1857-1947</v>
      </c>
      <c r="W585" s="2" t="s">
        <v>1619</v>
      </c>
      <c r="X585" s="2" t="s">
        <v>1619</v>
      </c>
      <c r="Y585" s="2" t="s">
        <v>1619</v>
      </c>
      <c r="Z585" s="2" t="s">
        <v>1619</v>
      </c>
      <c r="AA585" s="2" t="s">
        <v>1619</v>
      </c>
      <c r="AB585" s="2" t="s">
        <v>1619</v>
      </c>
      <c r="AC585" s="2" t="s">
        <v>1619</v>
      </c>
      <c r="AH585" s="7"/>
    </row>
    <row r="586" spans="1:34" x14ac:dyDescent="0.25">
      <c r="A586" s="2">
        <v>585</v>
      </c>
      <c r="B586" s="2" t="s">
        <v>1285</v>
      </c>
      <c r="C586" s="2" t="s">
        <v>1286</v>
      </c>
      <c r="D586" s="2" t="s">
        <v>1251</v>
      </c>
      <c r="E586" s="2" t="s">
        <v>716</v>
      </c>
      <c r="F586" s="2" t="s">
        <v>1252</v>
      </c>
      <c r="G586" s="2" t="s">
        <v>349</v>
      </c>
      <c r="H586" s="2" t="s">
        <v>811</v>
      </c>
      <c r="I586" s="2" t="s">
        <v>1253</v>
      </c>
      <c r="J586" s="2" t="s">
        <v>1254</v>
      </c>
      <c r="K586" s="2" t="s">
        <v>846</v>
      </c>
      <c r="L586" s="2" t="s">
        <v>1619</v>
      </c>
      <c r="M586" s="2" t="s">
        <v>1619</v>
      </c>
      <c r="N586" s="2" t="s">
        <v>1619</v>
      </c>
      <c r="O586" s="2" t="s">
        <v>1619</v>
      </c>
      <c r="P586" s="2" t="s">
        <v>1619</v>
      </c>
      <c r="Q586" s="2" t="s">
        <v>1619</v>
      </c>
      <c r="R586" s="2" t="str">
        <f>VLOOKUP(F586,[2]Sheet3!$B$5:$D$250,2,0)</f>
        <v xml:space="preserve">Mathematics – I </v>
      </c>
      <c r="S586" s="2" t="str">
        <f>VLOOKUP(G586,[2]Sheet3!$B$5:$D$250,2,0)</f>
        <v>English for Integrated Sciences - I</v>
      </c>
      <c r="T586" s="2" t="str">
        <f>VLOOKUP(H586,[2]Sheet3!$B$5:$D$250,2,0)</f>
        <v>Environmental Studies for Integrated Sciences - I</v>
      </c>
      <c r="U586" s="2" t="str">
        <f>VLOOKUP(I586,[2]Sheet3!$B$5:$D$250,2,0)</f>
        <v>One paper from Natural Science (Nutrition and Health)</v>
      </c>
      <c r="V586" s="6" t="str">
        <f>VLOOKUP(J586,[2]Sheet3!$B$5:$D$250,2,0)</f>
        <v>Economic History of India, 1857-1947</v>
      </c>
      <c r="W586" s="2" t="str">
        <f>VLOOKUP(K586,[2]Sheet3!$B$5:$D$250,2,0)</f>
        <v>Financial Markets and Institutions</v>
      </c>
      <c r="X586" s="2" t="s">
        <v>1619</v>
      </c>
      <c r="Y586" s="2" t="s">
        <v>1619</v>
      </c>
      <c r="Z586" s="2" t="s">
        <v>1619</v>
      </c>
      <c r="AA586" s="2" t="s">
        <v>1619</v>
      </c>
      <c r="AB586" s="2" t="s">
        <v>1619</v>
      </c>
      <c r="AC586" s="2" t="s">
        <v>1619</v>
      </c>
      <c r="AH586" s="7"/>
    </row>
    <row r="587" spans="1:34" x14ac:dyDescent="0.25">
      <c r="A587" s="2">
        <v>586</v>
      </c>
      <c r="B587" s="2" t="s">
        <v>1287</v>
      </c>
      <c r="C587" s="2" t="s">
        <v>1288</v>
      </c>
      <c r="D587" s="2" t="s">
        <v>1251</v>
      </c>
      <c r="E587" s="2" t="s">
        <v>716</v>
      </c>
      <c r="F587" s="2" t="s">
        <v>1252</v>
      </c>
      <c r="G587" s="2" t="s">
        <v>349</v>
      </c>
      <c r="H587" s="2" t="s">
        <v>811</v>
      </c>
      <c r="I587" s="2" t="s">
        <v>1253</v>
      </c>
      <c r="J587" s="2" t="s">
        <v>1254</v>
      </c>
      <c r="K587" s="2" t="s">
        <v>1619</v>
      </c>
      <c r="L587" s="2" t="s">
        <v>1619</v>
      </c>
      <c r="M587" s="2" t="s">
        <v>1619</v>
      </c>
      <c r="N587" s="2" t="s">
        <v>1619</v>
      </c>
      <c r="O587" s="2" t="s">
        <v>1619</v>
      </c>
      <c r="P587" s="2" t="s">
        <v>1619</v>
      </c>
      <c r="Q587" s="2" t="s">
        <v>1619</v>
      </c>
      <c r="R587" s="2" t="str">
        <f>VLOOKUP(F587,[2]Sheet3!$B$5:$D$250,2,0)</f>
        <v xml:space="preserve">Mathematics – I </v>
      </c>
      <c r="S587" s="2" t="str">
        <f>VLOOKUP(G587,[2]Sheet3!$B$5:$D$250,2,0)</f>
        <v>English for Integrated Sciences - I</v>
      </c>
      <c r="T587" s="2" t="str">
        <f>VLOOKUP(H587,[2]Sheet3!$B$5:$D$250,2,0)</f>
        <v>Environmental Studies for Integrated Sciences - I</v>
      </c>
      <c r="U587" s="2" t="str">
        <f>VLOOKUP(I587,[2]Sheet3!$B$5:$D$250,2,0)</f>
        <v>One paper from Natural Science (Nutrition and Health)</v>
      </c>
      <c r="V587" s="6" t="str">
        <f>VLOOKUP(J587,[2]Sheet3!$B$5:$D$250,2,0)</f>
        <v>Economic History of India, 1857-1947</v>
      </c>
      <c r="W587" s="2" t="s">
        <v>1619</v>
      </c>
      <c r="X587" s="2" t="s">
        <v>1619</v>
      </c>
      <c r="Y587" s="2" t="s">
        <v>1619</v>
      </c>
      <c r="Z587" s="2" t="s">
        <v>1619</v>
      </c>
      <c r="AA587" s="2" t="s">
        <v>1619</v>
      </c>
      <c r="AB587" s="2" t="s">
        <v>1619</v>
      </c>
      <c r="AC587" s="2" t="s">
        <v>1619</v>
      </c>
      <c r="AH587" s="7"/>
    </row>
    <row r="588" spans="1:34" x14ac:dyDescent="0.25">
      <c r="A588" s="2">
        <v>587</v>
      </c>
      <c r="B588" s="2" t="s">
        <v>1289</v>
      </c>
      <c r="C588" s="2" t="s">
        <v>1290</v>
      </c>
      <c r="D588" s="2" t="s">
        <v>1251</v>
      </c>
      <c r="E588" s="2" t="s">
        <v>716</v>
      </c>
      <c r="F588" s="2" t="s">
        <v>1252</v>
      </c>
      <c r="G588" s="2" t="s">
        <v>349</v>
      </c>
      <c r="H588" s="2" t="s">
        <v>811</v>
      </c>
      <c r="I588" s="2" t="s">
        <v>1253</v>
      </c>
      <c r="J588" s="2" t="s">
        <v>1254</v>
      </c>
      <c r="K588" s="2" t="s">
        <v>1619</v>
      </c>
      <c r="L588" s="2" t="s">
        <v>1619</v>
      </c>
      <c r="M588" s="2" t="s">
        <v>1619</v>
      </c>
      <c r="N588" s="2" t="s">
        <v>1619</v>
      </c>
      <c r="O588" s="2" t="s">
        <v>1619</v>
      </c>
      <c r="P588" s="2" t="s">
        <v>1619</v>
      </c>
      <c r="Q588" s="2" t="s">
        <v>1619</v>
      </c>
      <c r="R588" s="2" t="str">
        <f>VLOOKUP(F588,[2]Sheet3!$B$5:$D$250,2,0)</f>
        <v xml:space="preserve">Mathematics – I </v>
      </c>
      <c r="S588" s="2" t="str">
        <f>VLOOKUP(G588,[2]Sheet3!$B$5:$D$250,2,0)</f>
        <v>English for Integrated Sciences - I</v>
      </c>
      <c r="T588" s="2" t="str">
        <f>VLOOKUP(H588,[2]Sheet3!$B$5:$D$250,2,0)</f>
        <v>Environmental Studies for Integrated Sciences - I</v>
      </c>
      <c r="U588" s="2" t="str">
        <f>VLOOKUP(I588,[2]Sheet3!$B$5:$D$250,2,0)</f>
        <v>One paper from Natural Science (Nutrition and Health)</v>
      </c>
      <c r="V588" s="6" t="str">
        <f>VLOOKUP(J588,[2]Sheet3!$B$5:$D$250,2,0)</f>
        <v>Economic History of India, 1857-1947</v>
      </c>
      <c r="W588" s="2" t="s">
        <v>1619</v>
      </c>
      <c r="X588" s="2" t="s">
        <v>1619</v>
      </c>
      <c r="Y588" s="2" t="s">
        <v>1619</v>
      </c>
      <c r="Z588" s="2" t="s">
        <v>1619</v>
      </c>
      <c r="AA588" s="2" t="s">
        <v>1619</v>
      </c>
      <c r="AB588" s="2" t="s">
        <v>1619</v>
      </c>
      <c r="AC588" s="2" t="s">
        <v>1619</v>
      </c>
      <c r="AH588" s="7"/>
    </row>
    <row r="589" spans="1:34" x14ac:dyDescent="0.25">
      <c r="A589" s="2">
        <v>588</v>
      </c>
      <c r="B589" s="2" t="s">
        <v>1291</v>
      </c>
      <c r="C589" s="2" t="s">
        <v>1292</v>
      </c>
      <c r="D589" s="2" t="s">
        <v>1251</v>
      </c>
      <c r="E589" s="2" t="s">
        <v>716</v>
      </c>
      <c r="F589" s="2" t="s">
        <v>1252</v>
      </c>
      <c r="G589" s="2" t="s">
        <v>349</v>
      </c>
      <c r="H589" s="2" t="s">
        <v>811</v>
      </c>
      <c r="I589" s="2" t="s">
        <v>1253</v>
      </c>
      <c r="J589" s="2" t="s">
        <v>1254</v>
      </c>
      <c r="K589" s="2" t="s">
        <v>1619</v>
      </c>
      <c r="L589" s="2" t="s">
        <v>1619</v>
      </c>
      <c r="M589" s="2" t="s">
        <v>1619</v>
      </c>
      <c r="N589" s="2" t="s">
        <v>1619</v>
      </c>
      <c r="O589" s="2" t="s">
        <v>1619</v>
      </c>
      <c r="P589" s="2" t="s">
        <v>1619</v>
      </c>
      <c r="Q589" s="2" t="s">
        <v>1619</v>
      </c>
      <c r="R589" s="2" t="str">
        <f>VLOOKUP(F589,[2]Sheet3!$B$5:$D$250,2,0)</f>
        <v xml:space="preserve">Mathematics – I </v>
      </c>
      <c r="S589" s="2" t="str">
        <f>VLOOKUP(G589,[2]Sheet3!$B$5:$D$250,2,0)</f>
        <v>English for Integrated Sciences - I</v>
      </c>
      <c r="T589" s="2" t="str">
        <f>VLOOKUP(H589,[2]Sheet3!$B$5:$D$250,2,0)</f>
        <v>Environmental Studies for Integrated Sciences - I</v>
      </c>
      <c r="U589" s="2" t="str">
        <f>VLOOKUP(I589,[2]Sheet3!$B$5:$D$250,2,0)</f>
        <v>One paper from Natural Science (Nutrition and Health)</v>
      </c>
      <c r="V589" s="6" t="str">
        <f>VLOOKUP(J589,[2]Sheet3!$B$5:$D$250,2,0)</f>
        <v>Economic History of India, 1857-1947</v>
      </c>
      <c r="W589" s="2" t="s">
        <v>1619</v>
      </c>
      <c r="X589" s="2" t="s">
        <v>1619</v>
      </c>
      <c r="Y589" s="2" t="s">
        <v>1619</v>
      </c>
      <c r="Z589" s="2" t="s">
        <v>1619</v>
      </c>
      <c r="AA589" s="2" t="s">
        <v>1619</v>
      </c>
      <c r="AB589" s="2" t="s">
        <v>1619</v>
      </c>
      <c r="AC589" s="2" t="s">
        <v>1619</v>
      </c>
      <c r="AH589" s="7"/>
    </row>
    <row r="590" spans="1:34" x14ac:dyDescent="0.25">
      <c r="A590" s="2">
        <v>589</v>
      </c>
      <c r="B590" s="2" t="s">
        <v>1293</v>
      </c>
      <c r="C590" s="2" t="s">
        <v>1294</v>
      </c>
      <c r="D590" s="2" t="s">
        <v>1251</v>
      </c>
      <c r="E590" s="2" t="s">
        <v>716</v>
      </c>
      <c r="F590" s="2" t="s">
        <v>1252</v>
      </c>
      <c r="G590" s="2" t="s">
        <v>349</v>
      </c>
      <c r="H590" s="2" t="s">
        <v>811</v>
      </c>
      <c r="I590" s="2" t="s">
        <v>1253</v>
      </c>
      <c r="J590" s="2" t="s">
        <v>1254</v>
      </c>
      <c r="K590" s="2" t="s">
        <v>1619</v>
      </c>
      <c r="L590" s="2" t="s">
        <v>1619</v>
      </c>
      <c r="M590" s="2" t="s">
        <v>1619</v>
      </c>
      <c r="N590" s="2" t="s">
        <v>1619</v>
      </c>
      <c r="O590" s="2" t="s">
        <v>1619</v>
      </c>
      <c r="P590" s="2" t="s">
        <v>1619</v>
      </c>
      <c r="Q590" s="2" t="s">
        <v>1619</v>
      </c>
      <c r="R590" s="2" t="str">
        <f>VLOOKUP(F590,[2]Sheet3!$B$5:$D$250,2,0)</f>
        <v xml:space="preserve">Mathematics – I </v>
      </c>
      <c r="S590" s="2" t="str">
        <f>VLOOKUP(G590,[2]Sheet3!$B$5:$D$250,2,0)</f>
        <v>English for Integrated Sciences - I</v>
      </c>
      <c r="T590" s="2" t="str">
        <f>VLOOKUP(H590,[2]Sheet3!$B$5:$D$250,2,0)</f>
        <v>Environmental Studies for Integrated Sciences - I</v>
      </c>
      <c r="U590" s="2" t="str">
        <f>VLOOKUP(I590,[2]Sheet3!$B$5:$D$250,2,0)</f>
        <v>One paper from Natural Science (Nutrition and Health)</v>
      </c>
      <c r="V590" s="6" t="str">
        <f>VLOOKUP(J590,[2]Sheet3!$B$5:$D$250,2,0)</f>
        <v>Economic History of India, 1857-1947</v>
      </c>
      <c r="W590" s="2" t="s">
        <v>1619</v>
      </c>
      <c r="X590" s="2" t="s">
        <v>1619</v>
      </c>
      <c r="Y590" s="2" t="s">
        <v>1619</v>
      </c>
      <c r="Z590" s="2" t="s">
        <v>1619</v>
      </c>
      <c r="AA590" s="2" t="s">
        <v>1619</v>
      </c>
      <c r="AB590" s="2" t="s">
        <v>1619</v>
      </c>
      <c r="AC590" s="2" t="s">
        <v>1619</v>
      </c>
      <c r="AH590" s="7"/>
    </row>
    <row r="591" spans="1:34" x14ac:dyDescent="0.25">
      <c r="A591" s="2">
        <v>590</v>
      </c>
      <c r="B591" s="2" t="s">
        <v>1295</v>
      </c>
      <c r="C591" s="2" t="s">
        <v>1296</v>
      </c>
      <c r="D591" s="2" t="s">
        <v>1251</v>
      </c>
      <c r="E591" s="2" t="s">
        <v>716</v>
      </c>
      <c r="F591" s="2" t="s">
        <v>1252</v>
      </c>
      <c r="G591" s="2" t="s">
        <v>349</v>
      </c>
      <c r="H591" s="2" t="s">
        <v>811</v>
      </c>
      <c r="I591" s="2" t="s">
        <v>1253</v>
      </c>
      <c r="J591" s="2" t="s">
        <v>1254</v>
      </c>
      <c r="K591" s="2" t="s">
        <v>1619</v>
      </c>
      <c r="L591" s="2" t="s">
        <v>1619</v>
      </c>
      <c r="M591" s="2" t="s">
        <v>1619</v>
      </c>
      <c r="N591" s="2" t="s">
        <v>1619</v>
      </c>
      <c r="O591" s="2" t="s">
        <v>1619</v>
      </c>
      <c r="P591" s="2" t="s">
        <v>1619</v>
      </c>
      <c r="Q591" s="2" t="s">
        <v>1619</v>
      </c>
      <c r="R591" s="2" t="str">
        <f>VLOOKUP(F591,[2]Sheet3!$B$5:$D$250,2,0)</f>
        <v xml:space="preserve">Mathematics – I </v>
      </c>
      <c r="S591" s="2" t="str">
        <f>VLOOKUP(G591,[2]Sheet3!$B$5:$D$250,2,0)</f>
        <v>English for Integrated Sciences - I</v>
      </c>
      <c r="T591" s="2" t="str">
        <f>VLOOKUP(H591,[2]Sheet3!$B$5:$D$250,2,0)</f>
        <v>Environmental Studies for Integrated Sciences - I</v>
      </c>
      <c r="U591" s="2" t="str">
        <f>VLOOKUP(I591,[2]Sheet3!$B$5:$D$250,2,0)</f>
        <v>One paper from Natural Science (Nutrition and Health)</v>
      </c>
      <c r="V591" s="6" t="str">
        <f>VLOOKUP(J591,[2]Sheet3!$B$5:$D$250,2,0)</f>
        <v>Economic History of India, 1857-1947</v>
      </c>
      <c r="W591" s="2" t="s">
        <v>1619</v>
      </c>
      <c r="X591" s="2" t="s">
        <v>1619</v>
      </c>
      <c r="Y591" s="2" t="s">
        <v>1619</v>
      </c>
      <c r="Z591" s="2" t="s">
        <v>1619</v>
      </c>
      <c r="AA591" s="2" t="s">
        <v>1619</v>
      </c>
      <c r="AB591" s="2" t="s">
        <v>1619</v>
      </c>
      <c r="AC591" s="2" t="s">
        <v>1619</v>
      </c>
      <c r="AH591" s="7"/>
    </row>
    <row r="592" spans="1:34" x14ac:dyDescent="0.25">
      <c r="A592" s="2">
        <v>591</v>
      </c>
      <c r="B592" s="2" t="s">
        <v>1297</v>
      </c>
      <c r="C592" s="2" t="s">
        <v>1298</v>
      </c>
      <c r="D592" s="2" t="s">
        <v>1251</v>
      </c>
      <c r="E592" s="2" t="s">
        <v>716</v>
      </c>
      <c r="F592" s="2" t="s">
        <v>1252</v>
      </c>
      <c r="G592" s="2" t="s">
        <v>349</v>
      </c>
      <c r="H592" s="2" t="s">
        <v>811</v>
      </c>
      <c r="I592" s="2" t="s">
        <v>1253</v>
      </c>
      <c r="J592" s="2" t="s">
        <v>1254</v>
      </c>
      <c r="K592" s="2" t="s">
        <v>1619</v>
      </c>
      <c r="L592" s="2" t="s">
        <v>1619</v>
      </c>
      <c r="M592" s="2" t="s">
        <v>1619</v>
      </c>
      <c r="N592" s="2" t="s">
        <v>1619</v>
      </c>
      <c r="O592" s="2" t="s">
        <v>1619</v>
      </c>
      <c r="P592" s="2" t="s">
        <v>1619</v>
      </c>
      <c r="Q592" s="2" t="s">
        <v>1619</v>
      </c>
      <c r="R592" s="2" t="str">
        <f>VLOOKUP(F592,[2]Sheet3!$B$5:$D$250,2,0)</f>
        <v xml:space="preserve">Mathematics – I </v>
      </c>
      <c r="S592" s="2" t="str">
        <f>VLOOKUP(G592,[2]Sheet3!$B$5:$D$250,2,0)</f>
        <v>English for Integrated Sciences - I</v>
      </c>
      <c r="T592" s="2" t="str">
        <f>VLOOKUP(H592,[2]Sheet3!$B$5:$D$250,2,0)</f>
        <v>Environmental Studies for Integrated Sciences - I</v>
      </c>
      <c r="U592" s="2" t="str">
        <f>VLOOKUP(I592,[2]Sheet3!$B$5:$D$250,2,0)</f>
        <v>One paper from Natural Science (Nutrition and Health)</v>
      </c>
      <c r="V592" s="6" t="str">
        <f>VLOOKUP(J592,[2]Sheet3!$B$5:$D$250,2,0)</f>
        <v>Economic History of India, 1857-1947</v>
      </c>
      <c r="W592" s="2" t="s">
        <v>1619</v>
      </c>
      <c r="X592" s="2" t="s">
        <v>1619</v>
      </c>
      <c r="Y592" s="2" t="s">
        <v>1619</v>
      </c>
      <c r="Z592" s="2" t="s">
        <v>1619</v>
      </c>
      <c r="AA592" s="2" t="s">
        <v>1619</v>
      </c>
      <c r="AB592" s="2" t="s">
        <v>1619</v>
      </c>
      <c r="AC592" s="2" t="s">
        <v>1619</v>
      </c>
      <c r="AH592" s="7"/>
    </row>
    <row r="593" spans="1:34" x14ac:dyDescent="0.25">
      <c r="A593" s="2">
        <v>592</v>
      </c>
      <c r="B593" s="2" t="s">
        <v>1299</v>
      </c>
      <c r="C593" s="2" t="s">
        <v>1300</v>
      </c>
      <c r="D593" s="2" t="s">
        <v>1251</v>
      </c>
      <c r="E593" s="2" t="s">
        <v>716</v>
      </c>
      <c r="F593" s="2" t="s">
        <v>1252</v>
      </c>
      <c r="G593" s="2" t="s">
        <v>349</v>
      </c>
      <c r="H593" s="2" t="s">
        <v>811</v>
      </c>
      <c r="I593" s="2" t="s">
        <v>1253</v>
      </c>
      <c r="J593" s="2" t="s">
        <v>1254</v>
      </c>
      <c r="K593" s="2" t="s">
        <v>1619</v>
      </c>
      <c r="L593" s="2" t="s">
        <v>1619</v>
      </c>
      <c r="M593" s="2" t="s">
        <v>1619</v>
      </c>
      <c r="N593" s="2" t="s">
        <v>1619</v>
      </c>
      <c r="O593" s="2" t="s">
        <v>1619</v>
      </c>
      <c r="P593" s="2" t="s">
        <v>1619</v>
      </c>
      <c r="Q593" s="2" t="s">
        <v>1619</v>
      </c>
      <c r="R593" s="2" t="str">
        <f>VLOOKUP(F593,[2]Sheet3!$B$5:$D$250,2,0)</f>
        <v xml:space="preserve">Mathematics – I </v>
      </c>
      <c r="S593" s="2" t="str">
        <f>VLOOKUP(G593,[2]Sheet3!$B$5:$D$250,2,0)</f>
        <v>English for Integrated Sciences - I</v>
      </c>
      <c r="T593" s="2" t="str">
        <f>VLOOKUP(H593,[2]Sheet3!$B$5:$D$250,2,0)</f>
        <v>Environmental Studies for Integrated Sciences - I</v>
      </c>
      <c r="U593" s="2" t="str">
        <f>VLOOKUP(I593,[2]Sheet3!$B$5:$D$250,2,0)</f>
        <v>One paper from Natural Science (Nutrition and Health)</v>
      </c>
      <c r="V593" s="6" t="str">
        <f>VLOOKUP(J593,[2]Sheet3!$B$5:$D$250,2,0)</f>
        <v>Economic History of India, 1857-1947</v>
      </c>
      <c r="W593" s="2" t="s">
        <v>1619</v>
      </c>
      <c r="X593" s="2" t="s">
        <v>1619</v>
      </c>
      <c r="Y593" s="2" t="s">
        <v>1619</v>
      </c>
      <c r="Z593" s="2" t="s">
        <v>1619</v>
      </c>
      <c r="AA593" s="2" t="s">
        <v>1619</v>
      </c>
      <c r="AB593" s="2" t="s">
        <v>1619</v>
      </c>
      <c r="AC593" s="2" t="s">
        <v>1619</v>
      </c>
      <c r="AH593" s="7"/>
    </row>
    <row r="594" spans="1:34" x14ac:dyDescent="0.25">
      <c r="A594" s="2">
        <v>593</v>
      </c>
      <c r="B594" s="2" t="s">
        <v>1301</v>
      </c>
      <c r="C594" s="2" t="s">
        <v>1302</v>
      </c>
      <c r="D594" s="2" t="s">
        <v>1303</v>
      </c>
      <c r="E594" s="2" t="s">
        <v>716</v>
      </c>
      <c r="F594" s="2" t="s">
        <v>1304</v>
      </c>
      <c r="G594" s="2" t="s">
        <v>1305</v>
      </c>
      <c r="H594" s="2" t="s">
        <v>1306</v>
      </c>
      <c r="I594" s="2" t="s">
        <v>1307</v>
      </c>
      <c r="J594" s="2" t="s">
        <v>1308</v>
      </c>
      <c r="K594" s="2" t="s">
        <v>1309</v>
      </c>
      <c r="L594" s="2" t="s">
        <v>1619</v>
      </c>
      <c r="M594" s="2" t="s">
        <v>1619</v>
      </c>
      <c r="N594" s="2" t="s">
        <v>1619</v>
      </c>
      <c r="O594" s="2" t="s">
        <v>1619</v>
      </c>
      <c r="P594" s="2" t="s">
        <v>1619</v>
      </c>
      <c r="Q594" s="2" t="s">
        <v>1619</v>
      </c>
      <c r="R594" s="2" t="str">
        <f>VLOOKUP(F594,[2]Sheet3!$B$5:$D$250,2,0)</f>
        <v>Introduction to Social Work</v>
      </c>
      <c r="S594" s="2" t="str">
        <f>VLOOKUP(G594,[2]Sheet3!$B$5:$D$250,2,0)</f>
        <v>Sociology for Social Work Practice</v>
      </c>
      <c r="T594" s="2" t="str">
        <f>VLOOKUP(H594,[2]Sheet3!$B$5:$D$250,2,0)</f>
        <v>Psychology for Social Work Practice</v>
      </c>
      <c r="U594" s="2" t="str">
        <f>VLOOKUP(I594,[2]Sheet3!$B$5:$D$250,2,0)</f>
        <v>Social Work with Individuals</v>
      </c>
      <c r="V594" s="6" t="str">
        <f>VLOOKUP(J594,[2]Sheet3!$B$5:$D$250,2,0)</f>
        <v>Social Work with Groups</v>
      </c>
      <c r="W594" s="2" t="str">
        <f>VLOOKUP(K594,[2]Sheet3!$B$5:$D$250,2,0)</f>
        <v>Social Work Practicum - I</v>
      </c>
      <c r="X594" s="2" t="s">
        <v>1619</v>
      </c>
      <c r="Y594" s="2" t="s">
        <v>1619</v>
      </c>
      <c r="Z594" s="2" t="s">
        <v>1619</v>
      </c>
      <c r="AA594" s="2" t="s">
        <v>1619</v>
      </c>
      <c r="AB594" s="2" t="s">
        <v>1619</v>
      </c>
      <c r="AC594" s="2" t="s">
        <v>1619</v>
      </c>
      <c r="AH594" s="7"/>
    </row>
    <row r="595" spans="1:34" x14ac:dyDescent="0.25">
      <c r="A595" s="2">
        <v>594</v>
      </c>
      <c r="B595" s="2" t="s">
        <v>1310</v>
      </c>
      <c r="C595" s="2" t="s">
        <v>1311</v>
      </c>
      <c r="D595" s="2" t="s">
        <v>1303</v>
      </c>
      <c r="E595" s="2" t="s">
        <v>716</v>
      </c>
      <c r="F595" s="2" t="s">
        <v>1304</v>
      </c>
      <c r="G595" s="2" t="s">
        <v>1305</v>
      </c>
      <c r="H595" s="2" t="s">
        <v>1306</v>
      </c>
      <c r="I595" s="2" t="s">
        <v>1307</v>
      </c>
      <c r="J595" s="2" t="s">
        <v>1308</v>
      </c>
      <c r="K595" s="2" t="s">
        <v>1309</v>
      </c>
      <c r="L595" s="2" t="s">
        <v>1619</v>
      </c>
      <c r="M595" s="2" t="s">
        <v>1619</v>
      </c>
      <c r="N595" s="2" t="s">
        <v>1619</v>
      </c>
      <c r="O595" s="2" t="s">
        <v>1619</v>
      </c>
      <c r="P595" s="2" t="s">
        <v>1619</v>
      </c>
      <c r="Q595" s="2" t="s">
        <v>1619</v>
      </c>
      <c r="R595" s="2" t="str">
        <f>VLOOKUP(F595,[2]Sheet3!$B$5:$D$250,2,0)</f>
        <v>Introduction to Social Work</v>
      </c>
      <c r="S595" s="2" t="str">
        <f>VLOOKUP(G595,[2]Sheet3!$B$5:$D$250,2,0)</f>
        <v>Sociology for Social Work Practice</v>
      </c>
      <c r="T595" s="2" t="str">
        <f>VLOOKUP(H595,[2]Sheet3!$B$5:$D$250,2,0)</f>
        <v>Psychology for Social Work Practice</v>
      </c>
      <c r="U595" s="2" t="str">
        <f>VLOOKUP(I595,[2]Sheet3!$B$5:$D$250,2,0)</f>
        <v>Social Work with Individuals</v>
      </c>
      <c r="V595" s="6" t="str">
        <f>VLOOKUP(J595,[2]Sheet3!$B$5:$D$250,2,0)</f>
        <v>Social Work with Groups</v>
      </c>
      <c r="W595" s="2" t="str">
        <f>VLOOKUP(K595,[2]Sheet3!$B$5:$D$250,2,0)</f>
        <v>Social Work Practicum - I</v>
      </c>
      <c r="X595" s="2" t="s">
        <v>1619</v>
      </c>
      <c r="Y595" s="2" t="s">
        <v>1619</v>
      </c>
      <c r="Z595" s="2" t="s">
        <v>1619</v>
      </c>
      <c r="AA595" s="2" t="s">
        <v>1619</v>
      </c>
      <c r="AB595" s="2" t="s">
        <v>1619</v>
      </c>
      <c r="AC595" s="2" t="s">
        <v>1619</v>
      </c>
      <c r="AH595" s="7"/>
    </row>
    <row r="596" spans="1:34" x14ac:dyDescent="0.25">
      <c r="A596" s="2">
        <v>595</v>
      </c>
      <c r="B596" s="2" t="s">
        <v>1312</v>
      </c>
      <c r="C596" s="2" t="s">
        <v>1313</v>
      </c>
      <c r="D596" s="2" t="s">
        <v>1303</v>
      </c>
      <c r="E596" s="2" t="s">
        <v>716</v>
      </c>
      <c r="F596" s="2" t="s">
        <v>1304</v>
      </c>
      <c r="G596" s="2" t="s">
        <v>1305</v>
      </c>
      <c r="H596" s="2" t="s">
        <v>1306</v>
      </c>
      <c r="I596" s="2" t="s">
        <v>1307</v>
      </c>
      <c r="J596" s="2" t="s">
        <v>1308</v>
      </c>
      <c r="K596" s="2" t="s">
        <v>1309</v>
      </c>
      <c r="L596" s="2" t="s">
        <v>1619</v>
      </c>
      <c r="M596" s="2" t="s">
        <v>1619</v>
      </c>
      <c r="N596" s="2" t="s">
        <v>1619</v>
      </c>
      <c r="O596" s="2" t="s">
        <v>1619</v>
      </c>
      <c r="P596" s="2" t="s">
        <v>1619</v>
      </c>
      <c r="Q596" s="2" t="s">
        <v>1619</v>
      </c>
      <c r="R596" s="2" t="str">
        <f>VLOOKUP(F596,[2]Sheet3!$B$5:$D$250,2,0)</f>
        <v>Introduction to Social Work</v>
      </c>
      <c r="S596" s="2" t="str">
        <f>VLOOKUP(G596,[2]Sheet3!$B$5:$D$250,2,0)</f>
        <v>Sociology for Social Work Practice</v>
      </c>
      <c r="T596" s="2" t="str">
        <f>VLOOKUP(H596,[2]Sheet3!$B$5:$D$250,2,0)</f>
        <v>Psychology for Social Work Practice</v>
      </c>
      <c r="U596" s="2" t="str">
        <f>VLOOKUP(I596,[2]Sheet3!$B$5:$D$250,2,0)</f>
        <v>Social Work with Individuals</v>
      </c>
      <c r="V596" s="6" t="str">
        <f>VLOOKUP(J596,[2]Sheet3!$B$5:$D$250,2,0)</f>
        <v>Social Work with Groups</v>
      </c>
      <c r="W596" s="2" t="str">
        <f>VLOOKUP(K596,[2]Sheet3!$B$5:$D$250,2,0)</f>
        <v>Social Work Practicum - I</v>
      </c>
      <c r="X596" s="2" t="s">
        <v>1619</v>
      </c>
      <c r="Y596" s="2" t="s">
        <v>1619</v>
      </c>
      <c r="Z596" s="2" t="s">
        <v>1619</v>
      </c>
      <c r="AA596" s="2" t="s">
        <v>1619</v>
      </c>
      <c r="AB596" s="2" t="s">
        <v>1619</v>
      </c>
      <c r="AC596" s="2" t="s">
        <v>1619</v>
      </c>
      <c r="AH596" s="7"/>
    </row>
    <row r="597" spans="1:34" x14ac:dyDescent="0.25">
      <c r="A597" s="2">
        <v>596</v>
      </c>
      <c r="B597" s="2" t="s">
        <v>1314</v>
      </c>
      <c r="C597" s="2" t="s">
        <v>1315</v>
      </c>
      <c r="D597" s="2" t="s">
        <v>1303</v>
      </c>
      <c r="E597" s="2" t="s">
        <v>716</v>
      </c>
      <c r="F597" s="2" t="s">
        <v>1304</v>
      </c>
      <c r="G597" s="2" t="s">
        <v>1305</v>
      </c>
      <c r="H597" s="2" t="s">
        <v>1306</v>
      </c>
      <c r="I597" s="2" t="s">
        <v>1307</v>
      </c>
      <c r="J597" s="2" t="s">
        <v>1308</v>
      </c>
      <c r="K597" s="2" t="s">
        <v>1309</v>
      </c>
      <c r="L597" s="2" t="s">
        <v>1619</v>
      </c>
      <c r="M597" s="2" t="s">
        <v>1619</v>
      </c>
      <c r="N597" s="2" t="s">
        <v>1619</v>
      </c>
      <c r="O597" s="2" t="s">
        <v>1619</v>
      </c>
      <c r="P597" s="2" t="s">
        <v>1619</v>
      </c>
      <c r="Q597" s="2" t="s">
        <v>1619</v>
      </c>
      <c r="R597" s="2" t="str">
        <f>VLOOKUP(F597,[2]Sheet3!$B$5:$D$250,2,0)</f>
        <v>Introduction to Social Work</v>
      </c>
      <c r="S597" s="2" t="str">
        <f>VLOOKUP(G597,[2]Sheet3!$B$5:$D$250,2,0)</f>
        <v>Sociology for Social Work Practice</v>
      </c>
      <c r="T597" s="2" t="str">
        <f>VLOOKUP(H597,[2]Sheet3!$B$5:$D$250,2,0)</f>
        <v>Psychology for Social Work Practice</v>
      </c>
      <c r="U597" s="2" t="str">
        <f>VLOOKUP(I597,[2]Sheet3!$B$5:$D$250,2,0)</f>
        <v>Social Work with Individuals</v>
      </c>
      <c r="V597" s="6" t="str">
        <f>VLOOKUP(J597,[2]Sheet3!$B$5:$D$250,2,0)</f>
        <v>Social Work with Groups</v>
      </c>
      <c r="W597" s="2" t="str">
        <f>VLOOKUP(K597,[2]Sheet3!$B$5:$D$250,2,0)</f>
        <v>Social Work Practicum - I</v>
      </c>
      <c r="X597" s="2" t="s">
        <v>1619</v>
      </c>
      <c r="Y597" s="2" t="s">
        <v>1619</v>
      </c>
      <c r="Z597" s="2" t="s">
        <v>1619</v>
      </c>
      <c r="AA597" s="2" t="s">
        <v>1619</v>
      </c>
      <c r="AB597" s="2" t="s">
        <v>1619</v>
      </c>
      <c r="AC597" s="2" t="s">
        <v>1619</v>
      </c>
      <c r="AH597" s="7"/>
    </row>
    <row r="598" spans="1:34" x14ac:dyDescent="0.25">
      <c r="A598" s="2">
        <v>597</v>
      </c>
      <c r="B598" s="2" t="s">
        <v>1316</v>
      </c>
      <c r="C598" s="2" t="s">
        <v>1317</v>
      </c>
      <c r="D598" s="2" t="s">
        <v>1303</v>
      </c>
      <c r="E598" s="2" t="s">
        <v>716</v>
      </c>
      <c r="F598" s="2" t="s">
        <v>1304</v>
      </c>
      <c r="G598" s="2" t="s">
        <v>1305</v>
      </c>
      <c r="H598" s="2" t="s">
        <v>1306</v>
      </c>
      <c r="I598" s="2" t="s">
        <v>1307</v>
      </c>
      <c r="J598" s="2" t="s">
        <v>1308</v>
      </c>
      <c r="K598" s="2" t="s">
        <v>1309</v>
      </c>
      <c r="L598" s="2" t="s">
        <v>1619</v>
      </c>
      <c r="M598" s="2" t="s">
        <v>1619</v>
      </c>
      <c r="N598" s="2" t="s">
        <v>1619</v>
      </c>
      <c r="O598" s="2" t="s">
        <v>1619</v>
      </c>
      <c r="P598" s="2" t="s">
        <v>1619</v>
      </c>
      <c r="Q598" s="2" t="s">
        <v>1619</v>
      </c>
      <c r="R598" s="2" t="str">
        <f>VLOOKUP(F598,[2]Sheet3!$B$5:$D$250,2,0)</f>
        <v>Introduction to Social Work</v>
      </c>
      <c r="S598" s="2" t="str">
        <f>VLOOKUP(G598,[2]Sheet3!$B$5:$D$250,2,0)</f>
        <v>Sociology for Social Work Practice</v>
      </c>
      <c r="T598" s="2" t="str">
        <f>VLOOKUP(H598,[2]Sheet3!$B$5:$D$250,2,0)</f>
        <v>Psychology for Social Work Practice</v>
      </c>
      <c r="U598" s="2" t="str">
        <f>VLOOKUP(I598,[2]Sheet3!$B$5:$D$250,2,0)</f>
        <v>Social Work with Individuals</v>
      </c>
      <c r="V598" s="6" t="str">
        <f>VLOOKUP(J598,[2]Sheet3!$B$5:$D$250,2,0)</f>
        <v>Social Work with Groups</v>
      </c>
      <c r="W598" s="2" t="str">
        <f>VLOOKUP(K598,[2]Sheet3!$B$5:$D$250,2,0)</f>
        <v>Social Work Practicum - I</v>
      </c>
      <c r="X598" s="2" t="s">
        <v>1619</v>
      </c>
      <c r="Y598" s="2" t="s">
        <v>1619</v>
      </c>
      <c r="Z598" s="2" t="s">
        <v>1619</v>
      </c>
      <c r="AA598" s="2" t="s">
        <v>1619</v>
      </c>
      <c r="AB598" s="2" t="s">
        <v>1619</v>
      </c>
      <c r="AC598" s="2" t="s">
        <v>1619</v>
      </c>
      <c r="AH598" s="7"/>
    </row>
    <row r="599" spans="1:34" x14ac:dyDescent="0.25">
      <c r="A599" s="2">
        <v>598</v>
      </c>
      <c r="B599" s="2" t="s">
        <v>1318</v>
      </c>
      <c r="C599" s="2" t="s">
        <v>1319</v>
      </c>
      <c r="D599" s="2" t="s">
        <v>1303</v>
      </c>
      <c r="E599" s="2" t="s">
        <v>716</v>
      </c>
      <c r="F599" s="2" t="s">
        <v>1304</v>
      </c>
      <c r="G599" s="2" t="s">
        <v>1305</v>
      </c>
      <c r="H599" s="2" t="s">
        <v>1306</v>
      </c>
      <c r="I599" s="2" t="s">
        <v>1307</v>
      </c>
      <c r="J599" s="2" t="s">
        <v>1308</v>
      </c>
      <c r="K599" s="2" t="s">
        <v>1309</v>
      </c>
      <c r="L599" s="2" t="s">
        <v>1619</v>
      </c>
      <c r="M599" s="2" t="s">
        <v>1619</v>
      </c>
      <c r="N599" s="2" t="s">
        <v>1619</v>
      </c>
      <c r="O599" s="2" t="s">
        <v>1619</v>
      </c>
      <c r="P599" s="2" t="s">
        <v>1619</v>
      </c>
      <c r="Q599" s="2" t="s">
        <v>1619</v>
      </c>
      <c r="R599" s="2" t="str">
        <f>VLOOKUP(F599,[2]Sheet3!$B$5:$D$250,2,0)</f>
        <v>Introduction to Social Work</v>
      </c>
      <c r="S599" s="2" t="str">
        <f>VLOOKUP(G599,[2]Sheet3!$B$5:$D$250,2,0)</f>
        <v>Sociology for Social Work Practice</v>
      </c>
      <c r="T599" s="2" t="str">
        <f>VLOOKUP(H599,[2]Sheet3!$B$5:$D$250,2,0)</f>
        <v>Psychology for Social Work Practice</v>
      </c>
      <c r="U599" s="2" t="str">
        <f>VLOOKUP(I599,[2]Sheet3!$B$5:$D$250,2,0)</f>
        <v>Social Work with Individuals</v>
      </c>
      <c r="V599" s="6" t="str">
        <f>VLOOKUP(J599,[2]Sheet3!$B$5:$D$250,2,0)</f>
        <v>Social Work with Groups</v>
      </c>
      <c r="W599" s="2" t="str">
        <f>VLOOKUP(K599,[2]Sheet3!$B$5:$D$250,2,0)</f>
        <v>Social Work Practicum - I</v>
      </c>
      <c r="X599" s="2" t="s">
        <v>1619</v>
      </c>
      <c r="Y599" s="2" t="s">
        <v>1619</v>
      </c>
      <c r="Z599" s="2" t="s">
        <v>1619</v>
      </c>
      <c r="AA599" s="2" t="s">
        <v>1619</v>
      </c>
      <c r="AB599" s="2" t="s">
        <v>1619</v>
      </c>
      <c r="AC599" s="2" t="s">
        <v>1619</v>
      </c>
      <c r="AH599" s="7"/>
    </row>
    <row r="600" spans="1:34" x14ac:dyDescent="0.25">
      <c r="A600" s="2">
        <v>599</v>
      </c>
      <c r="B600" s="2" t="s">
        <v>1320</v>
      </c>
      <c r="C600" s="2" t="s">
        <v>1321</v>
      </c>
      <c r="D600" s="2" t="s">
        <v>1303</v>
      </c>
      <c r="E600" s="2" t="s">
        <v>716</v>
      </c>
      <c r="F600" s="2" t="s">
        <v>1304</v>
      </c>
      <c r="G600" s="2" t="s">
        <v>1305</v>
      </c>
      <c r="H600" s="2" t="s">
        <v>1306</v>
      </c>
      <c r="I600" s="2" t="s">
        <v>1307</v>
      </c>
      <c r="J600" s="2" t="s">
        <v>1308</v>
      </c>
      <c r="K600" s="2" t="s">
        <v>1309</v>
      </c>
      <c r="L600" s="2" t="s">
        <v>1619</v>
      </c>
      <c r="M600" s="2" t="s">
        <v>1619</v>
      </c>
      <c r="N600" s="2" t="s">
        <v>1619</v>
      </c>
      <c r="O600" s="2" t="s">
        <v>1619</v>
      </c>
      <c r="P600" s="2" t="s">
        <v>1619</v>
      </c>
      <c r="Q600" s="2" t="s">
        <v>1619</v>
      </c>
      <c r="R600" s="2" t="str">
        <f>VLOOKUP(F600,[2]Sheet3!$B$5:$D$250,2,0)</f>
        <v>Introduction to Social Work</v>
      </c>
      <c r="S600" s="2" t="str">
        <f>VLOOKUP(G600,[2]Sheet3!$B$5:$D$250,2,0)</f>
        <v>Sociology for Social Work Practice</v>
      </c>
      <c r="T600" s="2" t="str">
        <f>VLOOKUP(H600,[2]Sheet3!$B$5:$D$250,2,0)</f>
        <v>Psychology for Social Work Practice</v>
      </c>
      <c r="U600" s="2" t="str">
        <f>VLOOKUP(I600,[2]Sheet3!$B$5:$D$250,2,0)</f>
        <v>Social Work with Individuals</v>
      </c>
      <c r="V600" s="6" t="str">
        <f>VLOOKUP(J600,[2]Sheet3!$B$5:$D$250,2,0)</f>
        <v>Social Work with Groups</v>
      </c>
      <c r="W600" s="2" t="str">
        <f>VLOOKUP(K600,[2]Sheet3!$B$5:$D$250,2,0)</f>
        <v>Social Work Practicum - I</v>
      </c>
      <c r="X600" s="2" t="s">
        <v>1619</v>
      </c>
      <c r="Y600" s="2" t="s">
        <v>1619</v>
      </c>
      <c r="Z600" s="2" t="s">
        <v>1619</v>
      </c>
      <c r="AA600" s="2" t="s">
        <v>1619</v>
      </c>
      <c r="AB600" s="2" t="s">
        <v>1619</v>
      </c>
      <c r="AC600" s="2" t="s">
        <v>1619</v>
      </c>
      <c r="AH600" s="7"/>
    </row>
    <row r="601" spans="1:34" x14ac:dyDescent="0.25">
      <c r="A601" s="2">
        <v>600</v>
      </c>
      <c r="B601" s="2" t="s">
        <v>1322</v>
      </c>
      <c r="C601" s="2" t="s">
        <v>1323</v>
      </c>
      <c r="D601" s="2" t="s">
        <v>1303</v>
      </c>
      <c r="E601" s="2" t="s">
        <v>716</v>
      </c>
      <c r="F601" s="2" t="s">
        <v>1304</v>
      </c>
      <c r="G601" s="2" t="s">
        <v>1305</v>
      </c>
      <c r="H601" s="2" t="s">
        <v>1306</v>
      </c>
      <c r="I601" s="2" t="s">
        <v>1307</v>
      </c>
      <c r="J601" s="2" t="s">
        <v>1308</v>
      </c>
      <c r="K601" s="2" t="s">
        <v>1309</v>
      </c>
      <c r="L601" s="2" t="s">
        <v>1619</v>
      </c>
      <c r="M601" s="2" t="s">
        <v>1619</v>
      </c>
      <c r="N601" s="2" t="s">
        <v>1619</v>
      </c>
      <c r="O601" s="2" t="s">
        <v>1619</v>
      </c>
      <c r="P601" s="2" t="s">
        <v>1619</v>
      </c>
      <c r="Q601" s="2" t="s">
        <v>1619</v>
      </c>
      <c r="R601" s="2" t="str">
        <f>VLOOKUP(F601,[2]Sheet3!$B$5:$D$250,2,0)</f>
        <v>Introduction to Social Work</v>
      </c>
      <c r="S601" s="2" t="str">
        <f>VLOOKUP(G601,[2]Sheet3!$B$5:$D$250,2,0)</f>
        <v>Sociology for Social Work Practice</v>
      </c>
      <c r="T601" s="2" t="str">
        <f>VLOOKUP(H601,[2]Sheet3!$B$5:$D$250,2,0)</f>
        <v>Psychology for Social Work Practice</v>
      </c>
      <c r="U601" s="2" t="str">
        <f>VLOOKUP(I601,[2]Sheet3!$B$5:$D$250,2,0)</f>
        <v>Social Work with Individuals</v>
      </c>
      <c r="V601" s="6" t="str">
        <f>VLOOKUP(J601,[2]Sheet3!$B$5:$D$250,2,0)</f>
        <v>Social Work with Groups</v>
      </c>
      <c r="W601" s="2" t="str">
        <f>VLOOKUP(K601,[2]Sheet3!$B$5:$D$250,2,0)</f>
        <v>Social Work Practicum - I</v>
      </c>
      <c r="X601" s="2" t="s">
        <v>1619</v>
      </c>
      <c r="Y601" s="2" t="s">
        <v>1619</v>
      </c>
      <c r="Z601" s="2" t="s">
        <v>1619</v>
      </c>
      <c r="AA601" s="2" t="s">
        <v>1619</v>
      </c>
      <c r="AB601" s="2" t="s">
        <v>1619</v>
      </c>
      <c r="AC601" s="2" t="s">
        <v>1619</v>
      </c>
      <c r="AH601" s="7"/>
    </row>
    <row r="602" spans="1:34" x14ac:dyDescent="0.25">
      <c r="A602" s="2">
        <v>601</v>
      </c>
      <c r="B602" s="2" t="s">
        <v>1324</v>
      </c>
      <c r="C602" s="2" t="s">
        <v>1325</v>
      </c>
      <c r="D602" s="2" t="s">
        <v>1326</v>
      </c>
      <c r="E602" s="2" t="s">
        <v>716</v>
      </c>
      <c r="F602" s="2" t="s">
        <v>1327</v>
      </c>
      <c r="G602" s="2" t="s">
        <v>1328</v>
      </c>
      <c r="H602" s="2" t="s">
        <v>1329</v>
      </c>
      <c r="I602" s="2" t="s">
        <v>1330</v>
      </c>
      <c r="J602" s="2" t="s">
        <v>1331</v>
      </c>
      <c r="K602" s="2" t="s">
        <v>1332</v>
      </c>
      <c r="L602" s="2" t="s">
        <v>1333</v>
      </c>
      <c r="M602" s="2" t="s">
        <v>1619</v>
      </c>
      <c r="N602" s="2" t="s">
        <v>1619</v>
      </c>
      <c r="O602" s="2" t="s">
        <v>1619</v>
      </c>
      <c r="P602" s="2" t="s">
        <v>1619</v>
      </c>
      <c r="Q602" s="2" t="s">
        <v>1619</v>
      </c>
      <c r="R602" s="2" t="str">
        <f>VLOOKUP(F602,[2]Sheet3!$B$5:$D$250,2,0)</f>
        <v>Seminar on Media, Culture &amp; Society</v>
      </c>
      <c r="S602" s="2" t="str">
        <f>VLOOKUP(G602,[2]Sheet3!$B$5:$D$250,2,0)</f>
        <v>Communication Theories &amp; Processes</v>
      </c>
      <c r="T602" s="2" t="str">
        <f>VLOOKUP(H602,[2]Sheet3!$B$5:$D$250,2,0)</f>
        <v>Understanding Media Systems: 
A Historical Perspective</v>
      </c>
      <c r="U602" s="2" t="str">
        <f>VLOOKUP(I602,[2]Sheet3!$B$5:$D$250,2,0)</f>
        <v>Print Media Theory</v>
      </c>
      <c r="V602" s="6" t="str">
        <f>VLOOKUP(J602,[2]Sheet3!$B$5:$D$250,2,0)</f>
        <v>Print Media Practice</v>
      </c>
      <c r="W602" s="2" t="str">
        <f>VLOOKUP(K602,[2]Sheet3!$B$5:$D$250,2,0)</f>
        <v>Radio Theory</v>
      </c>
      <c r="X602" s="2" t="str">
        <f>VLOOKUP(L602,[2]Sheet3!$B$5:$D$250,2,0)</f>
        <v>Radio Practice</v>
      </c>
      <c r="Y602" s="2" t="s">
        <v>1619</v>
      </c>
      <c r="Z602" s="2" t="s">
        <v>1619</v>
      </c>
      <c r="AA602" s="2" t="s">
        <v>1619</v>
      </c>
      <c r="AB602" s="2" t="s">
        <v>1619</v>
      </c>
      <c r="AC602" s="2" t="s">
        <v>1619</v>
      </c>
      <c r="AH602" s="7"/>
    </row>
    <row r="603" spans="1:34" x14ac:dyDescent="0.25">
      <c r="A603" s="2">
        <v>602</v>
      </c>
      <c r="B603" s="2" t="s">
        <v>1334</v>
      </c>
      <c r="C603" s="2" t="s">
        <v>1335</v>
      </c>
      <c r="D603" s="2" t="s">
        <v>1326</v>
      </c>
      <c r="E603" s="2" t="s">
        <v>716</v>
      </c>
      <c r="F603" s="2" t="s">
        <v>1327</v>
      </c>
      <c r="G603" s="2" t="s">
        <v>1328</v>
      </c>
      <c r="H603" s="2" t="s">
        <v>1329</v>
      </c>
      <c r="I603" s="2" t="s">
        <v>1330</v>
      </c>
      <c r="J603" s="2" t="s">
        <v>1331</v>
      </c>
      <c r="K603" s="2" t="s">
        <v>1332</v>
      </c>
      <c r="L603" s="2" t="s">
        <v>1333</v>
      </c>
      <c r="M603" s="2" t="s">
        <v>1619</v>
      </c>
      <c r="N603" s="2" t="s">
        <v>1619</v>
      </c>
      <c r="O603" s="2" t="s">
        <v>1619</v>
      </c>
      <c r="P603" s="2" t="s">
        <v>1619</v>
      </c>
      <c r="Q603" s="2" t="s">
        <v>1619</v>
      </c>
      <c r="R603" s="2" t="str">
        <f>VLOOKUP(F603,[2]Sheet3!$B$5:$D$250,2,0)</f>
        <v>Seminar on Media, Culture &amp; Society</v>
      </c>
      <c r="S603" s="2" t="str">
        <f>VLOOKUP(G603,[2]Sheet3!$B$5:$D$250,2,0)</f>
        <v>Communication Theories &amp; Processes</v>
      </c>
      <c r="T603" s="2" t="str">
        <f>VLOOKUP(H603,[2]Sheet3!$B$5:$D$250,2,0)</f>
        <v>Understanding Media Systems: 
A Historical Perspective</v>
      </c>
      <c r="U603" s="2" t="str">
        <f>VLOOKUP(I603,[2]Sheet3!$B$5:$D$250,2,0)</f>
        <v>Print Media Theory</v>
      </c>
      <c r="V603" s="6" t="str">
        <f>VLOOKUP(J603,[2]Sheet3!$B$5:$D$250,2,0)</f>
        <v>Print Media Practice</v>
      </c>
      <c r="W603" s="2" t="str">
        <f>VLOOKUP(K603,[2]Sheet3!$B$5:$D$250,2,0)</f>
        <v>Radio Theory</v>
      </c>
      <c r="X603" s="2" t="str">
        <f>VLOOKUP(L603,[2]Sheet3!$B$5:$D$250,2,0)</f>
        <v>Radio Practice</v>
      </c>
      <c r="Y603" s="2" t="s">
        <v>1619</v>
      </c>
      <c r="Z603" s="2" t="s">
        <v>1619</v>
      </c>
      <c r="AA603" s="2" t="s">
        <v>1619</v>
      </c>
      <c r="AB603" s="2" t="s">
        <v>1619</v>
      </c>
      <c r="AC603" s="2" t="s">
        <v>1619</v>
      </c>
      <c r="AH603" s="7"/>
    </row>
    <row r="604" spans="1:34" x14ac:dyDescent="0.25">
      <c r="A604" s="2">
        <v>603</v>
      </c>
      <c r="B604" s="2" t="s">
        <v>1336</v>
      </c>
      <c r="C604" s="2" t="s">
        <v>1337</v>
      </c>
      <c r="D604" s="2" t="s">
        <v>1326</v>
      </c>
      <c r="E604" s="2" t="s">
        <v>716</v>
      </c>
      <c r="F604" s="2" t="s">
        <v>1327</v>
      </c>
      <c r="G604" s="2" t="s">
        <v>1328</v>
      </c>
      <c r="H604" s="2" t="s">
        <v>1329</v>
      </c>
      <c r="I604" s="2" t="s">
        <v>1330</v>
      </c>
      <c r="J604" s="2" t="s">
        <v>1331</v>
      </c>
      <c r="K604" s="2" t="s">
        <v>1332</v>
      </c>
      <c r="L604" s="2" t="s">
        <v>1333</v>
      </c>
      <c r="M604" s="2" t="s">
        <v>1619</v>
      </c>
      <c r="N604" s="2" t="s">
        <v>1619</v>
      </c>
      <c r="O604" s="2" t="s">
        <v>1619</v>
      </c>
      <c r="P604" s="2" t="s">
        <v>1619</v>
      </c>
      <c r="Q604" s="2" t="s">
        <v>1619</v>
      </c>
      <c r="R604" s="2" t="str">
        <f>VLOOKUP(F604,[2]Sheet3!$B$5:$D$250,2,0)</f>
        <v>Seminar on Media, Culture &amp; Society</v>
      </c>
      <c r="S604" s="2" t="str">
        <f>VLOOKUP(G604,[2]Sheet3!$B$5:$D$250,2,0)</f>
        <v>Communication Theories &amp; Processes</v>
      </c>
      <c r="T604" s="2" t="str">
        <f>VLOOKUP(H604,[2]Sheet3!$B$5:$D$250,2,0)</f>
        <v>Understanding Media Systems: 
A Historical Perspective</v>
      </c>
      <c r="U604" s="2" t="str">
        <f>VLOOKUP(I604,[2]Sheet3!$B$5:$D$250,2,0)</f>
        <v>Print Media Theory</v>
      </c>
      <c r="V604" s="6" t="str">
        <f>VLOOKUP(J604,[2]Sheet3!$B$5:$D$250,2,0)</f>
        <v>Print Media Practice</v>
      </c>
      <c r="W604" s="2" t="str">
        <f>VLOOKUP(K604,[2]Sheet3!$B$5:$D$250,2,0)</f>
        <v>Radio Theory</v>
      </c>
      <c r="X604" s="2" t="str">
        <f>VLOOKUP(L604,[2]Sheet3!$B$5:$D$250,2,0)</f>
        <v>Radio Practice</v>
      </c>
      <c r="Y604" s="2" t="s">
        <v>1619</v>
      </c>
      <c r="Z604" s="2" t="s">
        <v>1619</v>
      </c>
      <c r="AA604" s="2" t="s">
        <v>1619</v>
      </c>
      <c r="AB604" s="2" t="s">
        <v>1619</v>
      </c>
      <c r="AC604" s="2" t="s">
        <v>1619</v>
      </c>
      <c r="AH604" s="7"/>
    </row>
    <row r="605" spans="1:34" x14ac:dyDescent="0.25">
      <c r="A605" s="2">
        <v>604</v>
      </c>
      <c r="B605" s="2" t="s">
        <v>1338</v>
      </c>
      <c r="C605" s="2" t="s">
        <v>1339</v>
      </c>
      <c r="D605" s="2" t="s">
        <v>1326</v>
      </c>
      <c r="E605" s="2" t="s">
        <v>716</v>
      </c>
      <c r="F605" s="2" t="s">
        <v>1327</v>
      </c>
      <c r="G605" s="2" t="s">
        <v>1328</v>
      </c>
      <c r="H605" s="2" t="s">
        <v>1329</v>
      </c>
      <c r="I605" s="2" t="s">
        <v>1330</v>
      </c>
      <c r="J605" s="2" t="s">
        <v>1331</v>
      </c>
      <c r="K605" s="2" t="s">
        <v>1332</v>
      </c>
      <c r="L605" s="2" t="s">
        <v>1333</v>
      </c>
      <c r="M605" s="2" t="s">
        <v>1619</v>
      </c>
      <c r="N605" s="2" t="s">
        <v>1619</v>
      </c>
      <c r="O605" s="2" t="s">
        <v>1619</v>
      </c>
      <c r="P605" s="2" t="s">
        <v>1619</v>
      </c>
      <c r="Q605" s="2" t="s">
        <v>1619</v>
      </c>
      <c r="R605" s="2" t="str">
        <f>VLOOKUP(F605,[2]Sheet3!$B$5:$D$250,2,0)</f>
        <v>Seminar on Media, Culture &amp; Society</v>
      </c>
      <c r="S605" s="2" t="str">
        <f>VLOOKUP(G605,[2]Sheet3!$B$5:$D$250,2,0)</f>
        <v>Communication Theories &amp; Processes</v>
      </c>
      <c r="T605" s="2" t="str">
        <f>VLOOKUP(H605,[2]Sheet3!$B$5:$D$250,2,0)</f>
        <v>Understanding Media Systems: 
A Historical Perspective</v>
      </c>
      <c r="U605" s="2" t="str">
        <f>VLOOKUP(I605,[2]Sheet3!$B$5:$D$250,2,0)</f>
        <v>Print Media Theory</v>
      </c>
      <c r="V605" s="6" t="str">
        <f>VLOOKUP(J605,[2]Sheet3!$B$5:$D$250,2,0)</f>
        <v>Print Media Practice</v>
      </c>
      <c r="W605" s="2" t="str">
        <f>VLOOKUP(K605,[2]Sheet3!$B$5:$D$250,2,0)</f>
        <v>Radio Theory</v>
      </c>
      <c r="X605" s="2" t="str">
        <f>VLOOKUP(L605,[2]Sheet3!$B$5:$D$250,2,0)</f>
        <v>Radio Practice</v>
      </c>
      <c r="Y605" s="2" t="s">
        <v>1619</v>
      </c>
      <c r="Z605" s="2" t="s">
        <v>1619</v>
      </c>
      <c r="AA605" s="2" t="s">
        <v>1619</v>
      </c>
      <c r="AB605" s="2" t="s">
        <v>1619</v>
      </c>
      <c r="AC605" s="2" t="s">
        <v>1619</v>
      </c>
      <c r="AH605" s="7"/>
    </row>
    <row r="606" spans="1:34" x14ac:dyDescent="0.25">
      <c r="A606" s="2">
        <v>605</v>
      </c>
      <c r="B606" s="2" t="s">
        <v>1340</v>
      </c>
      <c r="C606" s="2" t="s">
        <v>1341</v>
      </c>
      <c r="D606" s="2" t="s">
        <v>1326</v>
      </c>
      <c r="E606" s="2" t="s">
        <v>716</v>
      </c>
      <c r="F606" s="2" t="s">
        <v>1327</v>
      </c>
      <c r="G606" s="2" t="s">
        <v>1328</v>
      </c>
      <c r="H606" s="2" t="s">
        <v>1329</v>
      </c>
      <c r="I606" s="2" t="s">
        <v>1330</v>
      </c>
      <c r="J606" s="2" t="s">
        <v>1331</v>
      </c>
      <c r="K606" s="2" t="s">
        <v>1332</v>
      </c>
      <c r="L606" s="2" t="s">
        <v>1333</v>
      </c>
      <c r="M606" s="2" t="s">
        <v>1619</v>
      </c>
      <c r="N606" s="2" t="s">
        <v>1619</v>
      </c>
      <c r="O606" s="2" t="s">
        <v>1619</v>
      </c>
      <c r="P606" s="2" t="s">
        <v>1619</v>
      </c>
      <c r="Q606" s="2" t="s">
        <v>1619</v>
      </c>
      <c r="R606" s="2" t="str">
        <f>VLOOKUP(F606,[2]Sheet3!$B$5:$D$250,2,0)</f>
        <v>Seminar on Media, Culture &amp; Society</v>
      </c>
      <c r="S606" s="2" t="str">
        <f>VLOOKUP(G606,[2]Sheet3!$B$5:$D$250,2,0)</f>
        <v>Communication Theories &amp; Processes</v>
      </c>
      <c r="T606" s="2" t="str">
        <f>VLOOKUP(H606,[2]Sheet3!$B$5:$D$250,2,0)</f>
        <v>Understanding Media Systems: 
A Historical Perspective</v>
      </c>
      <c r="U606" s="2" t="str">
        <f>VLOOKUP(I606,[2]Sheet3!$B$5:$D$250,2,0)</f>
        <v>Print Media Theory</v>
      </c>
      <c r="V606" s="6" t="str">
        <f>VLOOKUP(J606,[2]Sheet3!$B$5:$D$250,2,0)</f>
        <v>Print Media Practice</v>
      </c>
      <c r="W606" s="2" t="str">
        <f>VLOOKUP(K606,[2]Sheet3!$B$5:$D$250,2,0)</f>
        <v>Radio Theory</v>
      </c>
      <c r="X606" s="2" t="str">
        <f>VLOOKUP(L606,[2]Sheet3!$B$5:$D$250,2,0)</f>
        <v>Radio Practice</v>
      </c>
      <c r="Y606" s="2" t="s">
        <v>1619</v>
      </c>
      <c r="Z606" s="2" t="s">
        <v>1619</v>
      </c>
      <c r="AA606" s="2" t="s">
        <v>1619</v>
      </c>
      <c r="AB606" s="2" t="s">
        <v>1619</v>
      </c>
      <c r="AC606" s="2" t="s">
        <v>1619</v>
      </c>
      <c r="AH606" s="7"/>
    </row>
    <row r="607" spans="1:34" x14ac:dyDescent="0.25">
      <c r="A607" s="2">
        <v>606</v>
      </c>
      <c r="B607" s="2" t="s">
        <v>1342</v>
      </c>
      <c r="C607" s="2" t="s">
        <v>1343</v>
      </c>
      <c r="D607" s="2" t="s">
        <v>1326</v>
      </c>
      <c r="E607" s="2" t="s">
        <v>716</v>
      </c>
      <c r="F607" s="2" t="s">
        <v>1327</v>
      </c>
      <c r="G607" s="2" t="s">
        <v>1328</v>
      </c>
      <c r="H607" s="2" t="s">
        <v>1329</v>
      </c>
      <c r="I607" s="2" t="s">
        <v>1330</v>
      </c>
      <c r="J607" s="2" t="s">
        <v>1331</v>
      </c>
      <c r="K607" s="2" t="s">
        <v>1332</v>
      </c>
      <c r="L607" s="2" t="s">
        <v>1333</v>
      </c>
      <c r="M607" s="2" t="s">
        <v>1619</v>
      </c>
      <c r="N607" s="2" t="s">
        <v>1619</v>
      </c>
      <c r="O607" s="2" t="s">
        <v>1619</v>
      </c>
      <c r="P607" s="2" t="s">
        <v>1619</v>
      </c>
      <c r="Q607" s="2" t="s">
        <v>1619</v>
      </c>
      <c r="R607" s="2" t="str">
        <f>VLOOKUP(F607,[2]Sheet3!$B$5:$D$250,2,0)</f>
        <v>Seminar on Media, Culture &amp; Society</v>
      </c>
      <c r="S607" s="2" t="str">
        <f>VLOOKUP(G607,[2]Sheet3!$B$5:$D$250,2,0)</f>
        <v>Communication Theories &amp; Processes</v>
      </c>
      <c r="T607" s="2" t="str">
        <f>VLOOKUP(H607,[2]Sheet3!$B$5:$D$250,2,0)</f>
        <v>Understanding Media Systems: 
A Historical Perspective</v>
      </c>
      <c r="U607" s="2" t="str">
        <f>VLOOKUP(I607,[2]Sheet3!$B$5:$D$250,2,0)</f>
        <v>Print Media Theory</v>
      </c>
      <c r="V607" s="6" t="str">
        <f>VLOOKUP(J607,[2]Sheet3!$B$5:$D$250,2,0)</f>
        <v>Print Media Practice</v>
      </c>
      <c r="W607" s="2" t="str">
        <f>VLOOKUP(K607,[2]Sheet3!$B$5:$D$250,2,0)</f>
        <v>Radio Theory</v>
      </c>
      <c r="X607" s="2" t="str">
        <f>VLOOKUP(L607,[2]Sheet3!$B$5:$D$250,2,0)</f>
        <v>Radio Practice</v>
      </c>
      <c r="Y607" s="2" t="s">
        <v>1619</v>
      </c>
      <c r="Z607" s="2" t="s">
        <v>1619</v>
      </c>
      <c r="AA607" s="2" t="s">
        <v>1619</v>
      </c>
      <c r="AB607" s="2" t="s">
        <v>1619</v>
      </c>
      <c r="AC607" s="2" t="s">
        <v>1619</v>
      </c>
      <c r="AH607" s="7"/>
    </row>
    <row r="608" spans="1:34" x14ac:dyDescent="0.25">
      <c r="A608" s="2">
        <v>607</v>
      </c>
      <c r="B608" s="2" t="s">
        <v>1344</v>
      </c>
      <c r="C608" s="2" t="s">
        <v>1345</v>
      </c>
      <c r="D608" s="2" t="s">
        <v>1326</v>
      </c>
      <c r="E608" s="2" t="s">
        <v>716</v>
      </c>
      <c r="F608" s="2" t="s">
        <v>1327</v>
      </c>
      <c r="G608" s="2" t="s">
        <v>1328</v>
      </c>
      <c r="H608" s="2" t="s">
        <v>1329</v>
      </c>
      <c r="I608" s="2" t="s">
        <v>1330</v>
      </c>
      <c r="J608" s="2" t="s">
        <v>1331</v>
      </c>
      <c r="K608" s="2" t="s">
        <v>1332</v>
      </c>
      <c r="L608" s="2" t="s">
        <v>1333</v>
      </c>
      <c r="M608" s="2" t="s">
        <v>1619</v>
      </c>
      <c r="N608" s="2" t="s">
        <v>1619</v>
      </c>
      <c r="O608" s="2" t="s">
        <v>1619</v>
      </c>
      <c r="P608" s="2" t="s">
        <v>1619</v>
      </c>
      <c r="Q608" s="2" t="s">
        <v>1619</v>
      </c>
      <c r="R608" s="2" t="str">
        <f>VLOOKUP(F608,[2]Sheet3!$B$5:$D$250,2,0)</f>
        <v>Seminar on Media, Culture &amp; Society</v>
      </c>
      <c r="S608" s="2" t="str">
        <f>VLOOKUP(G608,[2]Sheet3!$B$5:$D$250,2,0)</f>
        <v>Communication Theories &amp; Processes</v>
      </c>
      <c r="T608" s="2" t="str">
        <f>VLOOKUP(H608,[2]Sheet3!$B$5:$D$250,2,0)</f>
        <v>Understanding Media Systems: 
A Historical Perspective</v>
      </c>
      <c r="U608" s="2" t="str">
        <f>VLOOKUP(I608,[2]Sheet3!$B$5:$D$250,2,0)</f>
        <v>Print Media Theory</v>
      </c>
      <c r="V608" s="6" t="str">
        <f>VLOOKUP(J608,[2]Sheet3!$B$5:$D$250,2,0)</f>
        <v>Print Media Practice</v>
      </c>
      <c r="W608" s="2" t="str">
        <f>VLOOKUP(K608,[2]Sheet3!$B$5:$D$250,2,0)</f>
        <v>Radio Theory</v>
      </c>
      <c r="X608" s="2" t="str">
        <f>VLOOKUP(L608,[2]Sheet3!$B$5:$D$250,2,0)</f>
        <v>Radio Practice</v>
      </c>
      <c r="Y608" s="2" t="s">
        <v>1619</v>
      </c>
      <c r="Z608" s="2" t="s">
        <v>1619</v>
      </c>
      <c r="AA608" s="2" t="s">
        <v>1619</v>
      </c>
      <c r="AB608" s="2" t="s">
        <v>1619</v>
      </c>
      <c r="AC608" s="2" t="s">
        <v>1619</v>
      </c>
      <c r="AH608" s="7"/>
    </row>
    <row r="609" spans="1:34" x14ac:dyDescent="0.25">
      <c r="A609" s="2">
        <v>608</v>
      </c>
      <c r="B609" s="2" t="s">
        <v>1346</v>
      </c>
      <c r="C609" s="2" t="s">
        <v>1347</v>
      </c>
      <c r="D609" s="2" t="s">
        <v>1348</v>
      </c>
      <c r="E609" s="2" t="s">
        <v>716</v>
      </c>
      <c r="F609" s="2" t="s">
        <v>1349</v>
      </c>
      <c r="G609" s="2" t="s">
        <v>1350</v>
      </c>
      <c r="H609" s="2" t="s">
        <v>1351</v>
      </c>
      <c r="I609" s="2" t="s">
        <v>1352</v>
      </c>
      <c r="J609" s="2" t="s">
        <v>1608</v>
      </c>
      <c r="K609" s="2" t="s">
        <v>1619</v>
      </c>
      <c r="L609" s="2" t="s">
        <v>1619</v>
      </c>
      <c r="M609" s="2" t="s">
        <v>1619</v>
      </c>
      <c r="N609" s="2" t="s">
        <v>1619</v>
      </c>
      <c r="O609" s="2" t="s">
        <v>1619</v>
      </c>
      <c r="P609" s="2" t="s">
        <v>1619</v>
      </c>
      <c r="Q609" s="2" t="s">
        <v>1619</v>
      </c>
      <c r="R609" s="2" t="str">
        <f>VLOOKUP(F609,[2]Sheet3!$B$5:$D$250,2,0)</f>
        <v>Advanced Inorganic Chemistry I</v>
      </c>
      <c r="S609" s="2" t="str">
        <f>VLOOKUP(G609,[2]Sheet3!$B$5:$D$250,2,0)</f>
        <v>Advanced Organic Chemistry I</v>
      </c>
      <c r="T609" s="2" t="str">
        <f>VLOOKUP(H609,[2]Sheet3!$B$5:$D$250,2,0)</f>
        <v>Advanced Physical Chemistry I</v>
      </c>
      <c r="U609" s="2" t="str">
        <f>VLOOKUP(I609,[2]Sheet3!$B$5:$D$250,2,0)</f>
        <v>Advanced Physicsl Chemistry Laboratory I</v>
      </c>
      <c r="V609" s="6" t="str">
        <f>VLOOKUP(J609,[2]Sheet3!$B$5:$D$250,2,0)</f>
        <v>Biochemistry</v>
      </c>
      <c r="W609" s="2" t="s">
        <v>1619</v>
      </c>
      <c r="X609" s="2" t="s">
        <v>1619</v>
      </c>
      <c r="Y609" s="2" t="s">
        <v>1619</v>
      </c>
      <c r="Z609" s="2" t="s">
        <v>1619</v>
      </c>
      <c r="AA609" s="2" t="s">
        <v>1619</v>
      </c>
      <c r="AB609" s="2" t="s">
        <v>1619</v>
      </c>
      <c r="AC609" s="2" t="s">
        <v>1619</v>
      </c>
      <c r="AH609" s="7"/>
    </row>
    <row r="610" spans="1:34" x14ac:dyDescent="0.25">
      <c r="A610" s="2">
        <v>609</v>
      </c>
      <c r="B610" s="2" t="s">
        <v>1353</v>
      </c>
      <c r="C610" s="2" t="s">
        <v>1354</v>
      </c>
      <c r="D610" s="2" t="s">
        <v>1348</v>
      </c>
      <c r="E610" s="2" t="s">
        <v>716</v>
      </c>
      <c r="F610" s="2" t="s">
        <v>1349</v>
      </c>
      <c r="G610" s="2" t="s">
        <v>1350</v>
      </c>
      <c r="H610" s="2" t="s">
        <v>1351</v>
      </c>
      <c r="I610" s="2" t="s">
        <v>1352</v>
      </c>
      <c r="J610" s="2" t="s">
        <v>1608</v>
      </c>
      <c r="K610" s="2" t="s">
        <v>1619</v>
      </c>
      <c r="L610" s="2" t="s">
        <v>1619</v>
      </c>
      <c r="M610" s="2" t="s">
        <v>1619</v>
      </c>
      <c r="N610" s="2" t="s">
        <v>1619</v>
      </c>
      <c r="O610" s="2" t="s">
        <v>1619</v>
      </c>
      <c r="P610" s="2" t="s">
        <v>1619</v>
      </c>
      <c r="Q610" s="2" t="s">
        <v>1619</v>
      </c>
      <c r="R610" s="2" t="str">
        <f>VLOOKUP(F610,[2]Sheet3!$B$5:$D$250,2,0)</f>
        <v>Advanced Inorganic Chemistry I</v>
      </c>
      <c r="S610" s="2" t="str">
        <f>VLOOKUP(G610,[2]Sheet3!$B$5:$D$250,2,0)</f>
        <v>Advanced Organic Chemistry I</v>
      </c>
      <c r="T610" s="2" t="str">
        <f>VLOOKUP(H610,[2]Sheet3!$B$5:$D$250,2,0)</f>
        <v>Advanced Physical Chemistry I</v>
      </c>
      <c r="U610" s="2" t="str">
        <f>VLOOKUP(I610,[2]Sheet3!$B$5:$D$250,2,0)</f>
        <v>Advanced Physicsl Chemistry Laboratory I</v>
      </c>
      <c r="V610" s="6" t="str">
        <f>VLOOKUP(J610,[2]Sheet3!$B$5:$D$250,2,0)</f>
        <v>Biochemistry</v>
      </c>
      <c r="W610" s="2" t="s">
        <v>1619</v>
      </c>
      <c r="X610" s="2" t="s">
        <v>1619</v>
      </c>
      <c r="Y610" s="2" t="s">
        <v>1619</v>
      </c>
      <c r="Z610" s="2" t="s">
        <v>1619</v>
      </c>
      <c r="AA610" s="2" t="s">
        <v>1619</v>
      </c>
      <c r="AB610" s="2" t="s">
        <v>1619</v>
      </c>
      <c r="AC610" s="2" t="s">
        <v>1619</v>
      </c>
      <c r="AH610" s="7"/>
    </row>
    <row r="611" spans="1:34" x14ac:dyDescent="0.25">
      <c r="A611" s="2">
        <v>610</v>
      </c>
      <c r="B611" s="2" t="s">
        <v>1355</v>
      </c>
      <c r="C611" s="2" t="s">
        <v>1356</v>
      </c>
      <c r="D611" s="2" t="s">
        <v>1348</v>
      </c>
      <c r="E611" s="2" t="s">
        <v>716</v>
      </c>
      <c r="F611" s="2" t="s">
        <v>1349</v>
      </c>
      <c r="G611" s="2" t="s">
        <v>1350</v>
      </c>
      <c r="H611" s="2" t="s">
        <v>1351</v>
      </c>
      <c r="I611" s="2" t="s">
        <v>1352</v>
      </c>
      <c r="J611" s="2" t="s">
        <v>1608</v>
      </c>
      <c r="K611" s="2" t="s">
        <v>1619</v>
      </c>
      <c r="L611" s="2" t="s">
        <v>1619</v>
      </c>
      <c r="M611" s="2" t="s">
        <v>1619</v>
      </c>
      <c r="N611" s="2" t="s">
        <v>1619</v>
      </c>
      <c r="O611" s="2" t="s">
        <v>1619</v>
      </c>
      <c r="P611" s="2" t="s">
        <v>1619</v>
      </c>
      <c r="Q611" s="2" t="s">
        <v>1619</v>
      </c>
      <c r="R611" s="2" t="str">
        <f>VLOOKUP(F611,[2]Sheet3!$B$5:$D$250,2,0)</f>
        <v>Advanced Inorganic Chemistry I</v>
      </c>
      <c r="S611" s="2" t="str">
        <f>VLOOKUP(G611,[2]Sheet3!$B$5:$D$250,2,0)</f>
        <v>Advanced Organic Chemistry I</v>
      </c>
      <c r="T611" s="2" t="str">
        <f>VLOOKUP(H611,[2]Sheet3!$B$5:$D$250,2,0)</f>
        <v>Advanced Physical Chemistry I</v>
      </c>
      <c r="U611" s="2" t="str">
        <f>VLOOKUP(I611,[2]Sheet3!$B$5:$D$250,2,0)</f>
        <v>Advanced Physicsl Chemistry Laboratory I</v>
      </c>
      <c r="V611" s="6" t="str">
        <f>VLOOKUP(J611,[2]Sheet3!$B$5:$D$250,2,0)</f>
        <v>Biochemistry</v>
      </c>
      <c r="W611" s="2" t="s">
        <v>1619</v>
      </c>
      <c r="X611" s="2" t="s">
        <v>1619</v>
      </c>
      <c r="Y611" s="2" t="s">
        <v>1619</v>
      </c>
      <c r="Z611" s="2" t="s">
        <v>1619</v>
      </c>
      <c r="AA611" s="2" t="s">
        <v>1619</v>
      </c>
      <c r="AB611" s="2" t="s">
        <v>1619</v>
      </c>
      <c r="AC611" s="2" t="s">
        <v>1619</v>
      </c>
      <c r="AH611" s="7"/>
    </row>
    <row r="612" spans="1:34" x14ac:dyDescent="0.25">
      <c r="A612" s="2">
        <v>611</v>
      </c>
      <c r="B612" s="2" t="s">
        <v>1357</v>
      </c>
      <c r="C612" s="2" t="s">
        <v>1358</v>
      </c>
      <c r="D612" s="2" t="s">
        <v>1348</v>
      </c>
      <c r="E612" s="2" t="s">
        <v>716</v>
      </c>
      <c r="F612" s="2" t="s">
        <v>1349</v>
      </c>
      <c r="G612" s="2" t="s">
        <v>1350</v>
      </c>
      <c r="H612" s="2" t="s">
        <v>1351</v>
      </c>
      <c r="I612" s="2" t="s">
        <v>1352</v>
      </c>
      <c r="J612" s="2" t="s">
        <v>1608</v>
      </c>
      <c r="K612" s="2" t="s">
        <v>1619</v>
      </c>
      <c r="L612" s="2" t="s">
        <v>1619</v>
      </c>
      <c r="M612" s="2" t="s">
        <v>1619</v>
      </c>
      <c r="N612" s="2" t="s">
        <v>1619</v>
      </c>
      <c r="O612" s="2" t="s">
        <v>1619</v>
      </c>
      <c r="P612" s="2" t="s">
        <v>1619</v>
      </c>
      <c r="Q612" s="2" t="s">
        <v>1619</v>
      </c>
      <c r="R612" s="2" t="str">
        <f>VLOOKUP(F612,[2]Sheet3!$B$5:$D$250,2,0)</f>
        <v>Advanced Inorganic Chemistry I</v>
      </c>
      <c r="S612" s="2" t="str">
        <f>VLOOKUP(G612,[2]Sheet3!$B$5:$D$250,2,0)</f>
        <v>Advanced Organic Chemistry I</v>
      </c>
      <c r="T612" s="2" t="str">
        <f>VLOOKUP(H612,[2]Sheet3!$B$5:$D$250,2,0)</f>
        <v>Advanced Physical Chemistry I</v>
      </c>
      <c r="U612" s="2" t="str">
        <f>VLOOKUP(I612,[2]Sheet3!$B$5:$D$250,2,0)</f>
        <v>Advanced Physicsl Chemistry Laboratory I</v>
      </c>
      <c r="V612" s="6" t="str">
        <f>VLOOKUP(J612,[2]Sheet3!$B$5:$D$250,2,0)</f>
        <v>Biochemistry</v>
      </c>
      <c r="W612" s="2" t="s">
        <v>1619</v>
      </c>
      <c r="X612" s="2" t="s">
        <v>1619</v>
      </c>
      <c r="Y612" s="2" t="s">
        <v>1619</v>
      </c>
      <c r="Z612" s="2" t="s">
        <v>1619</v>
      </c>
      <c r="AA612" s="2" t="s">
        <v>1619</v>
      </c>
      <c r="AB612" s="2" t="s">
        <v>1619</v>
      </c>
      <c r="AC612" s="2" t="s">
        <v>1619</v>
      </c>
      <c r="AH612" s="7"/>
    </row>
    <row r="613" spans="1:34" x14ac:dyDescent="0.25">
      <c r="A613" s="2">
        <v>612</v>
      </c>
      <c r="B613" s="2" t="s">
        <v>1359</v>
      </c>
      <c r="C613" s="2" t="s">
        <v>1360</v>
      </c>
      <c r="D613" s="2" t="s">
        <v>1348</v>
      </c>
      <c r="E613" s="2" t="s">
        <v>716</v>
      </c>
      <c r="F613" s="2" t="s">
        <v>1349</v>
      </c>
      <c r="G613" s="2" t="s">
        <v>1350</v>
      </c>
      <c r="H613" s="2" t="s">
        <v>1351</v>
      </c>
      <c r="I613" s="2" t="s">
        <v>1352</v>
      </c>
      <c r="J613" s="2" t="s">
        <v>1608</v>
      </c>
      <c r="K613" s="2" t="s">
        <v>1619</v>
      </c>
      <c r="L613" s="2" t="s">
        <v>1619</v>
      </c>
      <c r="M613" s="2" t="s">
        <v>1619</v>
      </c>
      <c r="N613" s="2" t="s">
        <v>1619</v>
      </c>
      <c r="O613" s="2" t="s">
        <v>1619</v>
      </c>
      <c r="P613" s="2" t="s">
        <v>1619</v>
      </c>
      <c r="Q613" s="2" t="s">
        <v>1619</v>
      </c>
      <c r="R613" s="2" t="str">
        <f>VLOOKUP(F613,[2]Sheet3!$B$5:$D$250,2,0)</f>
        <v>Advanced Inorganic Chemistry I</v>
      </c>
      <c r="S613" s="2" t="str">
        <f>VLOOKUP(G613,[2]Sheet3!$B$5:$D$250,2,0)</f>
        <v>Advanced Organic Chemistry I</v>
      </c>
      <c r="T613" s="2" t="str">
        <f>VLOOKUP(H613,[2]Sheet3!$B$5:$D$250,2,0)</f>
        <v>Advanced Physical Chemistry I</v>
      </c>
      <c r="U613" s="2" t="str">
        <f>VLOOKUP(I613,[2]Sheet3!$B$5:$D$250,2,0)</f>
        <v>Advanced Physicsl Chemistry Laboratory I</v>
      </c>
      <c r="V613" s="6" t="str">
        <f>VLOOKUP(J613,[2]Sheet3!$B$5:$D$250,2,0)</f>
        <v>Biochemistry</v>
      </c>
      <c r="W613" s="2" t="s">
        <v>1619</v>
      </c>
      <c r="X613" s="2" t="s">
        <v>1619</v>
      </c>
      <c r="Y613" s="2" t="s">
        <v>1619</v>
      </c>
      <c r="Z613" s="2" t="s">
        <v>1619</v>
      </c>
      <c r="AA613" s="2" t="s">
        <v>1619</v>
      </c>
      <c r="AB613" s="2" t="s">
        <v>1619</v>
      </c>
      <c r="AC613" s="2" t="s">
        <v>1619</v>
      </c>
      <c r="AH613" s="7"/>
    </row>
    <row r="614" spans="1:34" x14ac:dyDescent="0.25">
      <c r="A614" s="2">
        <v>613</v>
      </c>
      <c r="B614" s="2" t="s">
        <v>1361</v>
      </c>
      <c r="C614" s="2" t="s">
        <v>1362</v>
      </c>
      <c r="D614" s="2" t="s">
        <v>1348</v>
      </c>
      <c r="E614" s="2" t="s">
        <v>716</v>
      </c>
      <c r="F614" s="2" t="s">
        <v>1349</v>
      </c>
      <c r="G614" s="2" t="s">
        <v>1350</v>
      </c>
      <c r="H614" s="2" t="s">
        <v>1351</v>
      </c>
      <c r="I614" s="2" t="s">
        <v>1352</v>
      </c>
      <c r="J614" s="2" t="s">
        <v>1608</v>
      </c>
      <c r="K614" s="2" t="s">
        <v>1619</v>
      </c>
      <c r="L614" s="2" t="s">
        <v>1619</v>
      </c>
      <c r="M614" s="2" t="s">
        <v>1619</v>
      </c>
      <c r="N614" s="2" t="s">
        <v>1619</v>
      </c>
      <c r="O614" s="2" t="s">
        <v>1619</v>
      </c>
      <c r="P614" s="2" t="s">
        <v>1619</v>
      </c>
      <c r="Q614" s="2" t="s">
        <v>1619</v>
      </c>
      <c r="R614" s="2" t="str">
        <f>VLOOKUP(F614,[2]Sheet3!$B$5:$D$250,2,0)</f>
        <v>Advanced Inorganic Chemistry I</v>
      </c>
      <c r="S614" s="2" t="str">
        <f>VLOOKUP(G614,[2]Sheet3!$B$5:$D$250,2,0)</f>
        <v>Advanced Organic Chemistry I</v>
      </c>
      <c r="T614" s="2" t="str">
        <f>VLOOKUP(H614,[2]Sheet3!$B$5:$D$250,2,0)</f>
        <v>Advanced Physical Chemistry I</v>
      </c>
      <c r="U614" s="2" t="str">
        <f>VLOOKUP(I614,[2]Sheet3!$B$5:$D$250,2,0)</f>
        <v>Advanced Physicsl Chemistry Laboratory I</v>
      </c>
      <c r="V614" s="6" t="str">
        <f>VLOOKUP(J614,[2]Sheet3!$B$5:$D$250,2,0)</f>
        <v>Biochemistry</v>
      </c>
      <c r="W614" s="2" t="s">
        <v>1619</v>
      </c>
      <c r="X614" s="2" t="s">
        <v>1619</v>
      </c>
      <c r="Y614" s="2" t="s">
        <v>1619</v>
      </c>
      <c r="Z614" s="2" t="s">
        <v>1619</v>
      </c>
      <c r="AA614" s="2" t="s">
        <v>1619</v>
      </c>
      <c r="AB614" s="2" t="s">
        <v>1619</v>
      </c>
      <c r="AC614" s="2" t="s">
        <v>1619</v>
      </c>
      <c r="AH614" s="7"/>
    </row>
    <row r="615" spans="1:34" x14ac:dyDescent="0.25">
      <c r="A615" s="2">
        <v>614</v>
      </c>
      <c r="B615" s="2" t="s">
        <v>1363</v>
      </c>
      <c r="C615" s="2" t="s">
        <v>1364</v>
      </c>
      <c r="D615" s="2" t="s">
        <v>1348</v>
      </c>
      <c r="E615" s="2" t="s">
        <v>716</v>
      </c>
      <c r="F615" s="2" t="s">
        <v>1349</v>
      </c>
      <c r="G615" s="2" t="s">
        <v>1350</v>
      </c>
      <c r="H615" s="2" t="s">
        <v>1351</v>
      </c>
      <c r="I615" s="2" t="s">
        <v>1352</v>
      </c>
      <c r="J615" s="2" t="s">
        <v>1608</v>
      </c>
      <c r="K615" s="2" t="s">
        <v>1619</v>
      </c>
      <c r="L615" s="2" t="s">
        <v>1619</v>
      </c>
      <c r="M615" s="2" t="s">
        <v>1619</v>
      </c>
      <c r="N615" s="2" t="s">
        <v>1619</v>
      </c>
      <c r="O615" s="2" t="s">
        <v>1619</v>
      </c>
      <c r="P615" s="2" t="s">
        <v>1619</v>
      </c>
      <c r="Q615" s="2" t="s">
        <v>1619</v>
      </c>
      <c r="R615" s="2" t="str">
        <f>VLOOKUP(F615,[2]Sheet3!$B$5:$D$250,2,0)</f>
        <v>Advanced Inorganic Chemistry I</v>
      </c>
      <c r="S615" s="2" t="str">
        <f>VLOOKUP(G615,[2]Sheet3!$B$5:$D$250,2,0)</f>
        <v>Advanced Organic Chemistry I</v>
      </c>
      <c r="T615" s="2" t="str">
        <f>VLOOKUP(H615,[2]Sheet3!$B$5:$D$250,2,0)</f>
        <v>Advanced Physical Chemistry I</v>
      </c>
      <c r="U615" s="2" t="str">
        <f>VLOOKUP(I615,[2]Sheet3!$B$5:$D$250,2,0)</f>
        <v>Advanced Physicsl Chemistry Laboratory I</v>
      </c>
      <c r="V615" s="6" t="str">
        <f>VLOOKUP(J615,[2]Sheet3!$B$5:$D$250,2,0)</f>
        <v>Biochemistry</v>
      </c>
      <c r="W615" s="2" t="s">
        <v>1619</v>
      </c>
      <c r="X615" s="2" t="s">
        <v>1619</v>
      </c>
      <c r="Y615" s="2" t="s">
        <v>1619</v>
      </c>
      <c r="Z615" s="2" t="s">
        <v>1619</v>
      </c>
      <c r="AA615" s="2" t="s">
        <v>1619</v>
      </c>
      <c r="AB615" s="2" t="s">
        <v>1619</v>
      </c>
      <c r="AC615" s="2" t="s">
        <v>1619</v>
      </c>
      <c r="AH615" s="7"/>
    </row>
    <row r="616" spans="1:34" x14ac:dyDescent="0.25">
      <c r="A616" s="2">
        <v>615</v>
      </c>
      <c r="B616" s="2" t="s">
        <v>1365</v>
      </c>
      <c r="C616" s="2" t="s">
        <v>1366</v>
      </c>
      <c r="D616" s="2" t="s">
        <v>1348</v>
      </c>
      <c r="E616" s="2" t="s">
        <v>716</v>
      </c>
      <c r="F616" s="2" t="s">
        <v>1349</v>
      </c>
      <c r="G616" s="2" t="s">
        <v>1350</v>
      </c>
      <c r="H616" s="2" t="s">
        <v>1351</v>
      </c>
      <c r="I616" s="2" t="s">
        <v>1352</v>
      </c>
      <c r="J616" s="2" t="s">
        <v>1608</v>
      </c>
      <c r="K616" s="2" t="s">
        <v>1619</v>
      </c>
      <c r="L616" s="2" t="s">
        <v>1619</v>
      </c>
      <c r="M616" s="2" t="s">
        <v>1619</v>
      </c>
      <c r="N616" s="2" t="s">
        <v>1619</v>
      </c>
      <c r="O616" s="2" t="s">
        <v>1619</v>
      </c>
      <c r="P616" s="2" t="s">
        <v>1619</v>
      </c>
      <c r="Q616" s="2" t="s">
        <v>1619</v>
      </c>
      <c r="R616" s="2" t="str">
        <f>VLOOKUP(F616,[2]Sheet3!$B$5:$D$250,2,0)</f>
        <v>Advanced Inorganic Chemistry I</v>
      </c>
      <c r="S616" s="2" t="str">
        <f>VLOOKUP(G616,[2]Sheet3!$B$5:$D$250,2,0)</f>
        <v>Advanced Organic Chemistry I</v>
      </c>
      <c r="T616" s="2" t="str">
        <f>VLOOKUP(H616,[2]Sheet3!$B$5:$D$250,2,0)</f>
        <v>Advanced Physical Chemistry I</v>
      </c>
      <c r="U616" s="2" t="str">
        <f>VLOOKUP(I616,[2]Sheet3!$B$5:$D$250,2,0)</f>
        <v>Advanced Physicsl Chemistry Laboratory I</v>
      </c>
      <c r="V616" s="6" t="str">
        <f>VLOOKUP(J616,[2]Sheet3!$B$5:$D$250,2,0)</f>
        <v>Biochemistry</v>
      </c>
      <c r="W616" s="2" t="s">
        <v>1619</v>
      </c>
      <c r="X616" s="2" t="s">
        <v>1619</v>
      </c>
      <c r="Y616" s="2" t="s">
        <v>1619</v>
      </c>
      <c r="Z616" s="2" t="s">
        <v>1619</v>
      </c>
      <c r="AA616" s="2" t="s">
        <v>1619</v>
      </c>
      <c r="AB616" s="2" t="s">
        <v>1619</v>
      </c>
      <c r="AC616" s="2" t="s">
        <v>1619</v>
      </c>
      <c r="AH616" s="7"/>
    </row>
    <row r="617" spans="1:34" x14ac:dyDescent="0.25">
      <c r="A617" s="2">
        <v>616</v>
      </c>
      <c r="B617" s="2" t="s">
        <v>1367</v>
      </c>
      <c r="C617" s="2" t="s">
        <v>1368</v>
      </c>
      <c r="D617" s="2" t="s">
        <v>1348</v>
      </c>
      <c r="E617" s="2" t="s">
        <v>716</v>
      </c>
      <c r="F617" s="2" t="s">
        <v>1349</v>
      </c>
      <c r="G617" s="2" t="s">
        <v>1350</v>
      </c>
      <c r="H617" s="2" t="s">
        <v>1351</v>
      </c>
      <c r="I617" s="2" t="s">
        <v>1352</v>
      </c>
      <c r="J617" s="2" t="s">
        <v>1608</v>
      </c>
      <c r="K617" s="2" t="s">
        <v>1619</v>
      </c>
      <c r="L617" s="2" t="s">
        <v>1619</v>
      </c>
      <c r="M617" s="2" t="s">
        <v>1619</v>
      </c>
      <c r="N617" s="2" t="s">
        <v>1619</v>
      </c>
      <c r="O617" s="2" t="s">
        <v>1619</v>
      </c>
      <c r="P617" s="2" t="s">
        <v>1619</v>
      </c>
      <c r="Q617" s="2" t="s">
        <v>1619</v>
      </c>
      <c r="R617" s="2" t="str">
        <f>VLOOKUP(F617,[2]Sheet3!$B$5:$D$250,2,0)</f>
        <v>Advanced Inorganic Chemistry I</v>
      </c>
      <c r="S617" s="2" t="str">
        <f>VLOOKUP(G617,[2]Sheet3!$B$5:$D$250,2,0)</f>
        <v>Advanced Organic Chemistry I</v>
      </c>
      <c r="T617" s="2" t="str">
        <f>VLOOKUP(H617,[2]Sheet3!$B$5:$D$250,2,0)</f>
        <v>Advanced Physical Chemistry I</v>
      </c>
      <c r="U617" s="2" t="str">
        <f>VLOOKUP(I617,[2]Sheet3!$B$5:$D$250,2,0)</f>
        <v>Advanced Physicsl Chemistry Laboratory I</v>
      </c>
      <c r="V617" s="6" t="str">
        <f>VLOOKUP(J617,[2]Sheet3!$B$5:$D$250,2,0)</f>
        <v>Biochemistry</v>
      </c>
      <c r="W617" s="2" t="s">
        <v>1619</v>
      </c>
      <c r="X617" s="2" t="s">
        <v>1619</v>
      </c>
      <c r="Y617" s="2" t="s">
        <v>1619</v>
      </c>
      <c r="Z617" s="2" t="s">
        <v>1619</v>
      </c>
      <c r="AA617" s="2" t="s">
        <v>1619</v>
      </c>
      <c r="AB617" s="2" t="s">
        <v>1619</v>
      </c>
      <c r="AC617" s="2" t="s">
        <v>1619</v>
      </c>
      <c r="AH617" s="7"/>
    </row>
    <row r="618" spans="1:34" x14ac:dyDescent="0.25">
      <c r="A618" s="2">
        <v>617</v>
      </c>
      <c r="B618" s="2" t="s">
        <v>1369</v>
      </c>
      <c r="C618" s="2" t="s">
        <v>1370</v>
      </c>
      <c r="D618" s="2" t="s">
        <v>1348</v>
      </c>
      <c r="E618" s="2" t="s">
        <v>716</v>
      </c>
      <c r="F618" s="2" t="s">
        <v>1349</v>
      </c>
      <c r="G618" s="2" t="s">
        <v>1350</v>
      </c>
      <c r="H618" s="2" t="s">
        <v>1351</v>
      </c>
      <c r="I618" s="2" t="s">
        <v>1352</v>
      </c>
      <c r="J618" s="2" t="s">
        <v>1608</v>
      </c>
      <c r="K618" s="2" t="s">
        <v>1619</v>
      </c>
      <c r="L618" s="2" t="s">
        <v>1619</v>
      </c>
      <c r="M618" s="2" t="s">
        <v>1619</v>
      </c>
      <c r="N618" s="2" t="s">
        <v>1619</v>
      </c>
      <c r="O618" s="2" t="s">
        <v>1619</v>
      </c>
      <c r="P618" s="2" t="s">
        <v>1619</v>
      </c>
      <c r="Q618" s="2" t="s">
        <v>1619</v>
      </c>
      <c r="R618" s="2" t="str">
        <f>VLOOKUP(F618,[2]Sheet3!$B$5:$D$250,2,0)</f>
        <v>Advanced Inorganic Chemistry I</v>
      </c>
      <c r="S618" s="2" t="str">
        <f>VLOOKUP(G618,[2]Sheet3!$B$5:$D$250,2,0)</f>
        <v>Advanced Organic Chemistry I</v>
      </c>
      <c r="T618" s="2" t="str">
        <f>VLOOKUP(H618,[2]Sheet3!$B$5:$D$250,2,0)</f>
        <v>Advanced Physical Chemistry I</v>
      </c>
      <c r="U618" s="2" t="str">
        <f>VLOOKUP(I618,[2]Sheet3!$B$5:$D$250,2,0)</f>
        <v>Advanced Physicsl Chemistry Laboratory I</v>
      </c>
      <c r="V618" s="6" t="str">
        <f>VLOOKUP(J618,[2]Sheet3!$B$5:$D$250,2,0)</f>
        <v>Biochemistry</v>
      </c>
      <c r="W618" s="2" t="s">
        <v>1619</v>
      </c>
      <c r="X618" s="2" t="s">
        <v>1619</v>
      </c>
      <c r="Y618" s="2" t="s">
        <v>1619</v>
      </c>
      <c r="Z618" s="2" t="s">
        <v>1619</v>
      </c>
      <c r="AA618" s="2" t="s">
        <v>1619</v>
      </c>
      <c r="AB618" s="2" t="s">
        <v>1619</v>
      </c>
      <c r="AC618" s="2" t="s">
        <v>1619</v>
      </c>
      <c r="AH618" s="7"/>
    </row>
    <row r="619" spans="1:34" x14ac:dyDescent="0.25">
      <c r="A619" s="2">
        <v>618</v>
      </c>
      <c r="B619" s="2" t="s">
        <v>1371</v>
      </c>
      <c r="C619" s="2" t="s">
        <v>1372</v>
      </c>
      <c r="D619" s="2" t="s">
        <v>1348</v>
      </c>
      <c r="E619" s="2" t="s">
        <v>716</v>
      </c>
      <c r="F619" s="2" t="s">
        <v>1349</v>
      </c>
      <c r="G619" s="2" t="s">
        <v>1350</v>
      </c>
      <c r="H619" s="2" t="s">
        <v>1351</v>
      </c>
      <c r="I619" s="2" t="s">
        <v>1352</v>
      </c>
      <c r="J619" s="2" t="s">
        <v>1608</v>
      </c>
      <c r="K619" s="2" t="s">
        <v>1619</v>
      </c>
      <c r="L619" s="2" t="s">
        <v>1619</v>
      </c>
      <c r="M619" s="2" t="s">
        <v>1619</v>
      </c>
      <c r="N619" s="2" t="s">
        <v>1619</v>
      </c>
      <c r="O619" s="2" t="s">
        <v>1619</v>
      </c>
      <c r="P619" s="2" t="s">
        <v>1619</v>
      </c>
      <c r="Q619" s="2" t="s">
        <v>1619</v>
      </c>
      <c r="R619" s="2" t="str">
        <f>VLOOKUP(F619,[2]Sheet3!$B$5:$D$250,2,0)</f>
        <v>Advanced Inorganic Chemistry I</v>
      </c>
      <c r="S619" s="2" t="str">
        <f>VLOOKUP(G619,[2]Sheet3!$B$5:$D$250,2,0)</f>
        <v>Advanced Organic Chemistry I</v>
      </c>
      <c r="T619" s="2" t="str">
        <f>VLOOKUP(H619,[2]Sheet3!$B$5:$D$250,2,0)</f>
        <v>Advanced Physical Chemistry I</v>
      </c>
      <c r="U619" s="2" t="str">
        <f>VLOOKUP(I619,[2]Sheet3!$B$5:$D$250,2,0)</f>
        <v>Advanced Physicsl Chemistry Laboratory I</v>
      </c>
      <c r="V619" s="6" t="str">
        <f>VLOOKUP(J619,[2]Sheet3!$B$5:$D$250,2,0)</f>
        <v>Biochemistry</v>
      </c>
      <c r="W619" s="2" t="s">
        <v>1619</v>
      </c>
      <c r="X619" s="2" t="s">
        <v>1619</v>
      </c>
      <c r="Y619" s="2" t="s">
        <v>1619</v>
      </c>
      <c r="Z619" s="2" t="s">
        <v>1619</v>
      </c>
      <c r="AA619" s="2" t="s">
        <v>1619</v>
      </c>
      <c r="AB619" s="2" t="s">
        <v>1619</v>
      </c>
      <c r="AC619" s="2" t="s">
        <v>1619</v>
      </c>
      <c r="AH619" s="7"/>
    </row>
    <row r="620" spans="1:34" x14ac:dyDescent="0.25">
      <c r="A620" s="2">
        <v>619</v>
      </c>
      <c r="B620" s="2" t="s">
        <v>1373</v>
      </c>
      <c r="C620" s="2" t="s">
        <v>1374</v>
      </c>
      <c r="D620" s="2" t="s">
        <v>1348</v>
      </c>
      <c r="E620" s="2" t="s">
        <v>716</v>
      </c>
      <c r="F620" s="2" t="s">
        <v>1349</v>
      </c>
      <c r="G620" s="2" t="s">
        <v>1350</v>
      </c>
      <c r="H620" s="2" t="s">
        <v>1351</v>
      </c>
      <c r="I620" s="2" t="s">
        <v>1352</v>
      </c>
      <c r="J620" s="2" t="s">
        <v>1608</v>
      </c>
      <c r="K620" s="2" t="s">
        <v>1619</v>
      </c>
      <c r="L620" s="2" t="s">
        <v>1619</v>
      </c>
      <c r="M620" s="2" t="s">
        <v>1619</v>
      </c>
      <c r="N620" s="2" t="s">
        <v>1619</v>
      </c>
      <c r="O620" s="2" t="s">
        <v>1619</v>
      </c>
      <c r="P620" s="2" t="s">
        <v>1619</v>
      </c>
      <c r="Q620" s="2" t="s">
        <v>1619</v>
      </c>
      <c r="R620" s="2" t="str">
        <f>VLOOKUP(F620,[2]Sheet3!$B$5:$D$250,2,0)</f>
        <v>Advanced Inorganic Chemistry I</v>
      </c>
      <c r="S620" s="2" t="str">
        <f>VLOOKUP(G620,[2]Sheet3!$B$5:$D$250,2,0)</f>
        <v>Advanced Organic Chemistry I</v>
      </c>
      <c r="T620" s="2" t="str">
        <f>VLOOKUP(H620,[2]Sheet3!$B$5:$D$250,2,0)</f>
        <v>Advanced Physical Chemistry I</v>
      </c>
      <c r="U620" s="2" t="str">
        <f>VLOOKUP(I620,[2]Sheet3!$B$5:$D$250,2,0)</f>
        <v>Advanced Physicsl Chemistry Laboratory I</v>
      </c>
      <c r="V620" s="6" t="str">
        <f>VLOOKUP(J620,[2]Sheet3!$B$5:$D$250,2,0)</f>
        <v>Biochemistry</v>
      </c>
      <c r="W620" s="2" t="s">
        <v>1619</v>
      </c>
      <c r="X620" s="2" t="s">
        <v>1619</v>
      </c>
      <c r="Y620" s="2" t="s">
        <v>1619</v>
      </c>
      <c r="Z620" s="2" t="s">
        <v>1619</v>
      </c>
      <c r="AA620" s="2" t="s">
        <v>1619</v>
      </c>
      <c r="AB620" s="2" t="s">
        <v>1619</v>
      </c>
      <c r="AC620" s="2" t="s">
        <v>1619</v>
      </c>
      <c r="AH620" s="7"/>
    </row>
    <row r="621" spans="1:34" x14ac:dyDescent="0.25">
      <c r="A621" s="2">
        <v>620</v>
      </c>
      <c r="B621" s="2" t="s">
        <v>1375</v>
      </c>
      <c r="C621" s="2" t="s">
        <v>1376</v>
      </c>
      <c r="D621" s="2" t="s">
        <v>1348</v>
      </c>
      <c r="E621" s="2" t="s">
        <v>716</v>
      </c>
      <c r="F621" s="2" t="s">
        <v>1349</v>
      </c>
      <c r="G621" s="2" t="s">
        <v>1350</v>
      </c>
      <c r="H621" s="2" t="s">
        <v>1351</v>
      </c>
      <c r="I621" s="2" t="s">
        <v>1352</v>
      </c>
      <c r="J621" s="2" t="s">
        <v>1608</v>
      </c>
      <c r="K621" s="2" t="s">
        <v>1619</v>
      </c>
      <c r="L621" s="2" t="s">
        <v>1619</v>
      </c>
      <c r="M621" s="2" t="s">
        <v>1619</v>
      </c>
      <c r="N621" s="2" t="s">
        <v>1619</v>
      </c>
      <c r="O621" s="2" t="s">
        <v>1619</v>
      </c>
      <c r="P621" s="2" t="s">
        <v>1619</v>
      </c>
      <c r="Q621" s="2" t="s">
        <v>1619</v>
      </c>
      <c r="R621" s="2" t="str">
        <f>VLOOKUP(F621,[2]Sheet3!$B$5:$D$250,2,0)</f>
        <v>Advanced Inorganic Chemistry I</v>
      </c>
      <c r="S621" s="2" t="str">
        <f>VLOOKUP(G621,[2]Sheet3!$B$5:$D$250,2,0)</f>
        <v>Advanced Organic Chemistry I</v>
      </c>
      <c r="T621" s="2" t="str">
        <f>VLOOKUP(H621,[2]Sheet3!$B$5:$D$250,2,0)</f>
        <v>Advanced Physical Chemistry I</v>
      </c>
      <c r="U621" s="2" t="str">
        <f>VLOOKUP(I621,[2]Sheet3!$B$5:$D$250,2,0)</f>
        <v>Advanced Physicsl Chemistry Laboratory I</v>
      </c>
      <c r="V621" s="6" t="str">
        <f>VLOOKUP(J621,[2]Sheet3!$B$5:$D$250,2,0)</f>
        <v>Biochemistry</v>
      </c>
      <c r="W621" s="2" t="s">
        <v>1619</v>
      </c>
      <c r="X621" s="2" t="s">
        <v>1619</v>
      </c>
      <c r="Y621" s="2" t="s">
        <v>1619</v>
      </c>
      <c r="Z621" s="2" t="s">
        <v>1619</v>
      </c>
      <c r="AA621" s="2" t="s">
        <v>1619</v>
      </c>
      <c r="AB621" s="2" t="s">
        <v>1619</v>
      </c>
      <c r="AC621" s="2" t="s">
        <v>1619</v>
      </c>
      <c r="AH621" s="7"/>
    </row>
    <row r="622" spans="1:34" x14ac:dyDescent="0.25">
      <c r="A622" s="2">
        <v>621</v>
      </c>
      <c r="B622" s="2" t="s">
        <v>1377</v>
      </c>
      <c r="C622" s="2" t="s">
        <v>1378</v>
      </c>
      <c r="D622" s="2" t="s">
        <v>1348</v>
      </c>
      <c r="E622" s="2" t="s">
        <v>716</v>
      </c>
      <c r="F622" s="2" t="s">
        <v>1349</v>
      </c>
      <c r="G622" s="2" t="s">
        <v>1350</v>
      </c>
      <c r="H622" s="2" t="s">
        <v>1351</v>
      </c>
      <c r="I622" s="2" t="s">
        <v>1352</v>
      </c>
      <c r="J622" s="2" t="s">
        <v>1608</v>
      </c>
      <c r="K622" s="2" t="s">
        <v>1619</v>
      </c>
      <c r="L622" s="2" t="s">
        <v>1619</v>
      </c>
      <c r="M622" s="2" t="s">
        <v>1619</v>
      </c>
      <c r="N622" s="2" t="s">
        <v>1619</v>
      </c>
      <c r="O622" s="2" t="s">
        <v>1619</v>
      </c>
      <c r="P622" s="2" t="s">
        <v>1619</v>
      </c>
      <c r="Q622" s="2" t="s">
        <v>1619</v>
      </c>
      <c r="R622" s="2" t="str">
        <f>VLOOKUP(F622,[2]Sheet3!$B$5:$D$250,2,0)</f>
        <v>Advanced Inorganic Chemistry I</v>
      </c>
      <c r="S622" s="2" t="str">
        <f>VLOOKUP(G622,[2]Sheet3!$B$5:$D$250,2,0)</f>
        <v>Advanced Organic Chemistry I</v>
      </c>
      <c r="T622" s="2" t="str">
        <f>VLOOKUP(H622,[2]Sheet3!$B$5:$D$250,2,0)</f>
        <v>Advanced Physical Chemistry I</v>
      </c>
      <c r="U622" s="2" t="str">
        <f>VLOOKUP(I622,[2]Sheet3!$B$5:$D$250,2,0)</f>
        <v>Advanced Physicsl Chemistry Laboratory I</v>
      </c>
      <c r="V622" s="6" t="str">
        <f>VLOOKUP(J622,[2]Sheet3!$B$5:$D$250,2,0)</f>
        <v>Biochemistry</v>
      </c>
      <c r="W622" s="2" t="s">
        <v>1619</v>
      </c>
      <c r="X622" s="2" t="s">
        <v>1619</v>
      </c>
      <c r="Y622" s="2" t="s">
        <v>1619</v>
      </c>
      <c r="Z622" s="2" t="s">
        <v>1619</v>
      </c>
      <c r="AA622" s="2" t="s">
        <v>1619</v>
      </c>
      <c r="AB622" s="2" t="s">
        <v>1619</v>
      </c>
      <c r="AC622" s="2" t="s">
        <v>1619</v>
      </c>
      <c r="AH622" s="7"/>
    </row>
    <row r="623" spans="1:34" x14ac:dyDescent="0.25">
      <c r="A623" s="2">
        <v>622</v>
      </c>
      <c r="B623" s="2" t="s">
        <v>1379</v>
      </c>
      <c r="C623" s="2" t="s">
        <v>1380</v>
      </c>
      <c r="D623" s="2" t="s">
        <v>1348</v>
      </c>
      <c r="E623" s="2" t="s">
        <v>716</v>
      </c>
      <c r="F623" s="2" t="s">
        <v>1349</v>
      </c>
      <c r="G623" s="2" t="s">
        <v>1350</v>
      </c>
      <c r="H623" s="2" t="s">
        <v>1351</v>
      </c>
      <c r="I623" s="2" t="s">
        <v>1352</v>
      </c>
      <c r="J623" s="2" t="s">
        <v>1608</v>
      </c>
      <c r="K623" s="2" t="s">
        <v>1619</v>
      </c>
      <c r="L623" s="2" t="s">
        <v>1619</v>
      </c>
      <c r="M623" s="2" t="s">
        <v>1619</v>
      </c>
      <c r="N623" s="2" t="s">
        <v>1619</v>
      </c>
      <c r="O623" s="2" t="s">
        <v>1619</v>
      </c>
      <c r="P623" s="2" t="s">
        <v>1619</v>
      </c>
      <c r="Q623" s="2" t="s">
        <v>1619</v>
      </c>
      <c r="R623" s="2" t="str">
        <f>VLOOKUP(F623,[2]Sheet3!$B$5:$D$250,2,0)</f>
        <v>Advanced Inorganic Chemistry I</v>
      </c>
      <c r="S623" s="2" t="str">
        <f>VLOOKUP(G623,[2]Sheet3!$B$5:$D$250,2,0)</f>
        <v>Advanced Organic Chemistry I</v>
      </c>
      <c r="T623" s="2" t="str">
        <f>VLOOKUP(H623,[2]Sheet3!$B$5:$D$250,2,0)</f>
        <v>Advanced Physical Chemistry I</v>
      </c>
      <c r="U623" s="2" t="str">
        <f>VLOOKUP(I623,[2]Sheet3!$B$5:$D$250,2,0)</f>
        <v>Advanced Physicsl Chemistry Laboratory I</v>
      </c>
      <c r="V623" s="6" t="str">
        <f>VLOOKUP(J623,[2]Sheet3!$B$5:$D$250,2,0)</f>
        <v>Biochemistry</v>
      </c>
      <c r="W623" s="2" t="s">
        <v>1619</v>
      </c>
      <c r="X623" s="2" t="s">
        <v>1619</v>
      </c>
      <c r="Y623" s="2" t="s">
        <v>1619</v>
      </c>
      <c r="Z623" s="2" t="s">
        <v>1619</v>
      </c>
      <c r="AA623" s="2" t="s">
        <v>1619</v>
      </c>
      <c r="AB623" s="2" t="s">
        <v>1619</v>
      </c>
      <c r="AC623" s="2" t="s">
        <v>1619</v>
      </c>
      <c r="AH623" s="7"/>
    </row>
    <row r="624" spans="1:34" x14ac:dyDescent="0.25">
      <c r="A624" s="2">
        <v>623</v>
      </c>
      <c r="B624" s="2" t="s">
        <v>1381</v>
      </c>
      <c r="C624" s="2" t="s">
        <v>1382</v>
      </c>
      <c r="D624" s="2" t="s">
        <v>1383</v>
      </c>
      <c r="E624" s="2" t="s">
        <v>716</v>
      </c>
      <c r="F624" s="2" t="s">
        <v>1384</v>
      </c>
      <c r="G624" s="2" t="s">
        <v>1385</v>
      </c>
      <c r="H624" s="2" t="s">
        <v>1386</v>
      </c>
      <c r="I624" s="2" t="s">
        <v>1387</v>
      </c>
      <c r="J624" s="2" t="s">
        <v>1388</v>
      </c>
      <c r="K624" s="2" t="s">
        <v>942</v>
      </c>
      <c r="L624" s="2" t="s">
        <v>1619</v>
      </c>
      <c r="M624" s="2" t="s">
        <v>1619</v>
      </c>
      <c r="N624" s="2" t="s">
        <v>1619</v>
      </c>
      <c r="O624" s="2" t="s">
        <v>1619</v>
      </c>
      <c r="P624" s="2" t="s">
        <v>1619</v>
      </c>
      <c r="Q624" s="2" t="s">
        <v>1619</v>
      </c>
      <c r="R624" s="2" t="str">
        <f>VLOOKUP(F624,[2]Sheet3!$B$5:$D$250,2,0)</f>
        <v>Academic Reading and writing</v>
      </c>
      <c r="S624" s="2" t="str">
        <f>VLOOKUP(G624,[2]Sheet3!$B$5:$D$250,2,0)</f>
        <v>American Literature I</v>
      </c>
      <c r="T624" s="2" t="str">
        <f>VLOOKUP(H624,[2]Sheet3!$B$5:$D$250,2,0)</f>
        <v>British Literature I</v>
      </c>
      <c r="U624" s="2" t="str">
        <f>VLOOKUP(I624,[2]Sheet3!$B$5:$D$250,2,0)</f>
        <v>Philosophical Concepts</v>
      </c>
      <c r="V624" s="6" t="str">
        <f>VLOOKUP(J624,[2]Sheet3!$B$5:$D$250,2,0)</f>
        <v>Introduction to Indian Literature</v>
      </c>
      <c r="W624" s="2" t="str">
        <f>VLOOKUP(K624,[2]Sheet3!$B$5:$D$250,2,0)</f>
        <v>Introduction to Sanskrit</v>
      </c>
      <c r="X624" s="2" t="s">
        <v>1619</v>
      </c>
      <c r="Y624" s="2" t="s">
        <v>1619</v>
      </c>
      <c r="Z624" s="2" t="s">
        <v>1619</v>
      </c>
      <c r="AA624" s="2" t="s">
        <v>1619</v>
      </c>
      <c r="AB624" s="2" t="s">
        <v>1619</v>
      </c>
      <c r="AC624" s="2" t="s">
        <v>1619</v>
      </c>
      <c r="AH624" s="7"/>
    </row>
    <row r="625" spans="1:34" x14ac:dyDescent="0.25">
      <c r="A625" s="2">
        <v>624</v>
      </c>
      <c r="B625" s="2" t="s">
        <v>1389</v>
      </c>
      <c r="C625" s="2" t="s">
        <v>1390</v>
      </c>
      <c r="D625" s="2" t="s">
        <v>1383</v>
      </c>
      <c r="E625" s="2" t="s">
        <v>716</v>
      </c>
      <c r="F625" s="2" t="s">
        <v>1384</v>
      </c>
      <c r="G625" s="2" t="s">
        <v>1385</v>
      </c>
      <c r="H625" s="2" t="s">
        <v>1386</v>
      </c>
      <c r="I625" s="2" t="s">
        <v>1387</v>
      </c>
      <c r="J625" s="2" t="s">
        <v>1388</v>
      </c>
      <c r="K625" s="2" t="s">
        <v>1619</v>
      </c>
      <c r="L625" s="2" t="s">
        <v>1619</v>
      </c>
      <c r="M625" s="2" t="s">
        <v>1619</v>
      </c>
      <c r="N625" s="2" t="s">
        <v>1619</v>
      </c>
      <c r="O625" s="2" t="s">
        <v>1619</v>
      </c>
      <c r="P625" s="2" t="s">
        <v>1619</v>
      </c>
      <c r="Q625" s="2" t="s">
        <v>1619</v>
      </c>
      <c r="R625" s="2" t="str">
        <f>VLOOKUP(F625,[2]Sheet3!$B$5:$D$250,2,0)</f>
        <v>Academic Reading and writing</v>
      </c>
      <c r="S625" s="2" t="str">
        <f>VLOOKUP(G625,[2]Sheet3!$B$5:$D$250,2,0)</f>
        <v>American Literature I</v>
      </c>
      <c r="T625" s="2" t="str">
        <f>VLOOKUP(H625,[2]Sheet3!$B$5:$D$250,2,0)</f>
        <v>British Literature I</v>
      </c>
      <c r="U625" s="2" t="str">
        <f>VLOOKUP(I625,[2]Sheet3!$B$5:$D$250,2,0)</f>
        <v>Philosophical Concepts</v>
      </c>
      <c r="V625" s="6" t="str">
        <f>VLOOKUP(J625,[2]Sheet3!$B$5:$D$250,2,0)</f>
        <v>Introduction to Indian Literature</v>
      </c>
      <c r="W625" s="2" t="s">
        <v>1619</v>
      </c>
      <c r="X625" s="2" t="s">
        <v>1619</v>
      </c>
      <c r="Y625" s="2" t="s">
        <v>1619</v>
      </c>
      <c r="Z625" s="2" t="s">
        <v>1619</v>
      </c>
      <c r="AA625" s="2" t="s">
        <v>1619</v>
      </c>
      <c r="AB625" s="2" t="s">
        <v>1619</v>
      </c>
      <c r="AC625" s="2" t="s">
        <v>1619</v>
      </c>
      <c r="AH625" s="7"/>
    </row>
    <row r="626" spans="1:34" x14ac:dyDescent="0.25">
      <c r="A626" s="2">
        <v>625</v>
      </c>
      <c r="B626" s="2" t="s">
        <v>1391</v>
      </c>
      <c r="C626" s="2" t="s">
        <v>1392</v>
      </c>
      <c r="D626" s="2" t="s">
        <v>1383</v>
      </c>
      <c r="E626" s="2" t="s">
        <v>716</v>
      </c>
      <c r="F626" s="2" t="s">
        <v>1384</v>
      </c>
      <c r="G626" s="2" t="s">
        <v>1385</v>
      </c>
      <c r="H626" s="2" t="s">
        <v>1386</v>
      </c>
      <c r="I626" s="2" t="s">
        <v>1387</v>
      </c>
      <c r="J626" s="2" t="s">
        <v>1388</v>
      </c>
      <c r="K626" s="2" t="s">
        <v>942</v>
      </c>
      <c r="L626" s="2" t="s">
        <v>1619</v>
      </c>
      <c r="M626" s="2" t="s">
        <v>1619</v>
      </c>
      <c r="N626" s="2" t="s">
        <v>1619</v>
      </c>
      <c r="O626" s="2" t="s">
        <v>1619</v>
      </c>
      <c r="P626" s="2" t="s">
        <v>1619</v>
      </c>
      <c r="Q626" s="2" t="s">
        <v>1619</v>
      </c>
      <c r="R626" s="2" t="str">
        <f>VLOOKUP(F626,[2]Sheet3!$B$5:$D$250,2,0)</f>
        <v>Academic Reading and writing</v>
      </c>
      <c r="S626" s="2" t="str">
        <f>VLOOKUP(G626,[2]Sheet3!$B$5:$D$250,2,0)</f>
        <v>American Literature I</v>
      </c>
      <c r="T626" s="2" t="str">
        <f>VLOOKUP(H626,[2]Sheet3!$B$5:$D$250,2,0)</f>
        <v>British Literature I</v>
      </c>
      <c r="U626" s="2" t="str">
        <f>VLOOKUP(I626,[2]Sheet3!$B$5:$D$250,2,0)</f>
        <v>Philosophical Concepts</v>
      </c>
      <c r="V626" s="6" t="str">
        <f>VLOOKUP(J626,[2]Sheet3!$B$5:$D$250,2,0)</f>
        <v>Introduction to Indian Literature</v>
      </c>
      <c r="W626" s="2" t="str">
        <f>VLOOKUP(K626,[2]Sheet3!$B$5:$D$250,2,0)</f>
        <v>Introduction to Sanskrit</v>
      </c>
      <c r="X626" s="2" t="s">
        <v>1619</v>
      </c>
      <c r="Y626" s="2" t="s">
        <v>1619</v>
      </c>
      <c r="Z626" s="2" t="s">
        <v>1619</v>
      </c>
      <c r="AA626" s="2" t="s">
        <v>1619</v>
      </c>
      <c r="AB626" s="2" t="s">
        <v>1619</v>
      </c>
      <c r="AC626" s="2" t="s">
        <v>1619</v>
      </c>
      <c r="AH626" s="7"/>
    </row>
    <row r="627" spans="1:34" x14ac:dyDescent="0.25">
      <c r="A627" s="2">
        <v>626</v>
      </c>
      <c r="B627" s="2" t="s">
        <v>1393</v>
      </c>
      <c r="C627" s="2" t="s">
        <v>1394</v>
      </c>
      <c r="D627" s="2" t="s">
        <v>1383</v>
      </c>
      <c r="E627" s="2" t="s">
        <v>716</v>
      </c>
      <c r="F627" s="2" t="s">
        <v>1384</v>
      </c>
      <c r="G627" s="2" t="s">
        <v>1385</v>
      </c>
      <c r="H627" s="2" t="s">
        <v>1386</v>
      </c>
      <c r="I627" s="2" t="s">
        <v>1387</v>
      </c>
      <c r="J627" s="2" t="s">
        <v>1388</v>
      </c>
      <c r="K627" s="2" t="s">
        <v>942</v>
      </c>
      <c r="L627" s="2" t="s">
        <v>1619</v>
      </c>
      <c r="M627" s="2" t="s">
        <v>1619</v>
      </c>
      <c r="N627" s="2" t="s">
        <v>1619</v>
      </c>
      <c r="O627" s="2" t="s">
        <v>1619</v>
      </c>
      <c r="P627" s="2" t="s">
        <v>1619</v>
      </c>
      <c r="Q627" s="2" t="s">
        <v>1619</v>
      </c>
      <c r="R627" s="2" t="str">
        <f>VLOOKUP(F627,[2]Sheet3!$B$5:$D$250,2,0)</f>
        <v>Academic Reading and writing</v>
      </c>
      <c r="S627" s="2" t="str">
        <f>VLOOKUP(G627,[2]Sheet3!$B$5:$D$250,2,0)</f>
        <v>American Literature I</v>
      </c>
      <c r="T627" s="2" t="str">
        <f>VLOOKUP(H627,[2]Sheet3!$B$5:$D$250,2,0)</f>
        <v>British Literature I</v>
      </c>
      <c r="U627" s="2" t="str">
        <f>VLOOKUP(I627,[2]Sheet3!$B$5:$D$250,2,0)</f>
        <v>Philosophical Concepts</v>
      </c>
      <c r="V627" s="6" t="str">
        <f>VLOOKUP(J627,[2]Sheet3!$B$5:$D$250,2,0)</f>
        <v>Introduction to Indian Literature</v>
      </c>
      <c r="W627" s="2" t="str">
        <f>VLOOKUP(K627,[2]Sheet3!$B$5:$D$250,2,0)</f>
        <v>Introduction to Sanskrit</v>
      </c>
      <c r="X627" s="2" t="s">
        <v>1619</v>
      </c>
      <c r="Y627" s="2" t="s">
        <v>1619</v>
      </c>
      <c r="Z627" s="2" t="s">
        <v>1619</v>
      </c>
      <c r="AA627" s="2" t="s">
        <v>1619</v>
      </c>
      <c r="AB627" s="2" t="s">
        <v>1619</v>
      </c>
      <c r="AC627" s="2" t="s">
        <v>1619</v>
      </c>
      <c r="AH627" s="7"/>
    </row>
    <row r="628" spans="1:34" x14ac:dyDescent="0.25">
      <c r="A628" s="2">
        <v>627</v>
      </c>
      <c r="B628" s="2" t="s">
        <v>1395</v>
      </c>
      <c r="C628" s="2" t="s">
        <v>1396</v>
      </c>
      <c r="D628" s="2" t="s">
        <v>1383</v>
      </c>
      <c r="E628" s="2" t="s">
        <v>716</v>
      </c>
      <c r="F628" s="2" t="s">
        <v>1384</v>
      </c>
      <c r="G628" s="2" t="s">
        <v>1385</v>
      </c>
      <c r="H628" s="2" t="s">
        <v>1386</v>
      </c>
      <c r="I628" s="2" t="s">
        <v>1387</v>
      </c>
      <c r="J628" s="2" t="s">
        <v>1388</v>
      </c>
      <c r="K628" s="2" t="s">
        <v>942</v>
      </c>
      <c r="L628" s="2" t="s">
        <v>1619</v>
      </c>
      <c r="M628" s="2" t="s">
        <v>1619</v>
      </c>
      <c r="N628" s="2" t="s">
        <v>1619</v>
      </c>
      <c r="O628" s="2" t="s">
        <v>1619</v>
      </c>
      <c r="P628" s="2" t="s">
        <v>1619</v>
      </c>
      <c r="Q628" s="2" t="s">
        <v>1619</v>
      </c>
      <c r="R628" s="2" t="str">
        <f>VLOOKUP(F628,[2]Sheet3!$B$5:$D$250,2,0)</f>
        <v>Academic Reading and writing</v>
      </c>
      <c r="S628" s="2" t="str">
        <f>VLOOKUP(G628,[2]Sheet3!$B$5:$D$250,2,0)</f>
        <v>American Literature I</v>
      </c>
      <c r="T628" s="2" t="str">
        <f>VLOOKUP(H628,[2]Sheet3!$B$5:$D$250,2,0)</f>
        <v>British Literature I</v>
      </c>
      <c r="U628" s="2" t="str">
        <f>VLOOKUP(I628,[2]Sheet3!$B$5:$D$250,2,0)</f>
        <v>Philosophical Concepts</v>
      </c>
      <c r="V628" s="6" t="str">
        <f>VLOOKUP(J628,[2]Sheet3!$B$5:$D$250,2,0)</f>
        <v>Introduction to Indian Literature</v>
      </c>
      <c r="W628" s="2" t="str">
        <f>VLOOKUP(K628,[2]Sheet3!$B$5:$D$250,2,0)</f>
        <v>Introduction to Sanskrit</v>
      </c>
      <c r="X628" s="2" t="s">
        <v>1619</v>
      </c>
      <c r="Y628" s="2" t="s">
        <v>1619</v>
      </c>
      <c r="Z628" s="2" t="s">
        <v>1619</v>
      </c>
      <c r="AA628" s="2" t="s">
        <v>1619</v>
      </c>
      <c r="AB628" s="2" t="s">
        <v>1619</v>
      </c>
      <c r="AC628" s="2" t="s">
        <v>1619</v>
      </c>
      <c r="AH628" s="7"/>
    </row>
    <row r="629" spans="1:34" x14ac:dyDescent="0.25">
      <c r="A629" s="2">
        <v>628</v>
      </c>
      <c r="B629" s="2" t="s">
        <v>1397</v>
      </c>
      <c r="C629" s="2" t="s">
        <v>1398</v>
      </c>
      <c r="D629" s="2" t="s">
        <v>1383</v>
      </c>
      <c r="E629" s="2" t="s">
        <v>716</v>
      </c>
      <c r="F629" s="2" t="s">
        <v>1384</v>
      </c>
      <c r="G629" s="2" t="s">
        <v>1385</v>
      </c>
      <c r="H629" s="2" t="s">
        <v>1386</v>
      </c>
      <c r="I629" s="2" t="s">
        <v>1387</v>
      </c>
      <c r="J629" s="2" t="s">
        <v>1388</v>
      </c>
      <c r="K629" s="2" t="s">
        <v>942</v>
      </c>
      <c r="L629" s="2" t="s">
        <v>1619</v>
      </c>
      <c r="M629" s="2" t="s">
        <v>1619</v>
      </c>
      <c r="N629" s="2" t="s">
        <v>1619</v>
      </c>
      <c r="O629" s="2" t="s">
        <v>1619</v>
      </c>
      <c r="P629" s="2" t="s">
        <v>1619</v>
      </c>
      <c r="Q629" s="2" t="s">
        <v>1619</v>
      </c>
      <c r="R629" s="2" t="str">
        <f>VLOOKUP(F629,[2]Sheet3!$B$5:$D$250,2,0)</f>
        <v>Academic Reading and writing</v>
      </c>
      <c r="S629" s="2" t="str">
        <f>VLOOKUP(G629,[2]Sheet3!$B$5:$D$250,2,0)</f>
        <v>American Literature I</v>
      </c>
      <c r="T629" s="2" t="str">
        <f>VLOOKUP(H629,[2]Sheet3!$B$5:$D$250,2,0)</f>
        <v>British Literature I</v>
      </c>
      <c r="U629" s="2" t="str">
        <f>VLOOKUP(I629,[2]Sheet3!$B$5:$D$250,2,0)</f>
        <v>Philosophical Concepts</v>
      </c>
      <c r="V629" s="6" t="str">
        <f>VLOOKUP(J629,[2]Sheet3!$B$5:$D$250,2,0)</f>
        <v>Introduction to Indian Literature</v>
      </c>
      <c r="W629" s="2" t="str">
        <f>VLOOKUP(K629,[2]Sheet3!$B$5:$D$250,2,0)</f>
        <v>Introduction to Sanskrit</v>
      </c>
      <c r="X629" s="2" t="s">
        <v>1619</v>
      </c>
      <c r="Y629" s="2" t="s">
        <v>1619</v>
      </c>
      <c r="Z629" s="2" t="s">
        <v>1619</v>
      </c>
      <c r="AA629" s="2" t="s">
        <v>1619</v>
      </c>
      <c r="AB629" s="2" t="s">
        <v>1619</v>
      </c>
      <c r="AC629" s="2" t="s">
        <v>1619</v>
      </c>
      <c r="AH629" s="7"/>
    </row>
    <row r="630" spans="1:34" x14ac:dyDescent="0.25">
      <c r="A630" s="2">
        <v>629</v>
      </c>
      <c r="B630" s="2" t="s">
        <v>1399</v>
      </c>
      <c r="C630" s="2" t="s">
        <v>1400</v>
      </c>
      <c r="D630" s="2" t="s">
        <v>1383</v>
      </c>
      <c r="E630" s="2" t="s">
        <v>716</v>
      </c>
      <c r="F630" s="2" t="s">
        <v>1384</v>
      </c>
      <c r="G630" s="2" t="s">
        <v>1385</v>
      </c>
      <c r="H630" s="2" t="s">
        <v>1386</v>
      </c>
      <c r="I630" s="2" t="s">
        <v>1387</v>
      </c>
      <c r="J630" s="2" t="s">
        <v>1388</v>
      </c>
      <c r="K630" s="2" t="s">
        <v>942</v>
      </c>
      <c r="L630" s="2" t="s">
        <v>1619</v>
      </c>
      <c r="M630" s="2" t="s">
        <v>1619</v>
      </c>
      <c r="N630" s="2" t="s">
        <v>1619</v>
      </c>
      <c r="O630" s="2" t="s">
        <v>1619</v>
      </c>
      <c r="P630" s="2" t="s">
        <v>1619</v>
      </c>
      <c r="Q630" s="2" t="s">
        <v>1619</v>
      </c>
      <c r="R630" s="2" t="str">
        <f>VLOOKUP(F630,[2]Sheet3!$B$5:$D$250,2,0)</f>
        <v>Academic Reading and writing</v>
      </c>
      <c r="S630" s="2" t="str">
        <f>VLOOKUP(G630,[2]Sheet3!$B$5:$D$250,2,0)</f>
        <v>American Literature I</v>
      </c>
      <c r="T630" s="2" t="str">
        <f>VLOOKUP(H630,[2]Sheet3!$B$5:$D$250,2,0)</f>
        <v>British Literature I</v>
      </c>
      <c r="U630" s="2" t="str">
        <f>VLOOKUP(I630,[2]Sheet3!$B$5:$D$250,2,0)</f>
        <v>Philosophical Concepts</v>
      </c>
      <c r="V630" s="6" t="str">
        <f>VLOOKUP(J630,[2]Sheet3!$B$5:$D$250,2,0)</f>
        <v>Introduction to Indian Literature</v>
      </c>
      <c r="W630" s="2" t="str">
        <f>VLOOKUP(K630,[2]Sheet3!$B$5:$D$250,2,0)</f>
        <v>Introduction to Sanskrit</v>
      </c>
      <c r="X630" s="2" t="s">
        <v>1619</v>
      </c>
      <c r="Y630" s="2" t="s">
        <v>1619</v>
      </c>
      <c r="Z630" s="2" t="s">
        <v>1619</v>
      </c>
      <c r="AA630" s="2" t="s">
        <v>1619</v>
      </c>
      <c r="AB630" s="2" t="s">
        <v>1619</v>
      </c>
      <c r="AC630" s="2" t="s">
        <v>1619</v>
      </c>
      <c r="AH630" s="7"/>
    </row>
    <row r="631" spans="1:34" x14ac:dyDescent="0.25">
      <c r="A631" s="2">
        <v>630</v>
      </c>
      <c r="B631" s="2" t="s">
        <v>1401</v>
      </c>
      <c r="C631" s="2" t="s">
        <v>1402</v>
      </c>
      <c r="D631" s="2" t="s">
        <v>1383</v>
      </c>
      <c r="E631" s="2" t="s">
        <v>716</v>
      </c>
      <c r="F631" s="2" t="s">
        <v>1384</v>
      </c>
      <c r="G631" s="2" t="s">
        <v>1385</v>
      </c>
      <c r="H631" s="2" t="s">
        <v>1386</v>
      </c>
      <c r="I631" s="2" t="s">
        <v>1387</v>
      </c>
      <c r="J631" s="2" t="s">
        <v>1388</v>
      </c>
      <c r="K631" s="2" t="s">
        <v>942</v>
      </c>
      <c r="L631" s="2" t="s">
        <v>1619</v>
      </c>
      <c r="M631" s="2" t="s">
        <v>1619</v>
      </c>
      <c r="N631" s="2" t="s">
        <v>1619</v>
      </c>
      <c r="O631" s="2" t="s">
        <v>1619</v>
      </c>
      <c r="P631" s="2" t="s">
        <v>1619</v>
      </c>
      <c r="Q631" s="2" t="s">
        <v>1619</v>
      </c>
      <c r="R631" s="2" t="str">
        <f>VLOOKUP(F631,[2]Sheet3!$B$5:$D$250,2,0)</f>
        <v>Academic Reading and writing</v>
      </c>
      <c r="S631" s="2" t="str">
        <f>VLOOKUP(G631,[2]Sheet3!$B$5:$D$250,2,0)</f>
        <v>American Literature I</v>
      </c>
      <c r="T631" s="2" t="str">
        <f>VLOOKUP(H631,[2]Sheet3!$B$5:$D$250,2,0)</f>
        <v>British Literature I</v>
      </c>
      <c r="U631" s="2" t="str">
        <f>VLOOKUP(I631,[2]Sheet3!$B$5:$D$250,2,0)</f>
        <v>Philosophical Concepts</v>
      </c>
      <c r="V631" s="6" t="str">
        <f>VLOOKUP(J631,[2]Sheet3!$B$5:$D$250,2,0)</f>
        <v>Introduction to Indian Literature</v>
      </c>
      <c r="W631" s="2" t="str">
        <f>VLOOKUP(K631,[2]Sheet3!$B$5:$D$250,2,0)</f>
        <v>Introduction to Sanskrit</v>
      </c>
      <c r="X631" s="2" t="s">
        <v>1619</v>
      </c>
      <c r="Y631" s="2" t="s">
        <v>1619</v>
      </c>
      <c r="Z631" s="2" t="s">
        <v>1619</v>
      </c>
      <c r="AA631" s="2" t="s">
        <v>1619</v>
      </c>
      <c r="AB631" s="2" t="s">
        <v>1619</v>
      </c>
      <c r="AC631" s="2" t="s">
        <v>1619</v>
      </c>
      <c r="AH631" s="7"/>
    </row>
    <row r="632" spans="1:34" x14ac:dyDescent="0.25">
      <c r="A632" s="2">
        <v>631</v>
      </c>
      <c r="B632" s="2" t="s">
        <v>1403</v>
      </c>
      <c r="C632" s="2" t="s">
        <v>1404</v>
      </c>
      <c r="D632" s="2" t="s">
        <v>1383</v>
      </c>
      <c r="E632" s="2" t="s">
        <v>716</v>
      </c>
      <c r="F632" s="2" t="s">
        <v>1384</v>
      </c>
      <c r="G632" s="2" t="s">
        <v>1385</v>
      </c>
      <c r="H632" s="2" t="s">
        <v>1386</v>
      </c>
      <c r="I632" s="2" t="s">
        <v>1387</v>
      </c>
      <c r="J632" s="2" t="s">
        <v>1388</v>
      </c>
      <c r="K632" s="2" t="s">
        <v>942</v>
      </c>
      <c r="L632" s="2" t="s">
        <v>1619</v>
      </c>
      <c r="M632" s="2" t="s">
        <v>1619</v>
      </c>
      <c r="N632" s="2" t="s">
        <v>1619</v>
      </c>
      <c r="O632" s="2" t="s">
        <v>1619</v>
      </c>
      <c r="P632" s="2" t="s">
        <v>1619</v>
      </c>
      <c r="Q632" s="2" t="s">
        <v>1619</v>
      </c>
      <c r="R632" s="2" t="str">
        <f>VLOOKUP(F632,[2]Sheet3!$B$5:$D$250,2,0)</f>
        <v>Academic Reading and writing</v>
      </c>
      <c r="S632" s="2" t="str">
        <f>VLOOKUP(G632,[2]Sheet3!$B$5:$D$250,2,0)</f>
        <v>American Literature I</v>
      </c>
      <c r="T632" s="2" t="str">
        <f>VLOOKUP(H632,[2]Sheet3!$B$5:$D$250,2,0)</f>
        <v>British Literature I</v>
      </c>
      <c r="U632" s="2" t="str">
        <f>VLOOKUP(I632,[2]Sheet3!$B$5:$D$250,2,0)</f>
        <v>Philosophical Concepts</v>
      </c>
      <c r="V632" s="6" t="str">
        <f>VLOOKUP(J632,[2]Sheet3!$B$5:$D$250,2,0)</f>
        <v>Introduction to Indian Literature</v>
      </c>
      <c r="W632" s="2" t="str">
        <f>VLOOKUP(K632,[2]Sheet3!$B$5:$D$250,2,0)</f>
        <v>Introduction to Sanskrit</v>
      </c>
      <c r="X632" s="2" t="s">
        <v>1619</v>
      </c>
      <c r="Y632" s="2" t="s">
        <v>1619</v>
      </c>
      <c r="Z632" s="2" t="s">
        <v>1619</v>
      </c>
      <c r="AA632" s="2" t="s">
        <v>1619</v>
      </c>
      <c r="AB632" s="2" t="s">
        <v>1619</v>
      </c>
      <c r="AC632" s="2" t="s">
        <v>1619</v>
      </c>
      <c r="AH632" s="7"/>
    </row>
    <row r="633" spans="1:34" x14ac:dyDescent="0.25">
      <c r="A633" s="2">
        <v>632</v>
      </c>
      <c r="B633" s="2" t="s">
        <v>1405</v>
      </c>
      <c r="C633" s="2" t="s">
        <v>1406</v>
      </c>
      <c r="D633" s="2" t="s">
        <v>1383</v>
      </c>
      <c r="E633" s="2" t="s">
        <v>716</v>
      </c>
      <c r="F633" s="2" t="s">
        <v>1384</v>
      </c>
      <c r="G633" s="2" t="s">
        <v>1385</v>
      </c>
      <c r="H633" s="2" t="s">
        <v>1386</v>
      </c>
      <c r="I633" s="2" t="s">
        <v>1387</v>
      </c>
      <c r="J633" s="2" t="s">
        <v>1388</v>
      </c>
      <c r="K633" s="2" t="s">
        <v>942</v>
      </c>
      <c r="L633" s="2" t="s">
        <v>1619</v>
      </c>
      <c r="M633" s="2" t="s">
        <v>1619</v>
      </c>
      <c r="N633" s="2" t="s">
        <v>1619</v>
      </c>
      <c r="O633" s="2" t="s">
        <v>1619</v>
      </c>
      <c r="P633" s="2" t="s">
        <v>1619</v>
      </c>
      <c r="Q633" s="2" t="s">
        <v>1619</v>
      </c>
      <c r="R633" s="2" t="str">
        <f>VLOOKUP(F633,[2]Sheet3!$B$5:$D$250,2,0)</f>
        <v>Academic Reading and writing</v>
      </c>
      <c r="S633" s="2" t="str">
        <f>VLOOKUP(G633,[2]Sheet3!$B$5:$D$250,2,0)</f>
        <v>American Literature I</v>
      </c>
      <c r="T633" s="2" t="str">
        <f>VLOOKUP(H633,[2]Sheet3!$B$5:$D$250,2,0)</f>
        <v>British Literature I</v>
      </c>
      <c r="U633" s="2" t="str">
        <f>VLOOKUP(I633,[2]Sheet3!$B$5:$D$250,2,0)</f>
        <v>Philosophical Concepts</v>
      </c>
      <c r="V633" s="6" t="str">
        <f>VLOOKUP(J633,[2]Sheet3!$B$5:$D$250,2,0)</f>
        <v>Introduction to Indian Literature</v>
      </c>
      <c r="W633" s="2" t="str">
        <f>VLOOKUP(K633,[2]Sheet3!$B$5:$D$250,2,0)</f>
        <v>Introduction to Sanskrit</v>
      </c>
      <c r="X633" s="2" t="s">
        <v>1619</v>
      </c>
      <c r="Y633" s="2" t="s">
        <v>1619</v>
      </c>
      <c r="Z633" s="2" t="s">
        <v>1619</v>
      </c>
      <c r="AA633" s="2" t="s">
        <v>1619</v>
      </c>
      <c r="AB633" s="2" t="s">
        <v>1619</v>
      </c>
      <c r="AC633" s="2" t="s">
        <v>1619</v>
      </c>
      <c r="AH633" s="7"/>
    </row>
    <row r="634" spans="1:34" x14ac:dyDescent="0.25">
      <c r="A634" s="2">
        <v>633</v>
      </c>
      <c r="B634" s="2" t="s">
        <v>1407</v>
      </c>
      <c r="C634" s="2" t="s">
        <v>1408</v>
      </c>
      <c r="D634" s="2" t="s">
        <v>1383</v>
      </c>
      <c r="E634" s="2" t="s">
        <v>716</v>
      </c>
      <c r="F634" s="2" t="s">
        <v>1384</v>
      </c>
      <c r="G634" s="2" t="s">
        <v>1385</v>
      </c>
      <c r="H634" s="2" t="s">
        <v>1386</v>
      </c>
      <c r="I634" s="2" t="s">
        <v>1387</v>
      </c>
      <c r="J634" s="2" t="s">
        <v>1388</v>
      </c>
      <c r="K634" s="2" t="s">
        <v>942</v>
      </c>
      <c r="L634" s="2" t="s">
        <v>1619</v>
      </c>
      <c r="M634" s="2" t="s">
        <v>1619</v>
      </c>
      <c r="N634" s="2" t="s">
        <v>1619</v>
      </c>
      <c r="O634" s="2" t="s">
        <v>1619</v>
      </c>
      <c r="P634" s="2" t="s">
        <v>1619</v>
      </c>
      <c r="Q634" s="2" t="s">
        <v>1619</v>
      </c>
      <c r="R634" s="2" t="str">
        <f>VLOOKUP(F634,[2]Sheet3!$B$5:$D$250,2,0)</f>
        <v>Academic Reading and writing</v>
      </c>
      <c r="S634" s="2" t="str">
        <f>VLOOKUP(G634,[2]Sheet3!$B$5:$D$250,2,0)</f>
        <v>American Literature I</v>
      </c>
      <c r="T634" s="2" t="str">
        <f>VLOOKUP(H634,[2]Sheet3!$B$5:$D$250,2,0)</f>
        <v>British Literature I</v>
      </c>
      <c r="U634" s="2" t="str">
        <f>VLOOKUP(I634,[2]Sheet3!$B$5:$D$250,2,0)</f>
        <v>Philosophical Concepts</v>
      </c>
      <c r="V634" s="6" t="str">
        <f>VLOOKUP(J634,[2]Sheet3!$B$5:$D$250,2,0)</f>
        <v>Introduction to Indian Literature</v>
      </c>
      <c r="W634" s="2" t="str">
        <f>VLOOKUP(K634,[2]Sheet3!$B$5:$D$250,2,0)</f>
        <v>Introduction to Sanskrit</v>
      </c>
      <c r="X634" s="2" t="s">
        <v>1619</v>
      </c>
      <c r="Y634" s="2" t="s">
        <v>1619</v>
      </c>
      <c r="Z634" s="2" t="s">
        <v>1619</v>
      </c>
      <c r="AA634" s="2" t="s">
        <v>1619</v>
      </c>
      <c r="AB634" s="2" t="s">
        <v>1619</v>
      </c>
      <c r="AC634" s="2" t="s">
        <v>1619</v>
      </c>
      <c r="AH634" s="7"/>
    </row>
    <row r="635" spans="1:34" x14ac:dyDescent="0.25">
      <c r="A635" s="2">
        <v>634</v>
      </c>
      <c r="B635" s="2" t="s">
        <v>1409</v>
      </c>
      <c r="C635" s="2" t="s">
        <v>1410</v>
      </c>
      <c r="D635" s="2" t="s">
        <v>1383</v>
      </c>
      <c r="E635" s="2" t="s">
        <v>716</v>
      </c>
      <c r="F635" s="2" t="s">
        <v>1384</v>
      </c>
      <c r="G635" s="2" t="s">
        <v>1385</v>
      </c>
      <c r="H635" s="2" t="s">
        <v>1386</v>
      </c>
      <c r="I635" s="2" t="s">
        <v>1387</v>
      </c>
      <c r="J635" s="2" t="s">
        <v>1388</v>
      </c>
      <c r="K635" s="2" t="s">
        <v>942</v>
      </c>
      <c r="L635" s="2" t="s">
        <v>1619</v>
      </c>
      <c r="M635" s="2" t="s">
        <v>1619</v>
      </c>
      <c r="N635" s="2" t="s">
        <v>1619</v>
      </c>
      <c r="O635" s="2" t="s">
        <v>1619</v>
      </c>
      <c r="P635" s="2" t="s">
        <v>1619</v>
      </c>
      <c r="Q635" s="2" t="s">
        <v>1619</v>
      </c>
      <c r="R635" s="2" t="str">
        <f>VLOOKUP(F635,[2]Sheet3!$B$5:$D$250,2,0)</f>
        <v>Academic Reading and writing</v>
      </c>
      <c r="S635" s="2" t="str">
        <f>VLOOKUP(G635,[2]Sheet3!$B$5:$D$250,2,0)</f>
        <v>American Literature I</v>
      </c>
      <c r="T635" s="2" t="str">
        <f>VLOOKUP(H635,[2]Sheet3!$B$5:$D$250,2,0)</f>
        <v>British Literature I</v>
      </c>
      <c r="U635" s="2" t="str">
        <f>VLOOKUP(I635,[2]Sheet3!$B$5:$D$250,2,0)</f>
        <v>Philosophical Concepts</v>
      </c>
      <c r="V635" s="6" t="str">
        <f>VLOOKUP(J635,[2]Sheet3!$B$5:$D$250,2,0)</f>
        <v>Introduction to Indian Literature</v>
      </c>
      <c r="W635" s="2" t="str">
        <f>VLOOKUP(K635,[2]Sheet3!$B$5:$D$250,2,0)</f>
        <v>Introduction to Sanskrit</v>
      </c>
      <c r="X635" s="2" t="s">
        <v>1619</v>
      </c>
      <c r="Y635" s="2" t="s">
        <v>1619</v>
      </c>
      <c r="Z635" s="2" t="s">
        <v>1619</v>
      </c>
      <c r="AA635" s="2" t="s">
        <v>1619</v>
      </c>
      <c r="AB635" s="2" t="s">
        <v>1619</v>
      </c>
      <c r="AC635" s="2" t="s">
        <v>1619</v>
      </c>
      <c r="AH635" s="7"/>
    </row>
    <row r="636" spans="1:34" x14ac:dyDescent="0.25">
      <c r="A636" s="2">
        <v>635</v>
      </c>
      <c r="B636" s="2" t="s">
        <v>1411</v>
      </c>
      <c r="C636" s="2" t="s">
        <v>1412</v>
      </c>
      <c r="D636" s="2" t="s">
        <v>1383</v>
      </c>
      <c r="E636" s="2" t="s">
        <v>716</v>
      </c>
      <c r="F636" s="2" t="s">
        <v>1384</v>
      </c>
      <c r="G636" s="2" t="s">
        <v>1385</v>
      </c>
      <c r="H636" s="2" t="s">
        <v>1386</v>
      </c>
      <c r="I636" s="2" t="s">
        <v>1387</v>
      </c>
      <c r="J636" s="2" t="s">
        <v>1388</v>
      </c>
      <c r="K636" s="2" t="s">
        <v>942</v>
      </c>
      <c r="L636" s="2" t="s">
        <v>1619</v>
      </c>
      <c r="M636" s="2" t="s">
        <v>1619</v>
      </c>
      <c r="N636" s="2" t="s">
        <v>1619</v>
      </c>
      <c r="O636" s="2" t="s">
        <v>1619</v>
      </c>
      <c r="P636" s="2" t="s">
        <v>1619</v>
      </c>
      <c r="Q636" s="2" t="s">
        <v>1619</v>
      </c>
      <c r="R636" s="2" t="str">
        <f>VLOOKUP(F636,[2]Sheet3!$B$5:$D$250,2,0)</f>
        <v>Academic Reading and writing</v>
      </c>
      <c r="S636" s="2" t="str">
        <f>VLOOKUP(G636,[2]Sheet3!$B$5:$D$250,2,0)</f>
        <v>American Literature I</v>
      </c>
      <c r="T636" s="2" t="str">
        <f>VLOOKUP(H636,[2]Sheet3!$B$5:$D$250,2,0)</f>
        <v>British Literature I</v>
      </c>
      <c r="U636" s="2" t="str">
        <f>VLOOKUP(I636,[2]Sheet3!$B$5:$D$250,2,0)</f>
        <v>Philosophical Concepts</v>
      </c>
      <c r="V636" s="6" t="str">
        <f>VLOOKUP(J636,[2]Sheet3!$B$5:$D$250,2,0)</f>
        <v>Introduction to Indian Literature</v>
      </c>
      <c r="W636" s="2" t="str">
        <f>VLOOKUP(K636,[2]Sheet3!$B$5:$D$250,2,0)</f>
        <v>Introduction to Sanskrit</v>
      </c>
      <c r="X636" s="2" t="s">
        <v>1619</v>
      </c>
      <c r="Y636" s="2" t="s">
        <v>1619</v>
      </c>
      <c r="Z636" s="2" t="s">
        <v>1619</v>
      </c>
      <c r="AA636" s="2" t="s">
        <v>1619</v>
      </c>
      <c r="AB636" s="2" t="s">
        <v>1619</v>
      </c>
      <c r="AC636" s="2" t="s">
        <v>1619</v>
      </c>
      <c r="AH636" s="7"/>
    </row>
    <row r="637" spans="1:34" x14ac:dyDescent="0.25">
      <c r="A637" s="2">
        <v>636</v>
      </c>
      <c r="B637" s="2" t="s">
        <v>1413</v>
      </c>
      <c r="C637" s="2" t="s">
        <v>1414</v>
      </c>
      <c r="D637" s="2" t="s">
        <v>1383</v>
      </c>
      <c r="E637" s="2" t="s">
        <v>716</v>
      </c>
      <c r="F637" s="2" t="s">
        <v>1384</v>
      </c>
      <c r="G637" s="2" t="s">
        <v>1385</v>
      </c>
      <c r="H637" s="2" t="s">
        <v>1386</v>
      </c>
      <c r="I637" s="2" t="s">
        <v>1387</v>
      </c>
      <c r="J637" s="2" t="s">
        <v>1388</v>
      </c>
      <c r="K637" s="2" t="s">
        <v>942</v>
      </c>
      <c r="L637" s="2" t="s">
        <v>1619</v>
      </c>
      <c r="M637" s="2" t="s">
        <v>1619</v>
      </c>
      <c r="N637" s="2" t="s">
        <v>1619</v>
      </c>
      <c r="O637" s="2" t="s">
        <v>1619</v>
      </c>
      <c r="P637" s="2" t="s">
        <v>1619</v>
      </c>
      <c r="Q637" s="2" t="s">
        <v>1619</v>
      </c>
      <c r="R637" s="2" t="str">
        <f>VLOOKUP(F637,[2]Sheet3!$B$5:$D$250,2,0)</f>
        <v>Academic Reading and writing</v>
      </c>
      <c r="S637" s="2" t="str">
        <f>VLOOKUP(G637,[2]Sheet3!$B$5:$D$250,2,0)</f>
        <v>American Literature I</v>
      </c>
      <c r="T637" s="2" t="str">
        <f>VLOOKUP(H637,[2]Sheet3!$B$5:$D$250,2,0)</f>
        <v>British Literature I</v>
      </c>
      <c r="U637" s="2" t="str">
        <f>VLOOKUP(I637,[2]Sheet3!$B$5:$D$250,2,0)</f>
        <v>Philosophical Concepts</v>
      </c>
      <c r="V637" s="6" t="str">
        <f>VLOOKUP(J637,[2]Sheet3!$B$5:$D$250,2,0)</f>
        <v>Introduction to Indian Literature</v>
      </c>
      <c r="W637" s="2" t="str">
        <f>VLOOKUP(K637,[2]Sheet3!$B$5:$D$250,2,0)</f>
        <v>Introduction to Sanskrit</v>
      </c>
      <c r="X637" s="2" t="s">
        <v>1619</v>
      </c>
      <c r="Y637" s="2" t="s">
        <v>1619</v>
      </c>
      <c r="Z637" s="2" t="s">
        <v>1619</v>
      </c>
      <c r="AA637" s="2" t="s">
        <v>1619</v>
      </c>
      <c r="AB637" s="2" t="s">
        <v>1619</v>
      </c>
      <c r="AC637" s="2" t="s">
        <v>1619</v>
      </c>
      <c r="AH637" s="7"/>
    </row>
    <row r="638" spans="1:34" x14ac:dyDescent="0.25">
      <c r="A638" s="2">
        <v>637</v>
      </c>
      <c r="B638" s="2" t="s">
        <v>1415</v>
      </c>
      <c r="C638" s="2" t="s">
        <v>1416</v>
      </c>
      <c r="D638" s="2" t="s">
        <v>1383</v>
      </c>
      <c r="E638" s="2" t="s">
        <v>716</v>
      </c>
      <c r="F638" s="2" t="s">
        <v>1384</v>
      </c>
      <c r="G638" s="2" t="s">
        <v>1385</v>
      </c>
      <c r="H638" s="2" t="s">
        <v>1386</v>
      </c>
      <c r="I638" s="2" t="s">
        <v>1387</v>
      </c>
      <c r="J638" s="2" t="s">
        <v>1388</v>
      </c>
      <c r="K638" s="2" t="s">
        <v>942</v>
      </c>
      <c r="L638" s="2" t="s">
        <v>1619</v>
      </c>
      <c r="M638" s="2" t="s">
        <v>1619</v>
      </c>
      <c r="N638" s="2" t="s">
        <v>1619</v>
      </c>
      <c r="O638" s="2" t="s">
        <v>1619</v>
      </c>
      <c r="P638" s="2" t="s">
        <v>1619</v>
      </c>
      <c r="Q638" s="2" t="s">
        <v>1619</v>
      </c>
      <c r="R638" s="2" t="str">
        <f>VLOOKUP(F638,[2]Sheet3!$B$5:$D$250,2,0)</f>
        <v>Academic Reading and writing</v>
      </c>
      <c r="S638" s="2" t="str">
        <f>VLOOKUP(G638,[2]Sheet3!$B$5:$D$250,2,0)</f>
        <v>American Literature I</v>
      </c>
      <c r="T638" s="2" t="str">
        <f>VLOOKUP(H638,[2]Sheet3!$B$5:$D$250,2,0)</f>
        <v>British Literature I</v>
      </c>
      <c r="U638" s="2" t="str">
        <f>VLOOKUP(I638,[2]Sheet3!$B$5:$D$250,2,0)</f>
        <v>Philosophical Concepts</v>
      </c>
      <c r="V638" s="6" t="str">
        <f>VLOOKUP(J638,[2]Sheet3!$B$5:$D$250,2,0)</f>
        <v>Introduction to Indian Literature</v>
      </c>
      <c r="W638" s="2" t="str">
        <f>VLOOKUP(K638,[2]Sheet3!$B$5:$D$250,2,0)</f>
        <v>Introduction to Sanskrit</v>
      </c>
      <c r="X638" s="2" t="s">
        <v>1619</v>
      </c>
      <c r="Y638" s="2" t="s">
        <v>1619</v>
      </c>
      <c r="Z638" s="2" t="s">
        <v>1619</v>
      </c>
      <c r="AA638" s="2" t="s">
        <v>1619</v>
      </c>
      <c r="AB638" s="2" t="s">
        <v>1619</v>
      </c>
      <c r="AC638" s="2" t="s">
        <v>1619</v>
      </c>
      <c r="AH638" s="7"/>
    </row>
    <row r="639" spans="1:34" x14ac:dyDescent="0.25">
      <c r="A639" s="2">
        <v>638</v>
      </c>
      <c r="B639" s="2" t="s">
        <v>1417</v>
      </c>
      <c r="C639" s="2" t="s">
        <v>1418</v>
      </c>
      <c r="D639" s="2" t="s">
        <v>1419</v>
      </c>
      <c r="E639" s="2" t="s">
        <v>716</v>
      </c>
      <c r="F639" s="2" t="s">
        <v>1420</v>
      </c>
      <c r="G639" s="2" t="s">
        <v>1421</v>
      </c>
      <c r="H639" s="2" t="s">
        <v>1422</v>
      </c>
      <c r="I639" s="2" t="s">
        <v>1423</v>
      </c>
      <c r="J639" s="2" t="s">
        <v>1424</v>
      </c>
      <c r="K639" s="2" t="s">
        <v>942</v>
      </c>
      <c r="L639" s="2" t="s">
        <v>1425</v>
      </c>
      <c r="M639" s="2" t="s">
        <v>1619</v>
      </c>
      <c r="N639" s="2" t="s">
        <v>1619</v>
      </c>
      <c r="O639" s="2" t="s">
        <v>1619</v>
      </c>
      <c r="P639" s="2" t="s">
        <v>1619</v>
      </c>
      <c r="Q639" s="2" t="s">
        <v>1619</v>
      </c>
      <c r="R639" s="2" t="str">
        <f>VLOOKUP(F639,[2]Sheet3!$B$5:$D$250,2,0)</f>
        <v>Tolkāppiyam – Eluththatikaram</v>
      </c>
      <c r="S639" s="2" t="str">
        <f>VLOOKUP(G639,[2]Sheet3!$B$5:$D$250,2,0)</f>
        <v>General Literature – 1</v>
      </c>
      <c r="T639" s="2" t="str">
        <f>VLOOKUP(H639,[2]Sheet3!$B$5:$D$250,2,0)</f>
        <v>World Classical Languages and Literatures</v>
      </c>
      <c r="U639" s="2" t="str">
        <f>VLOOKUP(I639,[2]Sheet3!$B$5:$D$250,2,0)</f>
        <v>Theory and Application of Computer Programming to Tamil Language</v>
      </c>
      <c r="V639" s="6" t="str">
        <f>VLOOKUP(J639,[2]Sheet3!$B$5:$D$250,2,0)</f>
        <v>Communicative English</v>
      </c>
      <c r="W639" s="2" t="str">
        <f>VLOOKUP(K639,[2]Sheet3!$B$5:$D$250,2,0)</f>
        <v>Introduction to Sanskrit</v>
      </c>
      <c r="X639" s="2" t="str">
        <f>VLOOKUP(L639,[2]Sheet3!$B$5:$D$250,2,0)</f>
        <v>Functional Tamil</v>
      </c>
      <c r="Y639" s="2" t="s">
        <v>1619</v>
      </c>
      <c r="Z639" s="2" t="s">
        <v>1619</v>
      </c>
      <c r="AA639" s="2" t="s">
        <v>1619</v>
      </c>
      <c r="AB639" s="2" t="s">
        <v>1619</v>
      </c>
      <c r="AC639" s="2" t="s">
        <v>1619</v>
      </c>
      <c r="AH639" s="7"/>
    </row>
    <row r="640" spans="1:34" x14ac:dyDescent="0.25">
      <c r="A640" s="2">
        <v>639</v>
      </c>
      <c r="B640" s="2" t="s">
        <v>1426</v>
      </c>
      <c r="C640" s="2" t="s">
        <v>1427</v>
      </c>
      <c r="D640" s="2" t="s">
        <v>1419</v>
      </c>
      <c r="E640" s="2" t="s">
        <v>716</v>
      </c>
      <c r="F640" s="2" t="s">
        <v>1420</v>
      </c>
      <c r="G640" s="2" t="s">
        <v>1421</v>
      </c>
      <c r="H640" s="2" t="s">
        <v>1422</v>
      </c>
      <c r="I640" s="2" t="s">
        <v>1423</v>
      </c>
      <c r="J640" s="2" t="s">
        <v>1424</v>
      </c>
      <c r="K640" s="2" t="s">
        <v>1425</v>
      </c>
      <c r="L640" s="2" t="s">
        <v>942</v>
      </c>
      <c r="M640" s="2" t="s">
        <v>1619</v>
      </c>
      <c r="N640" s="2" t="s">
        <v>1619</v>
      </c>
      <c r="O640" s="2" t="s">
        <v>1619</v>
      </c>
      <c r="P640" s="2" t="s">
        <v>1619</v>
      </c>
      <c r="Q640" s="2" t="s">
        <v>1619</v>
      </c>
      <c r="R640" s="2" t="str">
        <f>VLOOKUP(F640,[2]Sheet3!$B$5:$D$250,2,0)</f>
        <v>Tolkāppiyam – Eluththatikaram</v>
      </c>
      <c r="S640" s="2" t="str">
        <f>VLOOKUP(G640,[2]Sheet3!$B$5:$D$250,2,0)</f>
        <v>General Literature – 1</v>
      </c>
      <c r="T640" s="2" t="str">
        <f>VLOOKUP(H640,[2]Sheet3!$B$5:$D$250,2,0)</f>
        <v>World Classical Languages and Literatures</v>
      </c>
      <c r="U640" s="2" t="str">
        <f>VLOOKUP(I640,[2]Sheet3!$B$5:$D$250,2,0)</f>
        <v>Theory and Application of Computer Programming to Tamil Language</v>
      </c>
      <c r="V640" s="6" t="str">
        <f>VLOOKUP(J640,[2]Sheet3!$B$5:$D$250,2,0)</f>
        <v>Communicative English</v>
      </c>
      <c r="W640" s="2" t="str">
        <f>VLOOKUP(K640,[2]Sheet3!$B$5:$D$250,2,0)</f>
        <v>Functional Tamil</v>
      </c>
      <c r="X640" s="2" t="str">
        <f>VLOOKUP(L640,[2]Sheet3!$B$5:$D$250,2,0)</f>
        <v>Introduction to Sanskrit</v>
      </c>
      <c r="Y640" s="2" t="s">
        <v>1619</v>
      </c>
      <c r="Z640" s="2" t="s">
        <v>1619</v>
      </c>
      <c r="AA640" s="2" t="s">
        <v>1619</v>
      </c>
      <c r="AB640" s="2" t="s">
        <v>1619</v>
      </c>
      <c r="AC640" s="2" t="s">
        <v>1619</v>
      </c>
      <c r="AH640" s="7"/>
    </row>
    <row r="641" spans="1:41" x14ac:dyDescent="0.25">
      <c r="A641" s="2">
        <v>640</v>
      </c>
      <c r="B641" s="2" t="s">
        <v>1428</v>
      </c>
      <c r="C641" s="2" t="s">
        <v>1429</v>
      </c>
      <c r="D641" s="2" t="s">
        <v>1419</v>
      </c>
      <c r="E641" s="2" t="s">
        <v>716</v>
      </c>
      <c r="F641" s="2" t="s">
        <v>1420</v>
      </c>
      <c r="G641" s="2" t="s">
        <v>1421</v>
      </c>
      <c r="H641" s="2" t="s">
        <v>1422</v>
      </c>
      <c r="I641" s="2" t="s">
        <v>1423</v>
      </c>
      <c r="J641" s="2" t="s">
        <v>1424</v>
      </c>
      <c r="K641" s="2" t="s">
        <v>942</v>
      </c>
      <c r="L641" s="2" t="s">
        <v>1425</v>
      </c>
      <c r="M641" s="2" t="s">
        <v>1619</v>
      </c>
      <c r="N641" s="2" t="s">
        <v>1619</v>
      </c>
      <c r="O641" s="2" t="s">
        <v>1619</v>
      </c>
      <c r="P641" s="2" t="s">
        <v>1619</v>
      </c>
      <c r="Q641" s="2" t="s">
        <v>1619</v>
      </c>
      <c r="R641" s="2" t="str">
        <f>VLOOKUP(F641,[2]Sheet3!$B$5:$D$250,2,0)</f>
        <v>Tolkāppiyam – Eluththatikaram</v>
      </c>
      <c r="S641" s="2" t="str">
        <f>VLOOKUP(G641,[2]Sheet3!$B$5:$D$250,2,0)</f>
        <v>General Literature – 1</v>
      </c>
      <c r="T641" s="2" t="str">
        <f>VLOOKUP(H641,[2]Sheet3!$B$5:$D$250,2,0)</f>
        <v>World Classical Languages and Literatures</v>
      </c>
      <c r="U641" s="2" t="str">
        <f>VLOOKUP(I641,[2]Sheet3!$B$5:$D$250,2,0)</f>
        <v>Theory and Application of Computer Programming to Tamil Language</v>
      </c>
      <c r="V641" s="6" t="str">
        <f>VLOOKUP(J641,[2]Sheet3!$B$5:$D$250,2,0)</f>
        <v>Communicative English</v>
      </c>
      <c r="W641" s="2" t="str">
        <f>VLOOKUP(K641,[2]Sheet3!$B$5:$D$250,2,0)</f>
        <v>Introduction to Sanskrit</v>
      </c>
      <c r="X641" s="2" t="str">
        <f>VLOOKUP(L641,[2]Sheet3!$B$5:$D$250,2,0)</f>
        <v>Functional Tamil</v>
      </c>
      <c r="Y641" s="2" t="s">
        <v>1619</v>
      </c>
      <c r="Z641" s="2" t="s">
        <v>1619</v>
      </c>
      <c r="AA641" s="2" t="s">
        <v>1619</v>
      </c>
      <c r="AB641" s="2" t="s">
        <v>1619</v>
      </c>
      <c r="AC641" s="2" t="s">
        <v>1619</v>
      </c>
      <c r="AH641" s="7"/>
    </row>
    <row r="642" spans="1:41" x14ac:dyDescent="0.25">
      <c r="A642" s="2">
        <v>641</v>
      </c>
      <c r="B642" s="2" t="s">
        <v>1430</v>
      </c>
      <c r="C642" s="2" t="s">
        <v>1431</v>
      </c>
      <c r="D642" s="2" t="s">
        <v>1419</v>
      </c>
      <c r="E642" s="2" t="s">
        <v>716</v>
      </c>
      <c r="F642" s="2" t="s">
        <v>1420</v>
      </c>
      <c r="G642" s="2" t="s">
        <v>1421</v>
      </c>
      <c r="H642" s="2" t="s">
        <v>1422</v>
      </c>
      <c r="I642" s="2" t="s">
        <v>1423</v>
      </c>
      <c r="J642" s="2" t="s">
        <v>1424</v>
      </c>
      <c r="K642" s="2" t="s">
        <v>942</v>
      </c>
      <c r="L642" s="2" t="s">
        <v>1619</v>
      </c>
      <c r="M642" s="2" t="s">
        <v>1619</v>
      </c>
      <c r="N642" s="2" t="s">
        <v>1619</v>
      </c>
      <c r="O642" s="2" t="s">
        <v>1619</v>
      </c>
      <c r="P642" s="2" t="s">
        <v>1619</v>
      </c>
      <c r="Q642" s="2" t="s">
        <v>1619</v>
      </c>
      <c r="R642" s="2" t="str">
        <f>VLOOKUP(F642,[2]Sheet3!$B$5:$D$250,2,0)</f>
        <v>Tolkāppiyam – Eluththatikaram</v>
      </c>
      <c r="S642" s="2" t="str">
        <f>VLOOKUP(G642,[2]Sheet3!$B$5:$D$250,2,0)</f>
        <v>General Literature – 1</v>
      </c>
      <c r="T642" s="2" t="str">
        <f>VLOOKUP(H642,[2]Sheet3!$B$5:$D$250,2,0)</f>
        <v>World Classical Languages and Literatures</v>
      </c>
      <c r="U642" s="2" t="str">
        <f>VLOOKUP(I642,[2]Sheet3!$B$5:$D$250,2,0)</f>
        <v>Theory and Application of Computer Programming to Tamil Language</v>
      </c>
      <c r="V642" s="6" t="str">
        <f>VLOOKUP(J642,[2]Sheet3!$B$5:$D$250,2,0)</f>
        <v>Communicative English</v>
      </c>
      <c r="W642" s="2" t="str">
        <f>VLOOKUP(K642,[2]Sheet3!$B$5:$D$250,2,0)</f>
        <v>Introduction to Sanskrit</v>
      </c>
      <c r="X642" s="2" t="s">
        <v>1619</v>
      </c>
      <c r="Y642" s="2" t="s">
        <v>1619</v>
      </c>
      <c r="Z642" s="2" t="s">
        <v>1619</v>
      </c>
      <c r="AA642" s="2" t="s">
        <v>1619</v>
      </c>
      <c r="AB642" s="2" t="s">
        <v>1619</v>
      </c>
      <c r="AC642" s="2" t="s">
        <v>1619</v>
      </c>
      <c r="AH642" s="7"/>
    </row>
    <row r="643" spans="1:41" x14ac:dyDescent="0.25">
      <c r="A643" s="2">
        <v>642</v>
      </c>
      <c r="B643" s="2" t="s">
        <v>1432</v>
      </c>
      <c r="C643" s="2" t="s">
        <v>1433</v>
      </c>
      <c r="D643" s="2" t="s">
        <v>1419</v>
      </c>
      <c r="E643" s="2" t="s">
        <v>716</v>
      </c>
      <c r="F643" s="2" t="s">
        <v>1420</v>
      </c>
      <c r="G643" s="2" t="s">
        <v>1421</v>
      </c>
      <c r="H643" s="2" t="s">
        <v>1422</v>
      </c>
      <c r="I643" s="2" t="s">
        <v>1423</v>
      </c>
      <c r="J643" s="2" t="s">
        <v>1424</v>
      </c>
      <c r="K643" s="2" t="s">
        <v>942</v>
      </c>
      <c r="L643" s="2" t="s">
        <v>1425</v>
      </c>
      <c r="M643" s="2" t="s">
        <v>1619</v>
      </c>
      <c r="N643" s="2" t="s">
        <v>1619</v>
      </c>
      <c r="O643" s="2" t="s">
        <v>1619</v>
      </c>
      <c r="P643" s="2" t="s">
        <v>1619</v>
      </c>
      <c r="Q643" s="2" t="s">
        <v>1619</v>
      </c>
      <c r="R643" s="2" t="str">
        <f>VLOOKUP(F643,[2]Sheet3!$B$5:$D$250,2,0)</f>
        <v>Tolkāppiyam – Eluththatikaram</v>
      </c>
      <c r="S643" s="2" t="str">
        <f>VLOOKUP(G643,[2]Sheet3!$B$5:$D$250,2,0)</f>
        <v>General Literature – 1</v>
      </c>
      <c r="T643" s="2" t="str">
        <f>VLOOKUP(H643,[2]Sheet3!$B$5:$D$250,2,0)</f>
        <v>World Classical Languages and Literatures</v>
      </c>
      <c r="U643" s="2" t="str">
        <f>VLOOKUP(I643,[2]Sheet3!$B$5:$D$250,2,0)</f>
        <v>Theory and Application of Computer Programming to Tamil Language</v>
      </c>
      <c r="V643" s="6" t="str">
        <f>VLOOKUP(J643,[2]Sheet3!$B$5:$D$250,2,0)</f>
        <v>Communicative English</v>
      </c>
      <c r="W643" s="2" t="str">
        <f>VLOOKUP(K643,[2]Sheet3!$B$5:$D$250,2,0)</f>
        <v>Introduction to Sanskrit</v>
      </c>
      <c r="X643" s="2" t="str">
        <f>VLOOKUP(L643,[2]Sheet3!$B$5:$D$250,2,0)</f>
        <v>Functional Tamil</v>
      </c>
      <c r="Y643" s="2" t="s">
        <v>1619</v>
      </c>
      <c r="Z643" s="2" t="s">
        <v>1619</v>
      </c>
      <c r="AA643" s="2" t="s">
        <v>1619</v>
      </c>
      <c r="AB643" s="2" t="s">
        <v>1619</v>
      </c>
      <c r="AC643" s="2" t="s">
        <v>1619</v>
      </c>
      <c r="AH643" s="7"/>
    </row>
    <row r="644" spans="1:41" x14ac:dyDescent="0.25">
      <c r="A644" s="2">
        <v>643</v>
      </c>
      <c r="B644" s="2" t="s">
        <v>1434</v>
      </c>
      <c r="C644" s="2" t="s">
        <v>1435</v>
      </c>
      <c r="D644" s="2" t="s">
        <v>1419</v>
      </c>
      <c r="E644" s="2" t="s">
        <v>716</v>
      </c>
      <c r="F644" s="2" t="s">
        <v>1420</v>
      </c>
      <c r="G644" s="2" t="s">
        <v>1421</v>
      </c>
      <c r="H644" s="2" t="s">
        <v>1422</v>
      </c>
      <c r="I644" s="2" t="s">
        <v>1423</v>
      </c>
      <c r="J644" s="2" t="s">
        <v>1424</v>
      </c>
      <c r="K644" s="2" t="s">
        <v>1619</v>
      </c>
      <c r="L644" s="2" t="s">
        <v>1619</v>
      </c>
      <c r="M644" s="2" t="s">
        <v>1619</v>
      </c>
      <c r="N644" s="2" t="s">
        <v>1619</v>
      </c>
      <c r="O644" s="2" t="s">
        <v>1619</v>
      </c>
      <c r="P644" s="2" t="s">
        <v>1619</v>
      </c>
      <c r="Q644" s="2" t="s">
        <v>1619</v>
      </c>
      <c r="R644" s="2" t="str">
        <f>VLOOKUP(F644,[2]Sheet3!$B$5:$D$250,2,0)</f>
        <v>Tolkāppiyam – Eluththatikaram</v>
      </c>
      <c r="S644" s="2" t="str">
        <f>VLOOKUP(G644,[2]Sheet3!$B$5:$D$250,2,0)</f>
        <v>General Literature – 1</v>
      </c>
      <c r="T644" s="2" t="str">
        <f>VLOOKUP(H644,[2]Sheet3!$B$5:$D$250,2,0)</f>
        <v>World Classical Languages and Literatures</v>
      </c>
      <c r="U644" s="2" t="str">
        <f>VLOOKUP(I644,[2]Sheet3!$B$5:$D$250,2,0)</f>
        <v>Theory and Application of Computer Programming to Tamil Language</v>
      </c>
      <c r="V644" s="6" t="str">
        <f>VLOOKUP(J644,[2]Sheet3!$B$5:$D$250,2,0)</f>
        <v>Communicative English</v>
      </c>
      <c r="W644" s="2" t="s">
        <v>1619</v>
      </c>
      <c r="X644" s="2" t="s">
        <v>1619</v>
      </c>
      <c r="Y644" s="2" t="s">
        <v>1619</v>
      </c>
      <c r="Z644" s="2" t="s">
        <v>1619</v>
      </c>
      <c r="AA644" s="2" t="s">
        <v>1619</v>
      </c>
      <c r="AB644" s="2" t="s">
        <v>1619</v>
      </c>
      <c r="AC644" s="2" t="s">
        <v>1619</v>
      </c>
      <c r="AH644" s="7"/>
    </row>
    <row r="645" spans="1:41" x14ac:dyDescent="0.25">
      <c r="A645" s="2">
        <v>644</v>
      </c>
      <c r="B645" s="2" t="s">
        <v>1436</v>
      </c>
      <c r="C645" s="2" t="s">
        <v>1437</v>
      </c>
      <c r="D645" s="2" t="s">
        <v>1419</v>
      </c>
      <c r="E645" s="2" t="s">
        <v>716</v>
      </c>
      <c r="F645" s="2" t="s">
        <v>1420</v>
      </c>
      <c r="G645" s="2" t="s">
        <v>1421</v>
      </c>
      <c r="H645" s="2" t="s">
        <v>1422</v>
      </c>
      <c r="I645" s="2" t="s">
        <v>1423</v>
      </c>
      <c r="J645" s="2" t="s">
        <v>1424</v>
      </c>
      <c r="K645" s="2" t="s">
        <v>1425</v>
      </c>
      <c r="L645" s="2" t="s">
        <v>942</v>
      </c>
      <c r="M645" s="2" t="s">
        <v>1619</v>
      </c>
      <c r="N645" s="2" t="s">
        <v>1619</v>
      </c>
      <c r="O645" s="2" t="s">
        <v>1619</v>
      </c>
      <c r="P645" s="2" t="s">
        <v>1619</v>
      </c>
      <c r="Q645" s="2" t="s">
        <v>1619</v>
      </c>
      <c r="R645" s="2" t="str">
        <f>VLOOKUP(F645,[2]Sheet3!$B$5:$D$250,2,0)</f>
        <v>Tolkāppiyam – Eluththatikaram</v>
      </c>
      <c r="S645" s="2" t="str">
        <f>VLOOKUP(G645,[2]Sheet3!$B$5:$D$250,2,0)</f>
        <v>General Literature – 1</v>
      </c>
      <c r="T645" s="2" t="str">
        <f>VLOOKUP(H645,[2]Sheet3!$B$5:$D$250,2,0)</f>
        <v>World Classical Languages and Literatures</v>
      </c>
      <c r="U645" s="2" t="str">
        <f>VLOOKUP(I645,[2]Sheet3!$B$5:$D$250,2,0)</f>
        <v>Theory and Application of Computer Programming to Tamil Language</v>
      </c>
      <c r="V645" s="6" t="str">
        <f>VLOOKUP(J645,[2]Sheet3!$B$5:$D$250,2,0)</f>
        <v>Communicative English</v>
      </c>
      <c r="W645" s="2" t="str">
        <f>VLOOKUP(K645,[2]Sheet3!$B$5:$D$250,2,0)</f>
        <v>Functional Tamil</v>
      </c>
      <c r="X645" s="2" t="str">
        <f>VLOOKUP(L645,[2]Sheet3!$B$5:$D$250,2,0)</f>
        <v>Introduction to Sanskrit</v>
      </c>
      <c r="Y645" s="2" t="s">
        <v>1619</v>
      </c>
      <c r="Z645" s="2" t="s">
        <v>1619</v>
      </c>
      <c r="AA645" s="2" t="s">
        <v>1619</v>
      </c>
      <c r="AB645" s="2" t="s">
        <v>1619</v>
      </c>
      <c r="AC645" s="2" t="s">
        <v>1619</v>
      </c>
      <c r="AH645" s="7"/>
    </row>
    <row r="646" spans="1:41" x14ac:dyDescent="0.25">
      <c r="A646" s="2">
        <v>645</v>
      </c>
      <c r="B646" s="2" t="s">
        <v>1438</v>
      </c>
      <c r="C646" s="2" t="s">
        <v>1439</v>
      </c>
      <c r="D646" s="2" t="s">
        <v>1419</v>
      </c>
      <c r="E646" s="2" t="s">
        <v>716</v>
      </c>
      <c r="F646" s="2" t="s">
        <v>1420</v>
      </c>
      <c r="G646" s="2" t="s">
        <v>1421</v>
      </c>
      <c r="H646" s="2" t="s">
        <v>1422</v>
      </c>
      <c r="I646" s="2" t="s">
        <v>1423</v>
      </c>
      <c r="J646" s="2" t="s">
        <v>1424</v>
      </c>
      <c r="K646" s="2" t="s">
        <v>1619</v>
      </c>
      <c r="L646" s="2" t="s">
        <v>1619</v>
      </c>
      <c r="M646" s="2" t="s">
        <v>1619</v>
      </c>
      <c r="N646" s="2" t="s">
        <v>1619</v>
      </c>
      <c r="O646" s="2" t="s">
        <v>1619</v>
      </c>
      <c r="P646" s="2" t="s">
        <v>1619</v>
      </c>
      <c r="Q646" s="2" t="s">
        <v>1619</v>
      </c>
      <c r="R646" s="2" t="str">
        <f>VLOOKUP(F646,[2]Sheet3!$B$5:$D$250,2,0)</f>
        <v>Tolkāppiyam – Eluththatikaram</v>
      </c>
      <c r="S646" s="2" t="str">
        <f>VLOOKUP(G646,[2]Sheet3!$B$5:$D$250,2,0)</f>
        <v>General Literature – 1</v>
      </c>
      <c r="T646" s="2" t="str">
        <f>VLOOKUP(H646,[2]Sheet3!$B$5:$D$250,2,0)</f>
        <v>World Classical Languages and Literatures</v>
      </c>
      <c r="U646" s="2" t="str">
        <f>VLOOKUP(I646,[2]Sheet3!$B$5:$D$250,2,0)</f>
        <v>Theory and Application of Computer Programming to Tamil Language</v>
      </c>
      <c r="V646" s="6" t="str">
        <f>VLOOKUP(J646,[2]Sheet3!$B$5:$D$250,2,0)</f>
        <v>Communicative English</v>
      </c>
      <c r="W646" s="2" t="s">
        <v>1619</v>
      </c>
      <c r="X646" s="2" t="s">
        <v>1619</v>
      </c>
      <c r="Y646" s="2" t="s">
        <v>1619</v>
      </c>
      <c r="Z646" s="2" t="s">
        <v>1619</v>
      </c>
      <c r="AA646" s="2" t="s">
        <v>1619</v>
      </c>
      <c r="AB646" s="2" t="s">
        <v>1619</v>
      </c>
      <c r="AC646" s="2" t="s">
        <v>1619</v>
      </c>
      <c r="AH646" s="7"/>
    </row>
    <row r="647" spans="1:41" x14ac:dyDescent="0.25">
      <c r="A647" s="2">
        <v>646</v>
      </c>
      <c r="B647" s="2" t="s">
        <v>1440</v>
      </c>
      <c r="C647" s="2" t="s">
        <v>1441</v>
      </c>
      <c r="D647" s="2" t="s">
        <v>1419</v>
      </c>
      <c r="E647" s="2" t="s">
        <v>716</v>
      </c>
      <c r="F647" s="2" t="s">
        <v>1420</v>
      </c>
      <c r="G647" s="2" t="s">
        <v>1421</v>
      </c>
      <c r="H647" s="2" t="s">
        <v>1422</v>
      </c>
      <c r="I647" s="2" t="s">
        <v>1423</v>
      </c>
      <c r="J647" s="2" t="s">
        <v>1424</v>
      </c>
      <c r="K647" s="2" t="s">
        <v>942</v>
      </c>
      <c r="L647" s="2" t="s">
        <v>1619</v>
      </c>
      <c r="M647" s="2" t="s">
        <v>1619</v>
      </c>
      <c r="N647" s="2" t="s">
        <v>1619</v>
      </c>
      <c r="O647" s="2" t="s">
        <v>1619</v>
      </c>
      <c r="P647" s="2" t="s">
        <v>1619</v>
      </c>
      <c r="Q647" s="2" t="s">
        <v>1619</v>
      </c>
      <c r="R647" s="2" t="str">
        <f>VLOOKUP(F647,[2]Sheet3!$B$5:$D$250,2,0)</f>
        <v>Tolkāppiyam – Eluththatikaram</v>
      </c>
      <c r="S647" s="2" t="str">
        <f>VLOOKUP(G647,[2]Sheet3!$B$5:$D$250,2,0)</f>
        <v>General Literature – 1</v>
      </c>
      <c r="T647" s="2" t="str">
        <f>VLOOKUP(H647,[2]Sheet3!$B$5:$D$250,2,0)</f>
        <v>World Classical Languages and Literatures</v>
      </c>
      <c r="U647" s="2" t="str">
        <f>VLOOKUP(I647,[2]Sheet3!$B$5:$D$250,2,0)</f>
        <v>Theory and Application of Computer Programming to Tamil Language</v>
      </c>
      <c r="V647" s="6" t="str">
        <f>VLOOKUP(J647,[2]Sheet3!$B$5:$D$250,2,0)</f>
        <v>Communicative English</v>
      </c>
      <c r="W647" s="2" t="str">
        <f>VLOOKUP(K647,[2]Sheet3!$B$5:$D$250,2,0)</f>
        <v>Introduction to Sanskrit</v>
      </c>
      <c r="X647" s="2" t="s">
        <v>1619</v>
      </c>
      <c r="Y647" s="2" t="s">
        <v>1619</v>
      </c>
      <c r="Z647" s="2" t="s">
        <v>1619</v>
      </c>
      <c r="AA647" s="2" t="s">
        <v>1619</v>
      </c>
      <c r="AB647" s="2" t="s">
        <v>1619</v>
      </c>
      <c r="AC647" s="2" t="s">
        <v>1619</v>
      </c>
      <c r="AH647" s="7"/>
    </row>
    <row r="648" spans="1:41" x14ac:dyDescent="0.25">
      <c r="A648" s="2">
        <v>647</v>
      </c>
      <c r="B648" s="2" t="s">
        <v>1442</v>
      </c>
      <c r="C648" s="2" t="s">
        <v>1443</v>
      </c>
      <c r="D648" s="2" t="s">
        <v>1419</v>
      </c>
      <c r="E648" s="2" t="s">
        <v>716</v>
      </c>
      <c r="F648" s="2" t="s">
        <v>1420</v>
      </c>
      <c r="G648" s="2" t="s">
        <v>1421</v>
      </c>
      <c r="H648" s="2" t="s">
        <v>1422</v>
      </c>
      <c r="I648" s="2" t="s">
        <v>1423</v>
      </c>
      <c r="J648" s="2" t="s">
        <v>1424</v>
      </c>
      <c r="K648" s="2" t="s">
        <v>816</v>
      </c>
      <c r="L648" s="2" t="s">
        <v>942</v>
      </c>
      <c r="M648" s="2" t="s">
        <v>1619</v>
      </c>
      <c r="N648" s="2" t="s">
        <v>1619</v>
      </c>
      <c r="O648" s="2" t="s">
        <v>1619</v>
      </c>
      <c r="P648" s="2" t="s">
        <v>1619</v>
      </c>
      <c r="Q648" s="2" t="s">
        <v>1619</v>
      </c>
      <c r="R648" s="2" t="str">
        <f>VLOOKUP(F648,[2]Sheet3!$B$5:$D$250,2,0)</f>
        <v>Tolkāppiyam – Eluththatikaram</v>
      </c>
      <c r="S648" s="2" t="str">
        <f>VLOOKUP(G648,[2]Sheet3!$B$5:$D$250,2,0)</f>
        <v>General Literature – 1</v>
      </c>
      <c r="T648" s="2" t="str">
        <f>VLOOKUP(H648,[2]Sheet3!$B$5:$D$250,2,0)</f>
        <v>World Classical Languages and Literatures</v>
      </c>
      <c r="U648" s="2" t="str">
        <f>VLOOKUP(I648,[2]Sheet3!$B$5:$D$250,2,0)</f>
        <v>Theory and Application of Computer Programming to Tamil Language</v>
      </c>
      <c r="V648" s="6" t="str">
        <f>VLOOKUP(J648,[2]Sheet3!$B$5:$D$250,2,0)</f>
        <v>Communicative English</v>
      </c>
      <c r="W648" s="2" t="str">
        <f>VLOOKUP(K648,[2]Sheet3!$B$5:$D$250,2,0)</f>
        <v>Science Writing in Tamil</v>
      </c>
      <c r="X648" s="2" t="str">
        <f>VLOOKUP(L648,[2]Sheet3!$B$5:$D$250,2,0)</f>
        <v>Introduction to Sanskrit</v>
      </c>
      <c r="Y648" s="2" t="s">
        <v>1619</v>
      </c>
      <c r="Z648" s="2" t="s">
        <v>1619</v>
      </c>
      <c r="AA648" s="2" t="s">
        <v>1619</v>
      </c>
      <c r="AB648" s="2" t="s">
        <v>1619</v>
      </c>
      <c r="AC648" s="2" t="s">
        <v>1619</v>
      </c>
      <c r="AH648" s="7"/>
    </row>
    <row r="649" spans="1:41" x14ac:dyDescent="0.25">
      <c r="A649" s="2">
        <v>648</v>
      </c>
      <c r="B649" s="2" t="s">
        <v>1444</v>
      </c>
      <c r="C649" s="2" t="s">
        <v>1445</v>
      </c>
      <c r="D649" s="2" t="s">
        <v>1419</v>
      </c>
      <c r="E649" s="2" t="s">
        <v>716</v>
      </c>
      <c r="F649" s="2" t="s">
        <v>1420</v>
      </c>
      <c r="G649" s="2" t="s">
        <v>1421</v>
      </c>
      <c r="H649" s="2" t="s">
        <v>1422</v>
      </c>
      <c r="I649" s="2" t="s">
        <v>1423</v>
      </c>
      <c r="J649" s="2" t="s">
        <v>1424</v>
      </c>
      <c r="K649" s="2" t="s">
        <v>942</v>
      </c>
      <c r="L649" s="2" t="s">
        <v>1619</v>
      </c>
      <c r="M649" s="2" t="s">
        <v>1619</v>
      </c>
      <c r="N649" s="2" t="s">
        <v>1619</v>
      </c>
      <c r="O649" s="2" t="s">
        <v>1619</v>
      </c>
      <c r="P649" s="2" t="s">
        <v>1619</v>
      </c>
      <c r="Q649" s="2" t="s">
        <v>1619</v>
      </c>
      <c r="R649" s="2" t="str">
        <f>VLOOKUP(F649,[2]Sheet3!$B$5:$D$250,2,0)</f>
        <v>Tolkāppiyam – Eluththatikaram</v>
      </c>
      <c r="S649" s="2" t="str">
        <f>VLOOKUP(G649,[2]Sheet3!$B$5:$D$250,2,0)</f>
        <v>General Literature – 1</v>
      </c>
      <c r="T649" s="2" t="str">
        <f>VLOOKUP(H649,[2]Sheet3!$B$5:$D$250,2,0)</f>
        <v>World Classical Languages and Literatures</v>
      </c>
      <c r="U649" s="2" t="str">
        <f>VLOOKUP(I649,[2]Sheet3!$B$5:$D$250,2,0)</f>
        <v>Theory and Application of Computer Programming to Tamil Language</v>
      </c>
      <c r="V649" s="6" t="str">
        <f>VLOOKUP(J649,[2]Sheet3!$B$5:$D$250,2,0)</f>
        <v>Communicative English</v>
      </c>
      <c r="W649" s="2" t="str">
        <f>VLOOKUP(K649,[2]Sheet3!$B$5:$D$250,2,0)</f>
        <v>Introduction to Sanskrit</v>
      </c>
      <c r="X649" s="2" t="s">
        <v>1619</v>
      </c>
      <c r="Y649" s="2" t="s">
        <v>1619</v>
      </c>
      <c r="Z649" s="2" t="s">
        <v>1619</v>
      </c>
      <c r="AA649" s="2" t="s">
        <v>1619</v>
      </c>
      <c r="AB649" s="2" t="s">
        <v>1619</v>
      </c>
      <c r="AC649" s="2" t="s">
        <v>1619</v>
      </c>
      <c r="AH649" s="7"/>
    </row>
    <row r="650" spans="1:41" x14ac:dyDescent="0.25">
      <c r="A650" s="2">
        <v>649</v>
      </c>
      <c r="B650" s="2" t="s">
        <v>1446</v>
      </c>
      <c r="C650" s="2" t="s">
        <v>1447</v>
      </c>
      <c r="D650" s="2" t="s">
        <v>1419</v>
      </c>
      <c r="E650" s="2" t="s">
        <v>716</v>
      </c>
      <c r="F650" s="2" t="s">
        <v>1420</v>
      </c>
      <c r="G650" s="2" t="s">
        <v>1421</v>
      </c>
      <c r="H650" s="2" t="s">
        <v>1422</v>
      </c>
      <c r="I650" s="2" t="s">
        <v>1423</v>
      </c>
      <c r="J650" s="2" t="s">
        <v>1424</v>
      </c>
      <c r="K650" s="2" t="s">
        <v>942</v>
      </c>
      <c r="L650" s="2" t="s">
        <v>1619</v>
      </c>
      <c r="M650" s="2" t="s">
        <v>1619</v>
      </c>
      <c r="N650" s="2" t="s">
        <v>1619</v>
      </c>
      <c r="O650" s="2" t="s">
        <v>1619</v>
      </c>
      <c r="P650" s="2" t="s">
        <v>1619</v>
      </c>
      <c r="Q650" s="2" t="s">
        <v>1619</v>
      </c>
      <c r="R650" s="2" t="str">
        <f>VLOOKUP(F650,[2]Sheet3!$B$5:$D$250,2,0)</f>
        <v>Tolkāppiyam – Eluththatikaram</v>
      </c>
      <c r="S650" s="2" t="str">
        <f>VLOOKUP(G650,[2]Sheet3!$B$5:$D$250,2,0)</f>
        <v>General Literature – 1</v>
      </c>
      <c r="T650" s="2" t="str">
        <f>VLOOKUP(H650,[2]Sheet3!$B$5:$D$250,2,0)</f>
        <v>World Classical Languages and Literatures</v>
      </c>
      <c r="U650" s="2" t="str">
        <f>VLOOKUP(I650,[2]Sheet3!$B$5:$D$250,2,0)</f>
        <v>Theory and Application of Computer Programming to Tamil Language</v>
      </c>
      <c r="V650" s="6" t="str">
        <f>VLOOKUP(J650,[2]Sheet3!$B$5:$D$250,2,0)</f>
        <v>Communicative English</v>
      </c>
      <c r="W650" s="2" t="str">
        <f>VLOOKUP(K650,[2]Sheet3!$B$5:$D$250,2,0)</f>
        <v>Introduction to Sanskrit</v>
      </c>
      <c r="X650" s="2" t="s">
        <v>1619</v>
      </c>
      <c r="Y650" s="2" t="s">
        <v>1619</v>
      </c>
      <c r="Z650" s="2" t="s">
        <v>1619</v>
      </c>
      <c r="AA650" s="2" t="s">
        <v>1619</v>
      </c>
      <c r="AB650" s="2" t="s">
        <v>1619</v>
      </c>
      <c r="AC650" s="2" t="s">
        <v>1619</v>
      </c>
      <c r="AH650" s="7"/>
    </row>
    <row r="651" spans="1:41" x14ac:dyDescent="0.25">
      <c r="A651" s="2">
        <v>650</v>
      </c>
      <c r="B651" s="3" t="s">
        <v>1448</v>
      </c>
      <c r="C651" s="3" t="s">
        <v>1449</v>
      </c>
      <c r="D651" s="2" t="s">
        <v>1450</v>
      </c>
      <c r="E651" s="2" t="s">
        <v>716</v>
      </c>
      <c r="F651" s="2" t="s">
        <v>1451</v>
      </c>
      <c r="G651" s="2" t="s">
        <v>1452</v>
      </c>
      <c r="H651" s="2" t="s">
        <v>1453</v>
      </c>
      <c r="I651" s="2" t="s">
        <v>1454</v>
      </c>
      <c r="J651" s="2" t="s">
        <v>1619</v>
      </c>
      <c r="K651" s="2" t="s">
        <v>1619</v>
      </c>
      <c r="L651" s="2" t="s">
        <v>1619</v>
      </c>
      <c r="M651" s="2" t="s">
        <v>1619</v>
      </c>
      <c r="N651" s="2" t="s">
        <v>1619</v>
      </c>
      <c r="O651" s="2" t="s">
        <v>1619</v>
      </c>
      <c r="P651" s="2" t="s">
        <v>1619</v>
      </c>
      <c r="Q651" s="2" t="s">
        <v>1619</v>
      </c>
      <c r="R651" s="3" t="str">
        <f>VLOOKUP(F651,[2]Sheet3!$B$5:$D$250,2,0)</f>
        <v>Research Methodology</v>
      </c>
      <c r="S651" s="3" t="str">
        <f>VLOOKUP(G651,[2]Sheet3!$B$5:$D$250,2,0)</f>
        <v>Topics in Algebra</v>
      </c>
      <c r="T651" s="3" t="str">
        <f>VLOOKUP(H651,[2]Sheet3!$B$5:$D$250,2,0)</f>
        <v>Topics in Linear Algebra</v>
      </c>
      <c r="U651" s="3" t="str">
        <f>VLOOKUP(I651,[2]Sheet3!$B$5:$D$250,2,0)</f>
        <v>Topics in Analysis</v>
      </c>
      <c r="V651" s="2" t="s">
        <v>1619</v>
      </c>
      <c r="W651" s="2" t="s">
        <v>1619</v>
      </c>
      <c r="X651" s="2" t="s">
        <v>1619</v>
      </c>
      <c r="Y651" s="2" t="s">
        <v>1619</v>
      </c>
      <c r="Z651" s="2" t="s">
        <v>1619</v>
      </c>
      <c r="AA651" s="2" t="s">
        <v>1619</v>
      </c>
      <c r="AB651" s="2" t="s">
        <v>1619</v>
      </c>
      <c r="AC651" s="2" t="s">
        <v>1619</v>
      </c>
      <c r="AD651" s="5"/>
      <c r="AE651" s="5"/>
      <c r="AF651" s="5"/>
      <c r="AG651" s="5"/>
      <c r="AH651" s="5"/>
      <c r="AI651" s="5"/>
      <c r="AJ651" s="5"/>
      <c r="AK651" s="5"/>
      <c r="AL651" s="5"/>
      <c r="AM651" s="5"/>
      <c r="AN651" s="5"/>
      <c r="AO651" s="5"/>
    </row>
    <row r="652" spans="1:41" x14ac:dyDescent="0.25">
      <c r="A652" s="2">
        <v>651</v>
      </c>
      <c r="B652" s="3" t="s">
        <v>1455</v>
      </c>
      <c r="C652" s="3" t="s">
        <v>1456</v>
      </c>
      <c r="D652" s="2" t="s">
        <v>1450</v>
      </c>
      <c r="E652" s="2" t="s">
        <v>716</v>
      </c>
      <c r="F652" s="2" t="s">
        <v>1451</v>
      </c>
      <c r="G652" s="2" t="s">
        <v>1452</v>
      </c>
      <c r="H652" s="2" t="s">
        <v>1453</v>
      </c>
      <c r="I652" s="2" t="s">
        <v>1454</v>
      </c>
      <c r="J652" s="2" t="s">
        <v>1619</v>
      </c>
      <c r="K652" s="2" t="s">
        <v>1619</v>
      </c>
      <c r="L652" s="2" t="s">
        <v>1619</v>
      </c>
      <c r="M652" s="2" t="s">
        <v>1619</v>
      </c>
      <c r="N652" s="2" t="s">
        <v>1619</v>
      </c>
      <c r="O652" s="2" t="s">
        <v>1619</v>
      </c>
      <c r="P652" s="2" t="s">
        <v>1619</v>
      </c>
      <c r="Q652" s="2" t="s">
        <v>1619</v>
      </c>
      <c r="R652" s="3" t="str">
        <f>VLOOKUP(F652,[2]Sheet3!$B$5:$D$250,2,0)</f>
        <v>Research Methodology</v>
      </c>
      <c r="S652" s="3" t="str">
        <f>VLOOKUP(G652,[2]Sheet3!$B$5:$D$250,2,0)</f>
        <v>Topics in Algebra</v>
      </c>
      <c r="T652" s="3" t="str">
        <f>VLOOKUP(H652,[2]Sheet3!$B$5:$D$250,2,0)</f>
        <v>Topics in Linear Algebra</v>
      </c>
      <c r="U652" s="3" t="str">
        <f>VLOOKUP(I652,[2]Sheet3!$B$5:$D$250,2,0)</f>
        <v>Topics in Analysis</v>
      </c>
      <c r="V652" s="2" t="s">
        <v>1619</v>
      </c>
      <c r="W652" s="2" t="s">
        <v>1619</v>
      </c>
      <c r="X652" s="2" t="s">
        <v>1619</v>
      </c>
      <c r="Y652" s="2" t="s">
        <v>1619</v>
      </c>
      <c r="Z652" s="2" t="s">
        <v>1619</v>
      </c>
      <c r="AA652" s="2" t="s">
        <v>1619</v>
      </c>
      <c r="AB652" s="2" t="s">
        <v>1619</v>
      </c>
      <c r="AC652" s="2" t="s">
        <v>1619</v>
      </c>
      <c r="AD652" s="5"/>
      <c r="AE652" s="5"/>
      <c r="AF652" s="5"/>
      <c r="AG652" s="5"/>
      <c r="AH652" s="5"/>
      <c r="AI652" s="5"/>
      <c r="AJ652" s="5"/>
      <c r="AK652" s="5"/>
      <c r="AL652" s="5"/>
      <c r="AM652" s="5"/>
      <c r="AN652" s="5"/>
      <c r="AO652" s="5"/>
    </row>
    <row r="653" spans="1:41" x14ac:dyDescent="0.25">
      <c r="A653" s="2">
        <v>652</v>
      </c>
      <c r="B653" s="3" t="s">
        <v>1457</v>
      </c>
      <c r="C653" s="3" t="s">
        <v>1458</v>
      </c>
      <c r="D653" s="2" t="s">
        <v>1450</v>
      </c>
      <c r="E653" s="2" t="s">
        <v>716</v>
      </c>
      <c r="F653" s="2" t="s">
        <v>1451</v>
      </c>
      <c r="G653" s="2" t="s">
        <v>1452</v>
      </c>
      <c r="H653" s="2" t="s">
        <v>1453</v>
      </c>
      <c r="I653" s="2" t="s">
        <v>1454</v>
      </c>
      <c r="J653" s="2" t="s">
        <v>1619</v>
      </c>
      <c r="K653" s="2" t="s">
        <v>1619</v>
      </c>
      <c r="L653" s="2" t="s">
        <v>1619</v>
      </c>
      <c r="M653" s="2" t="s">
        <v>1619</v>
      </c>
      <c r="N653" s="2" t="s">
        <v>1619</v>
      </c>
      <c r="O653" s="2" t="s">
        <v>1619</v>
      </c>
      <c r="P653" s="2" t="s">
        <v>1619</v>
      </c>
      <c r="Q653" s="2" t="s">
        <v>1619</v>
      </c>
      <c r="R653" s="3" t="str">
        <f>VLOOKUP(F653,[2]Sheet3!$B$5:$D$250,2,0)</f>
        <v>Research Methodology</v>
      </c>
      <c r="S653" s="3" t="str">
        <f>VLOOKUP(G653,[2]Sheet3!$B$5:$D$250,2,0)</f>
        <v>Topics in Algebra</v>
      </c>
      <c r="T653" s="3" t="str">
        <f>VLOOKUP(H653,[2]Sheet3!$B$5:$D$250,2,0)</f>
        <v>Topics in Linear Algebra</v>
      </c>
      <c r="U653" s="3" t="str">
        <f>VLOOKUP(I653,[2]Sheet3!$B$5:$D$250,2,0)</f>
        <v>Topics in Analysis</v>
      </c>
      <c r="V653" s="2" t="s">
        <v>1619</v>
      </c>
      <c r="W653" s="2" t="s">
        <v>1619</v>
      </c>
      <c r="X653" s="2" t="s">
        <v>1619</v>
      </c>
      <c r="Y653" s="2" t="s">
        <v>1619</v>
      </c>
      <c r="Z653" s="2" t="s">
        <v>1619</v>
      </c>
      <c r="AA653" s="2" t="s">
        <v>1619</v>
      </c>
      <c r="AB653" s="2" t="s">
        <v>1619</v>
      </c>
      <c r="AC653" s="2" t="s">
        <v>1619</v>
      </c>
      <c r="AD653" s="5"/>
      <c r="AE653" s="5"/>
      <c r="AF653" s="5"/>
      <c r="AG653" s="5"/>
      <c r="AH653" s="5"/>
      <c r="AI653" s="5"/>
      <c r="AJ653" s="5"/>
      <c r="AK653" s="5"/>
      <c r="AL653" s="5"/>
      <c r="AM653" s="5"/>
      <c r="AN653" s="5"/>
      <c r="AO653" s="5"/>
    </row>
    <row r="654" spans="1:41" x14ac:dyDescent="0.25">
      <c r="A654" s="2">
        <v>653</v>
      </c>
      <c r="B654" s="3" t="s">
        <v>1459</v>
      </c>
      <c r="C654" s="3" t="s">
        <v>1460</v>
      </c>
      <c r="D654" s="2" t="s">
        <v>1450</v>
      </c>
      <c r="E654" s="2" t="s">
        <v>716</v>
      </c>
      <c r="F654" s="2" t="s">
        <v>1451</v>
      </c>
      <c r="G654" s="2" t="s">
        <v>1452</v>
      </c>
      <c r="H654" s="2" t="s">
        <v>1453</v>
      </c>
      <c r="I654" s="2" t="s">
        <v>1454</v>
      </c>
      <c r="J654" s="2" t="s">
        <v>1619</v>
      </c>
      <c r="K654" s="2" t="s">
        <v>1619</v>
      </c>
      <c r="L654" s="2" t="s">
        <v>1619</v>
      </c>
      <c r="M654" s="2" t="s">
        <v>1619</v>
      </c>
      <c r="N654" s="2" t="s">
        <v>1619</v>
      </c>
      <c r="O654" s="2" t="s">
        <v>1619</v>
      </c>
      <c r="P654" s="2" t="s">
        <v>1619</v>
      </c>
      <c r="Q654" s="2" t="s">
        <v>1619</v>
      </c>
      <c r="R654" s="3" t="str">
        <f>VLOOKUP(F654,[2]Sheet3!$B$5:$D$250,2,0)</f>
        <v>Research Methodology</v>
      </c>
      <c r="S654" s="3" t="str">
        <f>VLOOKUP(G654,[2]Sheet3!$B$5:$D$250,2,0)</f>
        <v>Topics in Algebra</v>
      </c>
      <c r="T654" s="3" t="str">
        <f>VLOOKUP(H654,[2]Sheet3!$B$5:$D$250,2,0)</f>
        <v>Topics in Linear Algebra</v>
      </c>
      <c r="U654" s="3" t="str">
        <f>VLOOKUP(I654,[2]Sheet3!$B$5:$D$250,2,0)</f>
        <v>Topics in Analysis</v>
      </c>
      <c r="V654" s="2" t="s">
        <v>1619</v>
      </c>
      <c r="W654" s="2" t="s">
        <v>1619</v>
      </c>
      <c r="X654" s="2" t="s">
        <v>1619</v>
      </c>
      <c r="Y654" s="2" t="s">
        <v>1619</v>
      </c>
      <c r="Z654" s="2" t="s">
        <v>1619</v>
      </c>
      <c r="AA654" s="2" t="s">
        <v>1619</v>
      </c>
      <c r="AB654" s="2" t="s">
        <v>1619</v>
      </c>
      <c r="AC654" s="2" t="s">
        <v>1619</v>
      </c>
      <c r="AD654" s="5"/>
      <c r="AE654" s="5"/>
      <c r="AF654" s="5"/>
      <c r="AG654" s="5"/>
      <c r="AH654" s="5"/>
      <c r="AI654" s="5"/>
      <c r="AJ654" s="5"/>
      <c r="AK654" s="5"/>
      <c r="AL654" s="5"/>
      <c r="AM654" s="5"/>
      <c r="AN654" s="5"/>
      <c r="AO654" s="5"/>
    </row>
    <row r="655" spans="1:41" x14ac:dyDescent="0.25">
      <c r="A655" s="2">
        <v>654</v>
      </c>
      <c r="B655" s="3" t="s">
        <v>1461</v>
      </c>
      <c r="C655" s="3" t="s">
        <v>1462</v>
      </c>
      <c r="D655" s="2" t="s">
        <v>1450</v>
      </c>
      <c r="E655" s="2" t="s">
        <v>716</v>
      </c>
      <c r="F655" s="2" t="s">
        <v>1451</v>
      </c>
      <c r="G655" s="2" t="s">
        <v>1452</v>
      </c>
      <c r="H655" s="2" t="s">
        <v>1453</v>
      </c>
      <c r="I655" s="2" t="s">
        <v>1454</v>
      </c>
      <c r="J655" s="2" t="s">
        <v>1619</v>
      </c>
      <c r="K655" s="2" t="s">
        <v>1619</v>
      </c>
      <c r="L655" s="2" t="s">
        <v>1619</v>
      </c>
      <c r="M655" s="2" t="s">
        <v>1619</v>
      </c>
      <c r="N655" s="2" t="s">
        <v>1619</v>
      </c>
      <c r="O655" s="2" t="s">
        <v>1619</v>
      </c>
      <c r="P655" s="2" t="s">
        <v>1619</v>
      </c>
      <c r="Q655" s="2" t="s">
        <v>1619</v>
      </c>
      <c r="R655" s="3" t="str">
        <f>VLOOKUP(F655,[2]Sheet3!$B$5:$D$250,2,0)</f>
        <v>Research Methodology</v>
      </c>
      <c r="S655" s="3" t="str">
        <f>VLOOKUP(G655,[2]Sheet3!$B$5:$D$250,2,0)</f>
        <v>Topics in Algebra</v>
      </c>
      <c r="T655" s="3" t="str">
        <f>VLOOKUP(H655,[2]Sheet3!$B$5:$D$250,2,0)</f>
        <v>Topics in Linear Algebra</v>
      </c>
      <c r="U655" s="3" t="str">
        <f>VLOOKUP(I655,[2]Sheet3!$B$5:$D$250,2,0)</f>
        <v>Topics in Analysis</v>
      </c>
      <c r="V655" s="2" t="s">
        <v>1619</v>
      </c>
      <c r="W655" s="2" t="s">
        <v>1619</v>
      </c>
      <c r="X655" s="2" t="s">
        <v>1619</v>
      </c>
      <c r="Y655" s="2" t="s">
        <v>1619</v>
      </c>
      <c r="Z655" s="2" t="s">
        <v>1619</v>
      </c>
      <c r="AA655" s="2" t="s">
        <v>1619</v>
      </c>
      <c r="AB655" s="2" t="s">
        <v>1619</v>
      </c>
      <c r="AC655" s="2" t="s">
        <v>1619</v>
      </c>
      <c r="AD655" s="5"/>
      <c r="AE655" s="5"/>
      <c r="AF655" s="5"/>
      <c r="AG655" s="5"/>
      <c r="AH655" s="5"/>
      <c r="AI655" s="5"/>
      <c r="AJ655" s="5"/>
      <c r="AK655" s="5"/>
      <c r="AL655" s="5"/>
      <c r="AM655" s="5"/>
      <c r="AN655" s="5"/>
      <c r="AO655" s="5"/>
    </row>
    <row r="656" spans="1:41" x14ac:dyDescent="0.25">
      <c r="A656" s="2">
        <v>655</v>
      </c>
      <c r="B656" s="3" t="s">
        <v>1463</v>
      </c>
      <c r="C656" s="3" t="s">
        <v>1464</v>
      </c>
      <c r="D656" s="2" t="s">
        <v>1450</v>
      </c>
      <c r="E656" s="2" t="s">
        <v>716</v>
      </c>
      <c r="F656" s="2" t="s">
        <v>1451</v>
      </c>
      <c r="G656" s="2" t="s">
        <v>1452</v>
      </c>
      <c r="H656" s="2" t="s">
        <v>1453</v>
      </c>
      <c r="I656" s="2" t="s">
        <v>1454</v>
      </c>
      <c r="J656" s="2" t="s">
        <v>1619</v>
      </c>
      <c r="K656" s="2" t="s">
        <v>1619</v>
      </c>
      <c r="L656" s="2" t="s">
        <v>1619</v>
      </c>
      <c r="M656" s="2" t="s">
        <v>1619</v>
      </c>
      <c r="N656" s="2" t="s">
        <v>1619</v>
      </c>
      <c r="O656" s="2" t="s">
        <v>1619</v>
      </c>
      <c r="P656" s="2" t="s">
        <v>1619</v>
      </c>
      <c r="Q656" s="2" t="s">
        <v>1619</v>
      </c>
      <c r="R656" s="3" t="str">
        <f>VLOOKUP(F656,[2]Sheet3!$B$5:$D$250,2,0)</f>
        <v>Research Methodology</v>
      </c>
      <c r="S656" s="3" t="str">
        <f>VLOOKUP(G656,[2]Sheet3!$B$5:$D$250,2,0)</f>
        <v>Topics in Algebra</v>
      </c>
      <c r="T656" s="3" t="str">
        <f>VLOOKUP(H656,[2]Sheet3!$B$5:$D$250,2,0)</f>
        <v>Topics in Linear Algebra</v>
      </c>
      <c r="U656" s="3" t="str">
        <f>VLOOKUP(I656,[2]Sheet3!$B$5:$D$250,2,0)</f>
        <v>Topics in Analysis</v>
      </c>
      <c r="V656" s="2" t="s">
        <v>1619</v>
      </c>
      <c r="W656" s="2" t="s">
        <v>1619</v>
      </c>
      <c r="X656" s="2" t="s">
        <v>1619</v>
      </c>
      <c r="Y656" s="2" t="s">
        <v>1619</v>
      </c>
      <c r="Z656" s="2" t="s">
        <v>1619</v>
      </c>
      <c r="AA656" s="2" t="s">
        <v>1619</v>
      </c>
      <c r="AB656" s="2" t="s">
        <v>1619</v>
      </c>
      <c r="AC656" s="2" t="s">
        <v>1619</v>
      </c>
      <c r="AD656" s="5"/>
      <c r="AE656" s="5"/>
      <c r="AF656" s="5"/>
      <c r="AG656" s="5"/>
      <c r="AH656" s="5"/>
      <c r="AI656" s="5"/>
      <c r="AJ656" s="5"/>
      <c r="AK656" s="5"/>
      <c r="AL656" s="5"/>
      <c r="AM656" s="5"/>
      <c r="AN656" s="5"/>
      <c r="AO656" s="5"/>
    </row>
    <row r="657" spans="1:41" x14ac:dyDescent="0.25">
      <c r="A657" s="2">
        <v>656</v>
      </c>
      <c r="B657" s="3" t="s">
        <v>1465</v>
      </c>
      <c r="C657" s="3" t="s">
        <v>1466</v>
      </c>
      <c r="D657" s="2" t="s">
        <v>1450</v>
      </c>
      <c r="E657" s="2" t="s">
        <v>716</v>
      </c>
      <c r="F657" s="2" t="s">
        <v>1451</v>
      </c>
      <c r="G657" s="2" t="s">
        <v>1452</v>
      </c>
      <c r="H657" s="2" t="s">
        <v>1453</v>
      </c>
      <c r="I657" s="2" t="s">
        <v>1454</v>
      </c>
      <c r="J657" s="2" t="s">
        <v>1619</v>
      </c>
      <c r="K657" s="2" t="s">
        <v>1619</v>
      </c>
      <c r="L657" s="2" t="s">
        <v>1619</v>
      </c>
      <c r="M657" s="2" t="s">
        <v>1619</v>
      </c>
      <c r="N657" s="2" t="s">
        <v>1619</v>
      </c>
      <c r="O657" s="2" t="s">
        <v>1619</v>
      </c>
      <c r="P657" s="2" t="s">
        <v>1619</v>
      </c>
      <c r="Q657" s="2" t="s">
        <v>1619</v>
      </c>
      <c r="R657" s="3" t="str">
        <f>VLOOKUP(F657,[2]Sheet3!$B$5:$D$250,2,0)</f>
        <v>Research Methodology</v>
      </c>
      <c r="S657" s="3" t="str">
        <f>VLOOKUP(G657,[2]Sheet3!$B$5:$D$250,2,0)</f>
        <v>Topics in Algebra</v>
      </c>
      <c r="T657" s="3" t="str">
        <f>VLOOKUP(H657,[2]Sheet3!$B$5:$D$250,2,0)</f>
        <v>Topics in Linear Algebra</v>
      </c>
      <c r="U657" s="3" t="str">
        <f>VLOOKUP(I657,[2]Sheet3!$B$5:$D$250,2,0)</f>
        <v>Topics in Analysis</v>
      </c>
      <c r="V657" s="2" t="s">
        <v>1619</v>
      </c>
      <c r="W657" s="2" t="s">
        <v>1619</v>
      </c>
      <c r="X657" s="2" t="s">
        <v>1619</v>
      </c>
      <c r="Y657" s="2" t="s">
        <v>1619</v>
      </c>
      <c r="Z657" s="2" t="s">
        <v>1619</v>
      </c>
      <c r="AA657" s="2" t="s">
        <v>1619</v>
      </c>
      <c r="AB657" s="2" t="s">
        <v>1619</v>
      </c>
      <c r="AC657" s="2" t="s">
        <v>1619</v>
      </c>
      <c r="AD657" s="5"/>
      <c r="AE657" s="5"/>
      <c r="AF657" s="5"/>
      <c r="AG657" s="5"/>
      <c r="AH657" s="5"/>
      <c r="AI657" s="5"/>
      <c r="AJ657" s="5"/>
      <c r="AK657" s="5"/>
      <c r="AL657" s="5"/>
      <c r="AM657" s="5"/>
      <c r="AN657" s="5"/>
      <c r="AO657" s="5"/>
    </row>
    <row r="658" spans="1:41" x14ac:dyDescent="0.25">
      <c r="A658" s="2">
        <v>657</v>
      </c>
      <c r="B658" s="2" t="s">
        <v>1467</v>
      </c>
      <c r="C658" s="2" t="s">
        <v>1468</v>
      </c>
      <c r="D658" s="2" t="s">
        <v>1469</v>
      </c>
      <c r="E658" s="2" t="s">
        <v>716</v>
      </c>
      <c r="F658" s="2" t="s">
        <v>1470</v>
      </c>
      <c r="G658" s="2" t="s">
        <v>1471</v>
      </c>
      <c r="H658" s="2" t="s">
        <v>1619</v>
      </c>
      <c r="I658" s="2" t="s">
        <v>1619</v>
      </c>
      <c r="J658" s="2" t="s">
        <v>1619</v>
      </c>
      <c r="K658" s="2" t="s">
        <v>1619</v>
      </c>
      <c r="L658" s="2" t="s">
        <v>1619</v>
      </c>
      <c r="M658" s="2" t="s">
        <v>1619</v>
      </c>
      <c r="N658" s="2" t="s">
        <v>1619</v>
      </c>
      <c r="O658" s="2" t="s">
        <v>1619</v>
      </c>
      <c r="P658" s="2" t="s">
        <v>1619</v>
      </c>
      <c r="Q658" s="2" t="s">
        <v>1619</v>
      </c>
      <c r="R658" s="2" t="str">
        <f>VLOOKUP(F658,[2]Sheet3!$B$5:$D$250,2,0)</f>
        <v>Research Methodology</v>
      </c>
      <c r="S658" s="2" t="str">
        <f>VLOOKUP(G658,[2]Sheet3!$B$5:$D$250,2,0)</f>
        <v>Broadfield (Indian Philosophy)</v>
      </c>
      <c r="T658" s="2" t="s">
        <v>1619</v>
      </c>
      <c r="U658" s="2" t="s">
        <v>1619</v>
      </c>
      <c r="V658" s="2" t="s">
        <v>1619</v>
      </c>
      <c r="W658" s="2" t="s">
        <v>1619</v>
      </c>
      <c r="X658" s="2" t="s">
        <v>1619</v>
      </c>
      <c r="Y658" s="2" t="s">
        <v>1619</v>
      </c>
      <c r="Z658" s="2" t="s">
        <v>1619</v>
      </c>
      <c r="AA658" s="2" t="s">
        <v>1619</v>
      </c>
      <c r="AB658" s="2" t="s">
        <v>1619</v>
      </c>
      <c r="AC658" s="2" t="s">
        <v>1619</v>
      </c>
    </row>
    <row r="659" spans="1:41" x14ac:dyDescent="0.25">
      <c r="A659" s="2">
        <v>658</v>
      </c>
      <c r="B659" s="2" t="s">
        <v>1472</v>
      </c>
      <c r="C659" s="2" t="s">
        <v>1473</v>
      </c>
      <c r="D659" s="2" t="s">
        <v>1474</v>
      </c>
      <c r="E659" s="2" t="s">
        <v>716</v>
      </c>
      <c r="F659" s="2" t="s">
        <v>1475</v>
      </c>
      <c r="G659" s="2" t="s">
        <v>1476</v>
      </c>
      <c r="H659" s="2" t="s">
        <v>1619</v>
      </c>
      <c r="I659" s="2" t="s">
        <v>1619</v>
      </c>
      <c r="J659" s="2" t="s">
        <v>1619</v>
      </c>
      <c r="K659" s="2" t="s">
        <v>1619</v>
      </c>
      <c r="L659" s="2" t="s">
        <v>1619</v>
      </c>
      <c r="M659" s="2" t="s">
        <v>1619</v>
      </c>
      <c r="N659" s="2" t="s">
        <v>1619</v>
      </c>
      <c r="O659" s="2" t="s">
        <v>1619</v>
      </c>
      <c r="P659" s="2" t="s">
        <v>1619</v>
      </c>
      <c r="Q659" s="2" t="s">
        <v>1619</v>
      </c>
      <c r="R659" s="2" t="str">
        <f>VLOOKUP(F659,[2]Sheet3!$B$5:$D$250,2,0)</f>
        <v>Research Methodology and Trends in Life Sciences</v>
      </c>
      <c r="S659" s="2" t="str">
        <f>VLOOKUP(G659,[2]Sheet3!$B$5:$D$250,2,0)</f>
        <v>Research Ethics, Data Analysis, Bio Informatics and Bio Statistics</v>
      </c>
      <c r="T659" s="2" t="s">
        <v>1619</v>
      </c>
      <c r="U659" s="2" t="s">
        <v>1619</v>
      </c>
      <c r="V659" s="2" t="s">
        <v>1619</v>
      </c>
      <c r="W659" s="2" t="s">
        <v>1619</v>
      </c>
      <c r="X659" s="2" t="s">
        <v>1619</v>
      </c>
      <c r="Y659" s="2" t="s">
        <v>1619</v>
      </c>
      <c r="Z659" s="2" t="s">
        <v>1619</v>
      </c>
      <c r="AA659" s="2" t="s">
        <v>1619</v>
      </c>
      <c r="AB659" s="2" t="s">
        <v>1619</v>
      </c>
      <c r="AC659" s="2" t="s">
        <v>1619</v>
      </c>
    </row>
    <row r="660" spans="1:41" x14ac:dyDescent="0.25">
      <c r="A660" s="2">
        <v>659</v>
      </c>
      <c r="B660" s="2" t="s">
        <v>1477</v>
      </c>
      <c r="C660" s="2" t="s">
        <v>1478</v>
      </c>
      <c r="D660" s="2" t="s">
        <v>1474</v>
      </c>
      <c r="E660" s="2" t="s">
        <v>716</v>
      </c>
      <c r="F660" s="2" t="s">
        <v>1475</v>
      </c>
      <c r="G660" s="2" t="s">
        <v>1476</v>
      </c>
      <c r="H660" s="2" t="s">
        <v>1619</v>
      </c>
      <c r="I660" s="2" t="s">
        <v>1619</v>
      </c>
      <c r="J660" s="2" t="s">
        <v>1619</v>
      </c>
      <c r="K660" s="2" t="s">
        <v>1619</v>
      </c>
      <c r="L660" s="2" t="s">
        <v>1619</v>
      </c>
      <c r="M660" s="2" t="s">
        <v>1619</v>
      </c>
      <c r="N660" s="2" t="s">
        <v>1619</v>
      </c>
      <c r="O660" s="2" t="s">
        <v>1619</v>
      </c>
      <c r="P660" s="2" t="s">
        <v>1619</v>
      </c>
      <c r="Q660" s="2" t="s">
        <v>1619</v>
      </c>
      <c r="R660" s="2" t="str">
        <f>VLOOKUP(F660,[2]Sheet3!$B$5:$D$250,2,0)</f>
        <v>Research Methodology and Trends in Life Sciences</v>
      </c>
      <c r="S660" s="2" t="str">
        <f>VLOOKUP(G660,[2]Sheet3!$B$5:$D$250,2,0)</f>
        <v>Research Ethics, Data Analysis, Bio Informatics and Bio Statistics</v>
      </c>
      <c r="T660" s="2" t="s">
        <v>1619</v>
      </c>
      <c r="U660" s="2" t="s">
        <v>1619</v>
      </c>
      <c r="V660" s="2" t="s">
        <v>1619</v>
      </c>
      <c r="W660" s="2" t="s">
        <v>1619</v>
      </c>
      <c r="X660" s="2" t="s">
        <v>1619</v>
      </c>
      <c r="Y660" s="2" t="s">
        <v>1619</v>
      </c>
      <c r="Z660" s="2" t="s">
        <v>1619</v>
      </c>
      <c r="AA660" s="2" t="s">
        <v>1619</v>
      </c>
      <c r="AB660" s="2" t="s">
        <v>1619</v>
      </c>
      <c r="AC660" s="2" t="s">
        <v>1619</v>
      </c>
    </row>
    <row r="661" spans="1:41" x14ac:dyDescent="0.25">
      <c r="A661" s="2">
        <v>660</v>
      </c>
      <c r="B661" s="2" t="s">
        <v>1479</v>
      </c>
      <c r="C661" s="2" t="s">
        <v>1480</v>
      </c>
      <c r="D661" s="2" t="s">
        <v>1474</v>
      </c>
      <c r="E661" s="2" t="s">
        <v>716</v>
      </c>
      <c r="F661" s="2" t="s">
        <v>1475</v>
      </c>
      <c r="G661" s="2" t="s">
        <v>1476</v>
      </c>
      <c r="H661" s="2" t="s">
        <v>1619</v>
      </c>
      <c r="I661" s="2" t="s">
        <v>1619</v>
      </c>
      <c r="J661" s="2" t="s">
        <v>1619</v>
      </c>
      <c r="K661" s="2" t="s">
        <v>1619</v>
      </c>
      <c r="L661" s="2" t="s">
        <v>1619</v>
      </c>
      <c r="M661" s="2" t="s">
        <v>1619</v>
      </c>
      <c r="N661" s="2" t="s">
        <v>1619</v>
      </c>
      <c r="O661" s="2" t="s">
        <v>1619</v>
      </c>
      <c r="P661" s="2" t="s">
        <v>1619</v>
      </c>
      <c r="Q661" s="2" t="s">
        <v>1619</v>
      </c>
      <c r="R661" s="2" t="str">
        <f>VLOOKUP(F661,[2]Sheet3!$B$5:$D$250,2,0)</f>
        <v>Research Methodology and Trends in Life Sciences</v>
      </c>
      <c r="S661" s="2" t="str">
        <f>VLOOKUP(G661,[2]Sheet3!$B$5:$D$250,2,0)</f>
        <v>Research Ethics, Data Analysis, Bio Informatics and Bio Statistics</v>
      </c>
      <c r="T661" s="2" t="s">
        <v>1619</v>
      </c>
      <c r="U661" s="2" t="s">
        <v>1619</v>
      </c>
      <c r="V661" s="2" t="s">
        <v>1619</v>
      </c>
      <c r="W661" s="2" t="s">
        <v>1619</v>
      </c>
      <c r="X661" s="2" t="s">
        <v>1619</v>
      </c>
      <c r="Y661" s="2" t="s">
        <v>1619</v>
      </c>
      <c r="Z661" s="2" t="s">
        <v>1619</v>
      </c>
      <c r="AA661" s="2" t="s">
        <v>1619</v>
      </c>
      <c r="AB661" s="2" t="s">
        <v>1619</v>
      </c>
      <c r="AC661" s="2" t="s">
        <v>1619</v>
      </c>
    </row>
    <row r="662" spans="1:41" x14ac:dyDescent="0.25">
      <c r="A662" s="2">
        <v>661</v>
      </c>
      <c r="B662" s="2" t="s">
        <v>1481</v>
      </c>
      <c r="C662" s="2" t="s">
        <v>1482</v>
      </c>
      <c r="D662" s="2" t="s">
        <v>1474</v>
      </c>
      <c r="E662" s="2" t="s">
        <v>716</v>
      </c>
      <c r="F662" s="2" t="s">
        <v>1475</v>
      </c>
      <c r="G662" s="2" t="s">
        <v>1476</v>
      </c>
      <c r="H662" s="2" t="s">
        <v>1619</v>
      </c>
      <c r="I662" s="2" t="s">
        <v>1619</v>
      </c>
      <c r="J662" s="2" t="s">
        <v>1619</v>
      </c>
      <c r="K662" s="2" t="s">
        <v>1619</v>
      </c>
      <c r="L662" s="2" t="s">
        <v>1619</v>
      </c>
      <c r="M662" s="2" t="s">
        <v>1619</v>
      </c>
      <c r="N662" s="2" t="s">
        <v>1619</v>
      </c>
      <c r="O662" s="2" t="s">
        <v>1619</v>
      </c>
      <c r="P662" s="2" t="s">
        <v>1619</v>
      </c>
      <c r="Q662" s="2" t="s">
        <v>1619</v>
      </c>
      <c r="R662" s="2" t="str">
        <f>VLOOKUP(F662,[2]Sheet3!$B$5:$D$250,2,0)</f>
        <v>Research Methodology and Trends in Life Sciences</v>
      </c>
      <c r="S662" s="2" t="str">
        <f>VLOOKUP(G662,[2]Sheet3!$B$5:$D$250,2,0)</f>
        <v>Research Ethics, Data Analysis, Bio Informatics and Bio Statistics</v>
      </c>
      <c r="T662" s="2" t="s">
        <v>1619</v>
      </c>
      <c r="U662" s="2" t="s">
        <v>1619</v>
      </c>
      <c r="V662" s="2" t="s">
        <v>1619</v>
      </c>
      <c r="W662" s="2" t="s">
        <v>1619</v>
      </c>
      <c r="X662" s="2" t="s">
        <v>1619</v>
      </c>
      <c r="Y662" s="2" t="s">
        <v>1619</v>
      </c>
      <c r="Z662" s="2" t="s">
        <v>1619</v>
      </c>
      <c r="AA662" s="2" t="s">
        <v>1619</v>
      </c>
      <c r="AB662" s="2" t="s">
        <v>1619</v>
      </c>
      <c r="AC662" s="2" t="s">
        <v>1619</v>
      </c>
    </row>
    <row r="663" spans="1:41" x14ac:dyDescent="0.25">
      <c r="A663" s="2">
        <v>662</v>
      </c>
      <c r="B663" s="2" t="s">
        <v>1483</v>
      </c>
      <c r="C663" s="2" t="s">
        <v>1484</v>
      </c>
      <c r="D663" s="2" t="s">
        <v>1474</v>
      </c>
      <c r="E663" s="2" t="s">
        <v>716</v>
      </c>
      <c r="F663" s="2" t="s">
        <v>1475</v>
      </c>
      <c r="G663" s="2" t="s">
        <v>1476</v>
      </c>
      <c r="H663" s="2" t="s">
        <v>1619</v>
      </c>
      <c r="I663" s="2" t="s">
        <v>1619</v>
      </c>
      <c r="J663" s="2" t="s">
        <v>1619</v>
      </c>
      <c r="K663" s="2" t="s">
        <v>1619</v>
      </c>
      <c r="L663" s="2" t="s">
        <v>1619</v>
      </c>
      <c r="M663" s="2" t="s">
        <v>1619</v>
      </c>
      <c r="N663" s="2" t="s">
        <v>1619</v>
      </c>
      <c r="O663" s="2" t="s">
        <v>1619</v>
      </c>
      <c r="P663" s="2" t="s">
        <v>1619</v>
      </c>
      <c r="Q663" s="2" t="s">
        <v>1619</v>
      </c>
      <c r="R663" s="2" t="str">
        <f>VLOOKUP(F663,[2]Sheet3!$B$5:$D$250,2,0)</f>
        <v>Research Methodology and Trends in Life Sciences</v>
      </c>
      <c r="S663" s="2" t="str">
        <f>VLOOKUP(G663,[2]Sheet3!$B$5:$D$250,2,0)</f>
        <v>Research Ethics, Data Analysis, Bio Informatics and Bio Statistics</v>
      </c>
      <c r="T663" s="2" t="s">
        <v>1619</v>
      </c>
      <c r="U663" s="2" t="s">
        <v>1619</v>
      </c>
      <c r="V663" s="2" t="s">
        <v>1619</v>
      </c>
      <c r="W663" s="2" t="s">
        <v>1619</v>
      </c>
      <c r="X663" s="2" t="s">
        <v>1619</v>
      </c>
      <c r="Y663" s="2" t="s">
        <v>1619</v>
      </c>
      <c r="Z663" s="2" t="s">
        <v>1619</v>
      </c>
      <c r="AA663" s="2" t="s">
        <v>1619</v>
      </c>
      <c r="AB663" s="2" t="s">
        <v>1619</v>
      </c>
      <c r="AC663" s="2" t="s">
        <v>1619</v>
      </c>
    </row>
    <row r="664" spans="1:41" x14ac:dyDescent="0.25">
      <c r="A664" s="2">
        <v>663</v>
      </c>
      <c r="B664" s="8" t="s">
        <v>1485</v>
      </c>
      <c r="C664" s="8" t="s">
        <v>1486</v>
      </c>
      <c r="D664" s="2" t="s">
        <v>1487</v>
      </c>
      <c r="E664" s="2" t="s">
        <v>716</v>
      </c>
      <c r="F664" s="2" t="s">
        <v>1626</v>
      </c>
      <c r="G664" s="2" t="s">
        <v>1627</v>
      </c>
      <c r="H664" s="2" t="s">
        <v>1619</v>
      </c>
      <c r="I664" s="2" t="s">
        <v>1619</v>
      </c>
      <c r="J664" s="2" t="s">
        <v>1619</v>
      </c>
      <c r="K664" s="2" t="s">
        <v>1619</v>
      </c>
      <c r="L664" s="2" t="s">
        <v>1619</v>
      </c>
      <c r="M664" s="2" t="s">
        <v>1619</v>
      </c>
      <c r="N664" s="2" t="s">
        <v>1619</v>
      </c>
      <c r="O664" s="2" t="s">
        <v>1619</v>
      </c>
      <c r="P664" s="2" t="s">
        <v>1619</v>
      </c>
      <c r="Q664" s="2" t="s">
        <v>1619</v>
      </c>
      <c r="R664" s="8" t="s">
        <v>1624</v>
      </c>
      <c r="S664" s="8" t="s">
        <v>1625</v>
      </c>
      <c r="T664" s="2" t="s">
        <v>1619</v>
      </c>
      <c r="U664" s="2" t="s">
        <v>1619</v>
      </c>
      <c r="V664" s="2" t="s">
        <v>1619</v>
      </c>
      <c r="W664" s="2" t="s">
        <v>1619</v>
      </c>
      <c r="X664" s="2" t="s">
        <v>1619</v>
      </c>
      <c r="Y664" s="2" t="s">
        <v>1619</v>
      </c>
      <c r="Z664" s="2" t="s">
        <v>1619</v>
      </c>
      <c r="AA664" s="2" t="s">
        <v>1619</v>
      </c>
      <c r="AB664" s="2" t="s">
        <v>1619</v>
      </c>
      <c r="AC664" s="2" t="s">
        <v>1619</v>
      </c>
      <c r="AD664" s="9"/>
      <c r="AE664" s="9"/>
      <c r="AF664" s="9"/>
      <c r="AG664" s="9"/>
      <c r="AH664" s="9"/>
      <c r="AI664" s="9"/>
      <c r="AJ664" s="9"/>
      <c r="AK664" s="9"/>
      <c r="AL664" s="9"/>
      <c r="AM664" s="9"/>
      <c r="AN664" s="9"/>
      <c r="AO664" s="9"/>
    </row>
    <row r="665" spans="1:41" x14ac:dyDescent="0.25">
      <c r="A665" s="2">
        <v>664</v>
      </c>
      <c r="B665" s="8" t="s">
        <v>1488</v>
      </c>
      <c r="C665" s="8" t="s">
        <v>1489</v>
      </c>
      <c r="D665" s="2" t="s">
        <v>1487</v>
      </c>
      <c r="E665" s="2" t="s">
        <v>716</v>
      </c>
      <c r="F665" s="2" t="s">
        <v>1626</v>
      </c>
      <c r="G665" s="2" t="s">
        <v>1627</v>
      </c>
      <c r="H665" s="2" t="s">
        <v>1619</v>
      </c>
      <c r="I665" s="2" t="s">
        <v>1619</v>
      </c>
      <c r="J665" s="2" t="s">
        <v>1619</v>
      </c>
      <c r="K665" s="2" t="s">
        <v>1619</v>
      </c>
      <c r="L665" s="2" t="s">
        <v>1619</v>
      </c>
      <c r="M665" s="2" t="s">
        <v>1619</v>
      </c>
      <c r="N665" s="2" t="s">
        <v>1619</v>
      </c>
      <c r="O665" s="2" t="s">
        <v>1619</v>
      </c>
      <c r="P665" s="2" t="s">
        <v>1619</v>
      </c>
      <c r="Q665" s="2" t="s">
        <v>1619</v>
      </c>
      <c r="R665" s="8" t="s">
        <v>1624</v>
      </c>
      <c r="S665" s="8" t="s">
        <v>1625</v>
      </c>
      <c r="T665" s="2" t="s">
        <v>1619</v>
      </c>
      <c r="U665" s="2" t="s">
        <v>1619</v>
      </c>
      <c r="V665" s="2" t="s">
        <v>1619</v>
      </c>
      <c r="W665" s="2" t="s">
        <v>1619</v>
      </c>
      <c r="X665" s="2" t="s">
        <v>1619</v>
      </c>
      <c r="Y665" s="2" t="s">
        <v>1619</v>
      </c>
      <c r="Z665" s="2" t="s">
        <v>1619</v>
      </c>
      <c r="AA665" s="2" t="s">
        <v>1619</v>
      </c>
      <c r="AB665" s="2" t="s">
        <v>1619</v>
      </c>
      <c r="AC665" s="2" t="s">
        <v>1619</v>
      </c>
      <c r="AD665" s="9"/>
      <c r="AE665" s="9"/>
      <c r="AF665" s="9"/>
      <c r="AG665" s="9"/>
      <c r="AH665" s="9"/>
      <c r="AI665" s="9"/>
      <c r="AJ665" s="9"/>
      <c r="AK665" s="9"/>
      <c r="AL665" s="9"/>
      <c r="AM665" s="9"/>
      <c r="AN665" s="9"/>
      <c r="AO665" s="9"/>
    </row>
    <row r="666" spans="1:41" x14ac:dyDescent="0.25">
      <c r="A666" s="2">
        <v>665</v>
      </c>
      <c r="B666" s="8" t="s">
        <v>1490</v>
      </c>
      <c r="C666" s="8" t="s">
        <v>1491</v>
      </c>
      <c r="D666" s="2" t="s">
        <v>1487</v>
      </c>
      <c r="E666" s="2" t="s">
        <v>716</v>
      </c>
      <c r="F666" s="2" t="s">
        <v>1626</v>
      </c>
      <c r="G666" s="2" t="s">
        <v>1627</v>
      </c>
      <c r="H666" s="2" t="s">
        <v>1619</v>
      </c>
      <c r="I666" s="2" t="s">
        <v>1619</v>
      </c>
      <c r="J666" s="2" t="s">
        <v>1619</v>
      </c>
      <c r="K666" s="2" t="s">
        <v>1619</v>
      </c>
      <c r="L666" s="2" t="s">
        <v>1619</v>
      </c>
      <c r="M666" s="2" t="s">
        <v>1619</v>
      </c>
      <c r="N666" s="2" t="s">
        <v>1619</v>
      </c>
      <c r="O666" s="2" t="s">
        <v>1619</v>
      </c>
      <c r="P666" s="2" t="s">
        <v>1619</v>
      </c>
      <c r="Q666" s="2" t="s">
        <v>1619</v>
      </c>
      <c r="R666" s="8" t="s">
        <v>1624</v>
      </c>
      <c r="S666" s="8" t="s">
        <v>1625</v>
      </c>
      <c r="T666" s="2" t="s">
        <v>1619</v>
      </c>
      <c r="U666" s="2" t="s">
        <v>1619</v>
      </c>
      <c r="V666" s="2" t="s">
        <v>1619</v>
      </c>
      <c r="W666" s="2" t="s">
        <v>1619</v>
      </c>
      <c r="X666" s="2" t="s">
        <v>1619</v>
      </c>
      <c r="Y666" s="2" t="s">
        <v>1619</v>
      </c>
      <c r="Z666" s="2" t="s">
        <v>1619</v>
      </c>
      <c r="AA666" s="2" t="s">
        <v>1619</v>
      </c>
      <c r="AB666" s="2" t="s">
        <v>1619</v>
      </c>
      <c r="AC666" s="2" t="s">
        <v>1619</v>
      </c>
      <c r="AD666" s="9"/>
      <c r="AE666" s="9"/>
      <c r="AF666" s="9"/>
      <c r="AG666" s="9"/>
      <c r="AH666" s="9"/>
      <c r="AI666" s="9"/>
      <c r="AJ666" s="9"/>
      <c r="AK666" s="9"/>
      <c r="AL666" s="9"/>
      <c r="AM666" s="9"/>
      <c r="AN666" s="9"/>
      <c r="AO666" s="9"/>
    </row>
    <row r="667" spans="1:41" x14ac:dyDescent="0.25">
      <c r="A667" s="2">
        <v>666</v>
      </c>
      <c r="B667" s="8" t="s">
        <v>1492</v>
      </c>
      <c r="C667" s="8" t="s">
        <v>1493</v>
      </c>
      <c r="D667" s="2" t="s">
        <v>1487</v>
      </c>
      <c r="E667" s="2" t="s">
        <v>716</v>
      </c>
      <c r="F667" s="2" t="s">
        <v>1626</v>
      </c>
      <c r="G667" s="2" t="s">
        <v>1627</v>
      </c>
      <c r="H667" s="2" t="s">
        <v>1619</v>
      </c>
      <c r="I667" s="2" t="s">
        <v>1619</v>
      </c>
      <c r="J667" s="2" t="s">
        <v>1619</v>
      </c>
      <c r="K667" s="2" t="s">
        <v>1619</v>
      </c>
      <c r="L667" s="2" t="s">
        <v>1619</v>
      </c>
      <c r="M667" s="2" t="s">
        <v>1619</v>
      </c>
      <c r="N667" s="2" t="s">
        <v>1619</v>
      </c>
      <c r="O667" s="2" t="s">
        <v>1619</v>
      </c>
      <c r="P667" s="2" t="s">
        <v>1619</v>
      </c>
      <c r="Q667" s="2" t="s">
        <v>1619</v>
      </c>
      <c r="R667" s="8" t="s">
        <v>1624</v>
      </c>
      <c r="S667" s="8" t="s">
        <v>1625</v>
      </c>
      <c r="T667" s="2" t="s">
        <v>1619</v>
      </c>
      <c r="U667" s="2" t="s">
        <v>1619</v>
      </c>
      <c r="V667" s="2" t="s">
        <v>1619</v>
      </c>
      <c r="W667" s="2" t="s">
        <v>1619</v>
      </c>
      <c r="X667" s="2" t="s">
        <v>1619</v>
      </c>
      <c r="Y667" s="2" t="s">
        <v>1619</v>
      </c>
      <c r="Z667" s="2" t="s">
        <v>1619</v>
      </c>
      <c r="AA667" s="2" t="s">
        <v>1619</v>
      </c>
      <c r="AB667" s="2" t="s">
        <v>1619</v>
      </c>
      <c r="AC667" s="2" t="s">
        <v>1619</v>
      </c>
      <c r="AD667" s="9"/>
      <c r="AE667" s="9"/>
      <c r="AF667" s="9"/>
      <c r="AG667" s="9"/>
      <c r="AH667" s="9"/>
      <c r="AI667" s="9"/>
      <c r="AJ667" s="9"/>
      <c r="AK667" s="9"/>
      <c r="AL667" s="9"/>
      <c r="AM667" s="9"/>
      <c r="AN667" s="9"/>
      <c r="AO667" s="9"/>
    </row>
    <row r="668" spans="1:41" x14ac:dyDescent="0.25">
      <c r="A668" s="2">
        <v>667</v>
      </c>
      <c r="B668" s="8" t="s">
        <v>1494</v>
      </c>
      <c r="C668" s="8" t="s">
        <v>1495</v>
      </c>
      <c r="D668" s="2" t="s">
        <v>1487</v>
      </c>
      <c r="E668" s="2" t="s">
        <v>716</v>
      </c>
      <c r="F668" s="2" t="s">
        <v>1626</v>
      </c>
      <c r="G668" s="2" t="s">
        <v>1627</v>
      </c>
      <c r="H668" s="2" t="s">
        <v>1619</v>
      </c>
      <c r="I668" s="2" t="s">
        <v>1619</v>
      </c>
      <c r="J668" s="2" t="s">
        <v>1619</v>
      </c>
      <c r="K668" s="2" t="s">
        <v>1619</v>
      </c>
      <c r="L668" s="2" t="s">
        <v>1619</v>
      </c>
      <c r="M668" s="2" t="s">
        <v>1619</v>
      </c>
      <c r="N668" s="2" t="s">
        <v>1619</v>
      </c>
      <c r="O668" s="2" t="s">
        <v>1619</v>
      </c>
      <c r="P668" s="2" t="s">
        <v>1619</v>
      </c>
      <c r="Q668" s="2" t="s">
        <v>1619</v>
      </c>
      <c r="R668" s="8" t="s">
        <v>1624</v>
      </c>
      <c r="S668" s="8" t="s">
        <v>1625</v>
      </c>
      <c r="T668" s="2" t="s">
        <v>1619</v>
      </c>
      <c r="U668" s="2" t="s">
        <v>1619</v>
      </c>
      <c r="V668" s="2" t="s">
        <v>1619</v>
      </c>
      <c r="W668" s="2" t="s">
        <v>1619</v>
      </c>
      <c r="X668" s="2" t="s">
        <v>1619</v>
      </c>
      <c r="Y668" s="2" t="s">
        <v>1619</v>
      </c>
      <c r="Z668" s="2" t="s">
        <v>1619</v>
      </c>
      <c r="AA668" s="2" t="s">
        <v>1619</v>
      </c>
      <c r="AB668" s="2" t="s">
        <v>1619</v>
      </c>
      <c r="AC668" s="2" t="s">
        <v>1619</v>
      </c>
      <c r="AD668" s="9"/>
      <c r="AE668" s="9"/>
      <c r="AF668" s="9"/>
      <c r="AG668" s="9"/>
      <c r="AH668" s="9"/>
      <c r="AI668" s="9"/>
      <c r="AJ668" s="9"/>
      <c r="AK668" s="9"/>
      <c r="AL668" s="9"/>
      <c r="AM668" s="9"/>
      <c r="AN668" s="9"/>
      <c r="AO668" s="9"/>
    </row>
    <row r="669" spans="1:41" x14ac:dyDescent="0.25">
      <c r="A669" s="2">
        <v>668</v>
      </c>
      <c r="B669" s="2" t="s">
        <v>1496</v>
      </c>
      <c r="C669" s="2" t="s">
        <v>1497</v>
      </c>
      <c r="D669" s="2" t="s">
        <v>1498</v>
      </c>
      <c r="E669" s="2" t="s">
        <v>716</v>
      </c>
      <c r="F669" s="2" t="s">
        <v>1499</v>
      </c>
      <c r="G669" s="2" t="s">
        <v>1619</v>
      </c>
      <c r="H669" s="2" t="s">
        <v>1619</v>
      </c>
      <c r="I669" s="2" t="s">
        <v>1619</v>
      </c>
      <c r="J669" s="2" t="s">
        <v>1619</v>
      </c>
      <c r="K669" s="2" t="s">
        <v>1619</v>
      </c>
      <c r="L669" s="2" t="s">
        <v>1619</v>
      </c>
      <c r="M669" s="2" t="s">
        <v>1619</v>
      </c>
      <c r="N669" s="2" t="s">
        <v>1619</v>
      </c>
      <c r="O669" s="2" t="s">
        <v>1619</v>
      </c>
      <c r="P669" s="2" t="s">
        <v>1619</v>
      </c>
      <c r="Q669" s="2" t="s">
        <v>1619</v>
      </c>
      <c r="R669" s="2" t="str">
        <f>VLOOKUP(F669,[2]Sheet3!$B$5:$D$250,2,0)</f>
        <v>Research Methodology</v>
      </c>
      <c r="S669" s="2" t="s">
        <v>1619</v>
      </c>
      <c r="T669" s="2" t="s">
        <v>1619</v>
      </c>
      <c r="U669" s="2" t="s">
        <v>1619</v>
      </c>
      <c r="V669" s="2" t="s">
        <v>1619</v>
      </c>
      <c r="W669" s="2" t="s">
        <v>1619</v>
      </c>
      <c r="X669" s="2" t="s">
        <v>1619</v>
      </c>
      <c r="Y669" s="2" t="s">
        <v>1619</v>
      </c>
      <c r="Z669" s="2" t="s">
        <v>1619</v>
      </c>
      <c r="AA669" s="2" t="s">
        <v>1619</v>
      </c>
      <c r="AB669" s="2" t="s">
        <v>1619</v>
      </c>
      <c r="AC669" s="2" t="s">
        <v>1619</v>
      </c>
    </row>
    <row r="670" spans="1:41" x14ac:dyDescent="0.25">
      <c r="A670" s="2">
        <v>669</v>
      </c>
      <c r="B670" s="2" t="s">
        <v>1500</v>
      </c>
      <c r="C670" s="2" t="s">
        <v>1628</v>
      </c>
      <c r="D670" s="2" t="s">
        <v>1498</v>
      </c>
      <c r="E670" s="2" t="s">
        <v>716</v>
      </c>
      <c r="F670" s="2" t="s">
        <v>1499</v>
      </c>
      <c r="G670" s="2" t="s">
        <v>1619</v>
      </c>
      <c r="H670" s="2" t="s">
        <v>1619</v>
      </c>
      <c r="I670" s="2" t="s">
        <v>1619</v>
      </c>
      <c r="J670" s="2" t="s">
        <v>1619</v>
      </c>
      <c r="K670" s="2" t="s">
        <v>1619</v>
      </c>
      <c r="L670" s="2" t="s">
        <v>1619</v>
      </c>
      <c r="M670" s="2" t="s">
        <v>1619</v>
      </c>
      <c r="N670" s="2" t="s">
        <v>1619</v>
      </c>
      <c r="O670" s="2" t="s">
        <v>1619</v>
      </c>
      <c r="P670" s="2" t="s">
        <v>1619</v>
      </c>
      <c r="Q670" s="2" t="s">
        <v>1619</v>
      </c>
      <c r="R670" s="2" t="str">
        <f>VLOOKUP(F670,[2]Sheet3!$B$5:$D$250,2,0)</f>
        <v>Research Methodology</v>
      </c>
      <c r="S670" s="2" t="s">
        <v>1619</v>
      </c>
      <c r="T670" s="2" t="s">
        <v>1619</v>
      </c>
      <c r="U670" s="2" t="s">
        <v>1619</v>
      </c>
      <c r="V670" s="2" t="s">
        <v>1619</v>
      </c>
      <c r="W670" s="2" t="s">
        <v>1619</v>
      </c>
      <c r="X670" s="2" t="s">
        <v>1619</v>
      </c>
      <c r="Y670" s="2" t="s">
        <v>1619</v>
      </c>
      <c r="Z670" s="2" t="s">
        <v>1619</v>
      </c>
      <c r="AA670" s="2" t="s">
        <v>1619</v>
      </c>
      <c r="AB670" s="2" t="s">
        <v>1619</v>
      </c>
      <c r="AC670" s="2" t="s">
        <v>1619</v>
      </c>
    </row>
    <row r="671" spans="1:41" x14ac:dyDescent="0.25">
      <c r="A671" s="2">
        <v>670</v>
      </c>
      <c r="B671" s="2" t="s">
        <v>1501</v>
      </c>
      <c r="C671" s="2" t="s">
        <v>1502</v>
      </c>
      <c r="D671" s="2" t="s">
        <v>1498</v>
      </c>
      <c r="E671" s="2" t="s">
        <v>716</v>
      </c>
      <c r="F671" s="2" t="s">
        <v>1499</v>
      </c>
      <c r="G671" s="2" t="s">
        <v>1619</v>
      </c>
      <c r="H671" s="2" t="s">
        <v>1619</v>
      </c>
      <c r="I671" s="2" t="s">
        <v>1619</v>
      </c>
      <c r="J671" s="2" t="s">
        <v>1619</v>
      </c>
      <c r="K671" s="2" t="s">
        <v>1619</v>
      </c>
      <c r="L671" s="2" t="s">
        <v>1619</v>
      </c>
      <c r="M671" s="2" t="s">
        <v>1619</v>
      </c>
      <c r="N671" s="2" t="s">
        <v>1619</v>
      </c>
      <c r="O671" s="2" t="s">
        <v>1619</v>
      </c>
      <c r="P671" s="2" t="s">
        <v>1619</v>
      </c>
      <c r="Q671" s="2" t="s">
        <v>1619</v>
      </c>
      <c r="R671" s="2" t="str">
        <f>VLOOKUP(F671,[2]Sheet3!$B$5:$D$250,2,0)</f>
        <v>Research Methodology</v>
      </c>
      <c r="S671" s="2" t="s">
        <v>1619</v>
      </c>
      <c r="T671" s="2" t="s">
        <v>1619</v>
      </c>
      <c r="U671" s="2" t="s">
        <v>1619</v>
      </c>
      <c r="V671" s="2" t="s">
        <v>1619</v>
      </c>
      <c r="W671" s="2" t="s">
        <v>1619</v>
      </c>
      <c r="X671" s="2" t="s">
        <v>1619</v>
      </c>
      <c r="Y671" s="2" t="s">
        <v>1619</v>
      </c>
      <c r="Z671" s="2" t="s">
        <v>1619</v>
      </c>
      <c r="AA671" s="2" t="s">
        <v>1619</v>
      </c>
      <c r="AB671" s="2" t="s">
        <v>1619</v>
      </c>
      <c r="AC671" s="2" t="s">
        <v>1619</v>
      </c>
    </row>
    <row r="672" spans="1:41" x14ac:dyDescent="0.25">
      <c r="A672" s="2">
        <v>671</v>
      </c>
      <c r="B672" s="2" t="s">
        <v>1503</v>
      </c>
      <c r="C672" s="2" t="s">
        <v>1504</v>
      </c>
      <c r="D672" s="2" t="s">
        <v>1505</v>
      </c>
      <c r="E672" s="2" t="s">
        <v>716</v>
      </c>
      <c r="F672" s="2" t="s">
        <v>79</v>
      </c>
      <c r="G672" s="2" t="s">
        <v>1507</v>
      </c>
      <c r="H672" s="2" t="s">
        <v>1619</v>
      </c>
      <c r="I672" s="2" t="s">
        <v>1619</v>
      </c>
      <c r="J672" s="2" t="s">
        <v>1619</v>
      </c>
      <c r="K672" s="2" t="s">
        <v>1619</v>
      </c>
      <c r="L672" s="2" t="s">
        <v>1619</v>
      </c>
      <c r="M672" s="2" t="s">
        <v>1619</v>
      </c>
      <c r="N672" s="2" t="s">
        <v>1619</v>
      </c>
      <c r="O672" s="2" t="s">
        <v>1619</v>
      </c>
      <c r="P672" s="2" t="s">
        <v>1619</v>
      </c>
      <c r="Q672" s="2" t="s">
        <v>1619</v>
      </c>
      <c r="R672" s="2" t="str">
        <f>VLOOKUP(F672,[2]Sheet3!$B$5:$D$250,2,0)</f>
        <v>Computational Condensed Matter Physics</v>
      </c>
      <c r="S672" s="2" t="str">
        <f>VLOOKUP(G672,[2]Sheet3!$B$5:$D$250,2,0)</f>
        <v>Research Methodology</v>
      </c>
      <c r="T672" s="2" t="s">
        <v>1619</v>
      </c>
      <c r="U672" s="2" t="s">
        <v>1619</v>
      </c>
      <c r="V672" s="2" t="s">
        <v>1619</v>
      </c>
      <c r="W672" s="2" t="s">
        <v>1619</v>
      </c>
      <c r="X672" s="2" t="s">
        <v>1619</v>
      </c>
      <c r="Y672" s="2" t="s">
        <v>1619</v>
      </c>
      <c r="Z672" s="2" t="s">
        <v>1619</v>
      </c>
      <c r="AA672" s="2" t="s">
        <v>1619</v>
      </c>
      <c r="AB672" s="2" t="s">
        <v>1619</v>
      </c>
      <c r="AC672" s="2" t="s">
        <v>1619</v>
      </c>
    </row>
    <row r="673" spans="1:41" x14ac:dyDescent="0.25">
      <c r="A673" s="2">
        <v>672</v>
      </c>
      <c r="B673" s="2" t="s">
        <v>1508</v>
      </c>
      <c r="C673" s="2" t="s">
        <v>1509</v>
      </c>
      <c r="D673" s="2" t="s">
        <v>1505</v>
      </c>
      <c r="E673" s="2" t="s">
        <v>716</v>
      </c>
      <c r="F673" s="2" t="s">
        <v>1507</v>
      </c>
      <c r="G673" s="2" t="s">
        <v>1619</v>
      </c>
      <c r="H673" s="2" t="s">
        <v>1619</v>
      </c>
      <c r="I673" s="2" t="s">
        <v>1619</v>
      </c>
      <c r="J673" s="2" t="s">
        <v>1619</v>
      </c>
      <c r="K673" s="2" t="s">
        <v>1619</v>
      </c>
      <c r="L673" s="2" t="s">
        <v>1619</v>
      </c>
      <c r="M673" s="2" t="s">
        <v>1619</v>
      </c>
      <c r="N673" s="2" t="s">
        <v>1619</v>
      </c>
      <c r="O673" s="2" t="s">
        <v>1619</v>
      </c>
      <c r="P673" s="2" t="s">
        <v>1619</v>
      </c>
      <c r="Q673" s="2" t="s">
        <v>1619</v>
      </c>
      <c r="R673" s="2" t="str">
        <f>VLOOKUP(F673,[2]Sheet3!$B$5:$D$250,2,0)</f>
        <v>Research Methodology</v>
      </c>
      <c r="S673" s="2" t="s">
        <v>1619</v>
      </c>
      <c r="T673" s="2" t="s">
        <v>1619</v>
      </c>
      <c r="U673" s="2" t="s">
        <v>1619</v>
      </c>
      <c r="V673" s="2" t="s">
        <v>1619</v>
      </c>
      <c r="W673" s="2" t="s">
        <v>1619</v>
      </c>
      <c r="X673" s="2" t="s">
        <v>1619</v>
      </c>
      <c r="Y673" s="2" t="s">
        <v>1619</v>
      </c>
      <c r="Z673" s="2" t="s">
        <v>1619</v>
      </c>
      <c r="AA673" s="2" t="s">
        <v>1619</v>
      </c>
      <c r="AB673" s="2" t="s">
        <v>1619</v>
      </c>
      <c r="AC673" s="2" t="s">
        <v>1619</v>
      </c>
    </row>
    <row r="674" spans="1:41" x14ac:dyDescent="0.25">
      <c r="A674" s="2">
        <v>673</v>
      </c>
      <c r="B674" s="2" t="s">
        <v>1510</v>
      </c>
      <c r="C674" s="2" t="s">
        <v>1511</v>
      </c>
      <c r="D674" s="2" t="s">
        <v>1505</v>
      </c>
      <c r="E674" s="2" t="s">
        <v>716</v>
      </c>
      <c r="F674" s="2" t="s">
        <v>1507</v>
      </c>
      <c r="G674" s="2" t="s">
        <v>1619</v>
      </c>
      <c r="H674" s="2" t="s">
        <v>1619</v>
      </c>
      <c r="I674" s="2" t="s">
        <v>1619</v>
      </c>
      <c r="J674" s="2" t="s">
        <v>1619</v>
      </c>
      <c r="K674" s="2" t="s">
        <v>1619</v>
      </c>
      <c r="L674" s="2" t="s">
        <v>1619</v>
      </c>
      <c r="M674" s="2" t="s">
        <v>1619</v>
      </c>
      <c r="N674" s="2" t="s">
        <v>1619</v>
      </c>
      <c r="O674" s="2" t="s">
        <v>1619</v>
      </c>
      <c r="P674" s="2" t="s">
        <v>1619</v>
      </c>
      <c r="Q674" s="2" t="s">
        <v>1619</v>
      </c>
      <c r="R674" s="2" t="str">
        <f>VLOOKUP(F674,[2]Sheet3!$B$5:$D$250,2,0)</f>
        <v>Research Methodology</v>
      </c>
      <c r="S674" s="2" t="s">
        <v>1619</v>
      </c>
      <c r="T674" s="2" t="s">
        <v>1619</v>
      </c>
      <c r="U674" s="2" t="s">
        <v>1619</v>
      </c>
      <c r="V674" s="2" t="s">
        <v>1619</v>
      </c>
      <c r="W674" s="2" t="s">
        <v>1619</v>
      </c>
      <c r="X674" s="2" t="s">
        <v>1619</v>
      </c>
      <c r="Y674" s="2" t="s">
        <v>1619</v>
      </c>
      <c r="Z674" s="2" t="s">
        <v>1619</v>
      </c>
      <c r="AA674" s="2" t="s">
        <v>1619</v>
      </c>
      <c r="AB674" s="2" t="s">
        <v>1619</v>
      </c>
      <c r="AC674" s="2" t="s">
        <v>1619</v>
      </c>
    </row>
    <row r="675" spans="1:41" x14ac:dyDescent="0.25">
      <c r="A675" s="2">
        <v>674</v>
      </c>
      <c r="B675" s="2" t="s">
        <v>1512</v>
      </c>
      <c r="C675" s="2" t="s">
        <v>1513</v>
      </c>
      <c r="D675" s="2" t="s">
        <v>1505</v>
      </c>
      <c r="E675" s="2" t="s">
        <v>716</v>
      </c>
      <c r="F675" s="2" t="s">
        <v>1507</v>
      </c>
      <c r="G675" s="2" t="s">
        <v>1619</v>
      </c>
      <c r="H675" s="2" t="s">
        <v>1619</v>
      </c>
      <c r="I675" s="2" t="s">
        <v>1619</v>
      </c>
      <c r="J675" s="2" t="s">
        <v>1619</v>
      </c>
      <c r="K675" s="2" t="s">
        <v>1619</v>
      </c>
      <c r="L675" s="2" t="s">
        <v>1619</v>
      </c>
      <c r="M675" s="2" t="s">
        <v>1619</v>
      </c>
      <c r="N675" s="2" t="s">
        <v>1619</v>
      </c>
      <c r="O675" s="2" t="s">
        <v>1619</v>
      </c>
      <c r="P675" s="2" t="s">
        <v>1619</v>
      </c>
      <c r="Q675" s="2" t="s">
        <v>1619</v>
      </c>
      <c r="R675" s="2" t="str">
        <f>VLOOKUP(F675,[2]Sheet3!$B$5:$D$250,2,0)</f>
        <v>Research Methodology</v>
      </c>
      <c r="S675" s="2" t="s">
        <v>1619</v>
      </c>
      <c r="T675" s="2" t="s">
        <v>1619</v>
      </c>
      <c r="U675" s="2" t="s">
        <v>1619</v>
      </c>
      <c r="V675" s="2" t="s">
        <v>1619</v>
      </c>
      <c r="W675" s="2" t="s">
        <v>1619</v>
      </c>
      <c r="X675" s="2" t="s">
        <v>1619</v>
      </c>
      <c r="Y675" s="2" t="s">
        <v>1619</v>
      </c>
      <c r="Z675" s="2" t="s">
        <v>1619</v>
      </c>
      <c r="AA675" s="2" t="s">
        <v>1619</v>
      </c>
      <c r="AB675" s="2" t="s">
        <v>1619</v>
      </c>
      <c r="AC675" s="2" t="s">
        <v>1619</v>
      </c>
    </row>
    <row r="676" spans="1:41" x14ac:dyDescent="0.25">
      <c r="A676" s="2">
        <v>675</v>
      </c>
      <c r="B676" s="2" t="s">
        <v>1514</v>
      </c>
      <c r="C676" s="2" t="s">
        <v>1515</v>
      </c>
      <c r="D676" s="2" t="s">
        <v>1505</v>
      </c>
      <c r="E676" s="2" t="s">
        <v>716</v>
      </c>
      <c r="F676" s="2" t="s">
        <v>1507</v>
      </c>
      <c r="G676" s="2" t="s">
        <v>1619</v>
      </c>
      <c r="H676" s="2" t="s">
        <v>1619</v>
      </c>
      <c r="I676" s="2" t="s">
        <v>1619</v>
      </c>
      <c r="J676" s="2" t="s">
        <v>1619</v>
      </c>
      <c r="K676" s="2" t="s">
        <v>1619</v>
      </c>
      <c r="L676" s="2" t="s">
        <v>1619</v>
      </c>
      <c r="M676" s="2" t="s">
        <v>1619</v>
      </c>
      <c r="N676" s="2" t="s">
        <v>1619</v>
      </c>
      <c r="O676" s="2" t="s">
        <v>1619</v>
      </c>
      <c r="P676" s="2" t="s">
        <v>1619</v>
      </c>
      <c r="Q676" s="2" t="s">
        <v>1619</v>
      </c>
      <c r="R676" s="2" t="str">
        <f>VLOOKUP(F676,[2]Sheet3!$B$5:$D$250,2,0)</f>
        <v>Research Methodology</v>
      </c>
      <c r="S676" s="2" t="s">
        <v>1619</v>
      </c>
      <c r="T676" s="2" t="s">
        <v>1619</v>
      </c>
      <c r="U676" s="2" t="s">
        <v>1619</v>
      </c>
      <c r="V676" s="2" t="s">
        <v>1619</v>
      </c>
      <c r="W676" s="2" t="s">
        <v>1619</v>
      </c>
      <c r="X676" s="2" t="s">
        <v>1619</v>
      </c>
      <c r="Y676" s="2" t="s">
        <v>1619</v>
      </c>
      <c r="Z676" s="2" t="s">
        <v>1619</v>
      </c>
      <c r="AA676" s="2" t="s">
        <v>1619</v>
      </c>
      <c r="AB676" s="2" t="s">
        <v>1619</v>
      </c>
      <c r="AC676" s="2" t="s">
        <v>1619</v>
      </c>
    </row>
    <row r="677" spans="1:41" x14ac:dyDescent="0.25">
      <c r="A677" s="2">
        <v>676</v>
      </c>
      <c r="B677" s="2" t="s">
        <v>1516</v>
      </c>
      <c r="C677" s="2" t="s">
        <v>1517</v>
      </c>
      <c r="D677" s="2" t="s">
        <v>1505</v>
      </c>
      <c r="E677" s="2" t="s">
        <v>716</v>
      </c>
      <c r="F677" s="2" t="s">
        <v>1507</v>
      </c>
      <c r="G677" s="2" t="s">
        <v>1619</v>
      </c>
      <c r="H677" s="2" t="s">
        <v>1619</v>
      </c>
      <c r="I677" s="2" t="s">
        <v>1619</v>
      </c>
      <c r="J677" s="2" t="s">
        <v>1619</v>
      </c>
      <c r="K677" s="2" t="s">
        <v>1619</v>
      </c>
      <c r="L677" s="2" t="s">
        <v>1619</v>
      </c>
      <c r="M677" s="2" t="s">
        <v>1619</v>
      </c>
      <c r="N677" s="2" t="s">
        <v>1619</v>
      </c>
      <c r="O677" s="2" t="s">
        <v>1619</v>
      </c>
      <c r="P677" s="2" t="s">
        <v>1619</v>
      </c>
      <c r="Q677" s="2" t="s">
        <v>1619</v>
      </c>
      <c r="R677" s="2" t="str">
        <f>VLOOKUP(F677,[2]Sheet3!$B$5:$D$250,2,0)</f>
        <v>Research Methodology</v>
      </c>
      <c r="S677" s="2" t="s">
        <v>1619</v>
      </c>
      <c r="T677" s="2" t="s">
        <v>1619</v>
      </c>
      <c r="U677" s="2" t="s">
        <v>1619</v>
      </c>
      <c r="V677" s="2" t="s">
        <v>1619</v>
      </c>
      <c r="W677" s="2" t="s">
        <v>1619</v>
      </c>
      <c r="X677" s="2" t="s">
        <v>1619</v>
      </c>
      <c r="Y677" s="2" t="s">
        <v>1619</v>
      </c>
      <c r="Z677" s="2" t="s">
        <v>1619</v>
      </c>
      <c r="AA677" s="2" t="s">
        <v>1619</v>
      </c>
      <c r="AB677" s="2" t="s">
        <v>1619</v>
      </c>
      <c r="AC677" s="2" t="s">
        <v>1619</v>
      </c>
    </row>
    <row r="678" spans="1:41" x14ac:dyDescent="0.25">
      <c r="A678" s="2">
        <v>677</v>
      </c>
      <c r="B678" s="2" t="s">
        <v>1518</v>
      </c>
      <c r="C678" s="2" t="s">
        <v>1519</v>
      </c>
      <c r="D678" s="2" t="s">
        <v>1505</v>
      </c>
      <c r="E678" s="2" t="s">
        <v>716</v>
      </c>
      <c r="F678" s="2" t="s">
        <v>1507</v>
      </c>
      <c r="G678" s="2" t="s">
        <v>1619</v>
      </c>
      <c r="H678" s="2" t="s">
        <v>1619</v>
      </c>
      <c r="I678" s="2" t="s">
        <v>1619</v>
      </c>
      <c r="J678" s="2" t="s">
        <v>1619</v>
      </c>
      <c r="K678" s="2" t="s">
        <v>1619</v>
      </c>
      <c r="L678" s="2" t="s">
        <v>1619</v>
      </c>
      <c r="M678" s="2" t="s">
        <v>1619</v>
      </c>
      <c r="N678" s="2" t="s">
        <v>1619</v>
      </c>
      <c r="O678" s="2" t="s">
        <v>1619</v>
      </c>
      <c r="P678" s="2" t="s">
        <v>1619</v>
      </c>
      <c r="Q678" s="2" t="s">
        <v>1619</v>
      </c>
      <c r="R678" s="2" t="str">
        <f>VLOOKUP(F678,[2]Sheet3!$B$5:$D$250,2,0)</f>
        <v>Research Methodology</v>
      </c>
      <c r="S678" s="2" t="s">
        <v>1619</v>
      </c>
      <c r="T678" s="2" t="s">
        <v>1619</v>
      </c>
      <c r="U678" s="2" t="s">
        <v>1619</v>
      </c>
      <c r="V678" s="2" t="s">
        <v>1619</v>
      </c>
      <c r="W678" s="2" t="s">
        <v>1619</v>
      </c>
      <c r="X678" s="2" t="s">
        <v>1619</v>
      </c>
      <c r="Y678" s="2" t="s">
        <v>1619</v>
      </c>
      <c r="Z678" s="2" t="s">
        <v>1619</v>
      </c>
      <c r="AA678" s="2" t="s">
        <v>1619</v>
      </c>
      <c r="AB678" s="2" t="s">
        <v>1619</v>
      </c>
      <c r="AC678" s="2" t="s">
        <v>1619</v>
      </c>
    </row>
    <row r="679" spans="1:41" x14ac:dyDescent="0.25">
      <c r="A679" s="2">
        <v>678</v>
      </c>
      <c r="B679" s="2" t="s">
        <v>1520</v>
      </c>
      <c r="C679" s="2" t="s">
        <v>1521</v>
      </c>
      <c r="D679" s="2" t="s">
        <v>1505</v>
      </c>
      <c r="E679" s="2" t="s">
        <v>716</v>
      </c>
      <c r="F679" s="2" t="s">
        <v>79</v>
      </c>
      <c r="G679" s="2" t="s">
        <v>1507</v>
      </c>
      <c r="H679" s="2" t="s">
        <v>1619</v>
      </c>
      <c r="I679" s="2" t="s">
        <v>1619</v>
      </c>
      <c r="J679" s="2" t="s">
        <v>1619</v>
      </c>
      <c r="K679" s="2" t="s">
        <v>1619</v>
      </c>
      <c r="L679" s="2" t="s">
        <v>1619</v>
      </c>
      <c r="M679" s="2" t="s">
        <v>1619</v>
      </c>
      <c r="N679" s="2" t="s">
        <v>1619</v>
      </c>
      <c r="O679" s="2" t="s">
        <v>1619</v>
      </c>
      <c r="P679" s="2" t="s">
        <v>1619</v>
      </c>
      <c r="Q679" s="2" t="s">
        <v>1619</v>
      </c>
      <c r="R679" s="2" t="str">
        <f>VLOOKUP(F679,[2]Sheet3!$B$5:$D$250,2,0)</f>
        <v>Computational Condensed Matter Physics</v>
      </c>
      <c r="S679" s="2" t="str">
        <f>VLOOKUP(G679,[2]Sheet3!$B$5:$D$250,2,0)</f>
        <v>Research Methodology</v>
      </c>
      <c r="T679" s="2" t="s">
        <v>1619</v>
      </c>
      <c r="U679" s="2" t="s">
        <v>1619</v>
      </c>
      <c r="V679" s="2" t="s">
        <v>1619</v>
      </c>
      <c r="W679" s="2" t="s">
        <v>1619</v>
      </c>
      <c r="X679" s="2" t="s">
        <v>1619</v>
      </c>
      <c r="Y679" s="2" t="s">
        <v>1619</v>
      </c>
      <c r="Z679" s="2" t="s">
        <v>1619</v>
      </c>
      <c r="AA679" s="2" t="s">
        <v>1619</v>
      </c>
      <c r="AB679" s="2" t="s">
        <v>1619</v>
      </c>
      <c r="AC679" s="2" t="s">
        <v>1619</v>
      </c>
    </row>
    <row r="680" spans="1:41" x14ac:dyDescent="0.25">
      <c r="A680" s="2">
        <v>679</v>
      </c>
      <c r="B680" s="2" t="s">
        <v>1522</v>
      </c>
      <c r="C680" s="2" t="s">
        <v>1523</v>
      </c>
      <c r="D680" s="2" t="s">
        <v>1524</v>
      </c>
      <c r="E680" s="2" t="s">
        <v>716</v>
      </c>
      <c r="F680" s="2" t="s">
        <v>1525</v>
      </c>
      <c r="G680" s="2" t="s">
        <v>1526</v>
      </c>
      <c r="H680" s="2" t="s">
        <v>1527</v>
      </c>
      <c r="I680" s="2" t="s">
        <v>1619</v>
      </c>
      <c r="J680" s="2" t="s">
        <v>1619</v>
      </c>
      <c r="K680" s="2" t="s">
        <v>1619</v>
      </c>
      <c r="L680" s="2" t="s">
        <v>1619</v>
      </c>
      <c r="M680" s="2" t="s">
        <v>1619</v>
      </c>
      <c r="N680" s="2" t="s">
        <v>1619</v>
      </c>
      <c r="O680" s="2" t="s">
        <v>1619</v>
      </c>
      <c r="P680" s="2" t="s">
        <v>1619</v>
      </c>
      <c r="Q680" s="2" t="s">
        <v>1619</v>
      </c>
      <c r="R680" s="2" t="str">
        <f>VLOOKUP(F680,[2]Sheet3!$B$5:$D$250,2,0)</f>
        <v>Research Methodology - I</v>
      </c>
      <c r="S680" s="2" t="str">
        <f>VLOOKUP(G680,[2]Sheet3!$B$5:$D$250,2,0)</f>
        <v>Classical Tamil Grammatical - Theories</v>
      </c>
      <c r="T680" s="2" t="str">
        <f>VLOOKUP(H680,[2]Sheet3!$B$5:$D$250,2,0)</f>
        <v>Manuscriptology with special reference to Tamil</v>
      </c>
      <c r="U680" s="2" t="s">
        <v>1619</v>
      </c>
      <c r="V680" s="2" t="s">
        <v>1619</v>
      </c>
      <c r="W680" s="2" t="s">
        <v>1619</v>
      </c>
      <c r="X680" s="2" t="s">
        <v>1619</v>
      </c>
      <c r="Y680" s="2" t="s">
        <v>1619</v>
      </c>
      <c r="Z680" s="2" t="s">
        <v>1619</v>
      </c>
      <c r="AA680" s="2" t="s">
        <v>1619</v>
      </c>
      <c r="AB680" s="2" t="s">
        <v>1619</v>
      </c>
      <c r="AC680" s="2" t="s">
        <v>1619</v>
      </c>
    </row>
    <row r="681" spans="1:41" x14ac:dyDescent="0.25">
      <c r="A681" s="2">
        <v>680</v>
      </c>
      <c r="B681" s="2" t="s">
        <v>1528</v>
      </c>
      <c r="C681" s="2" t="s">
        <v>1529</v>
      </c>
      <c r="D681" s="2" t="s">
        <v>1524</v>
      </c>
      <c r="E681" s="2" t="s">
        <v>716</v>
      </c>
      <c r="F681" s="2" t="s">
        <v>1525</v>
      </c>
      <c r="G681" s="2" t="s">
        <v>1526</v>
      </c>
      <c r="H681" s="2" t="s">
        <v>1527</v>
      </c>
      <c r="I681" s="2" t="s">
        <v>1619</v>
      </c>
      <c r="J681" s="2" t="s">
        <v>1619</v>
      </c>
      <c r="K681" s="2" t="s">
        <v>1619</v>
      </c>
      <c r="L681" s="2" t="s">
        <v>1619</v>
      </c>
      <c r="M681" s="2" t="s">
        <v>1619</v>
      </c>
      <c r="N681" s="2" t="s">
        <v>1619</v>
      </c>
      <c r="O681" s="2" t="s">
        <v>1619</v>
      </c>
      <c r="P681" s="2" t="s">
        <v>1619</v>
      </c>
      <c r="Q681" s="2" t="s">
        <v>1619</v>
      </c>
      <c r="R681" s="2" t="str">
        <f>VLOOKUP(F681,[2]Sheet3!$B$5:$D$250,2,0)</f>
        <v>Research Methodology - I</v>
      </c>
      <c r="S681" s="2" t="str">
        <f>VLOOKUP(G681,[2]Sheet3!$B$5:$D$250,2,0)</f>
        <v>Classical Tamil Grammatical - Theories</v>
      </c>
      <c r="T681" s="2" t="str">
        <f>VLOOKUP(H681,[2]Sheet3!$B$5:$D$250,2,0)</f>
        <v>Manuscriptology with special reference to Tamil</v>
      </c>
      <c r="U681" s="2" t="s">
        <v>1619</v>
      </c>
      <c r="V681" s="2" t="s">
        <v>1619</v>
      </c>
      <c r="W681" s="2" t="s">
        <v>1619</v>
      </c>
      <c r="X681" s="2" t="s">
        <v>1619</v>
      </c>
      <c r="Y681" s="2" t="s">
        <v>1619</v>
      </c>
      <c r="Z681" s="2" t="s">
        <v>1619</v>
      </c>
      <c r="AA681" s="2" t="s">
        <v>1619</v>
      </c>
      <c r="AB681" s="2" t="s">
        <v>1619</v>
      </c>
      <c r="AC681" s="2" t="s">
        <v>1619</v>
      </c>
    </row>
    <row r="682" spans="1:41" x14ac:dyDescent="0.25">
      <c r="A682" s="2">
        <v>681</v>
      </c>
      <c r="B682" s="2" t="s">
        <v>1530</v>
      </c>
      <c r="C682" s="2" t="s">
        <v>1531</v>
      </c>
      <c r="D682" s="2" t="s">
        <v>1524</v>
      </c>
      <c r="E682" s="2" t="s">
        <v>716</v>
      </c>
      <c r="F682" s="2" t="s">
        <v>1525</v>
      </c>
      <c r="G682" s="2" t="s">
        <v>1526</v>
      </c>
      <c r="H682" s="2" t="s">
        <v>1527</v>
      </c>
      <c r="I682" s="2" t="s">
        <v>1619</v>
      </c>
      <c r="J682" s="2" t="s">
        <v>1619</v>
      </c>
      <c r="K682" s="2" t="s">
        <v>1619</v>
      </c>
      <c r="L682" s="2" t="s">
        <v>1619</v>
      </c>
      <c r="M682" s="2" t="s">
        <v>1619</v>
      </c>
      <c r="N682" s="2" t="s">
        <v>1619</v>
      </c>
      <c r="O682" s="2" t="s">
        <v>1619</v>
      </c>
      <c r="P682" s="2" t="s">
        <v>1619</v>
      </c>
      <c r="Q682" s="2" t="s">
        <v>1619</v>
      </c>
      <c r="R682" s="2" t="str">
        <f>VLOOKUP(F682,[2]Sheet3!$B$5:$D$250,2,0)</f>
        <v>Research Methodology - I</v>
      </c>
      <c r="S682" s="2" t="str">
        <f>VLOOKUP(G682,[2]Sheet3!$B$5:$D$250,2,0)</f>
        <v>Classical Tamil Grammatical - Theories</v>
      </c>
      <c r="T682" s="2" t="str">
        <f>VLOOKUP(H682,[2]Sheet3!$B$5:$D$250,2,0)</f>
        <v>Manuscriptology with special reference to Tamil</v>
      </c>
      <c r="U682" s="2" t="s">
        <v>1619</v>
      </c>
      <c r="V682" s="2" t="s">
        <v>1619</v>
      </c>
      <c r="W682" s="2" t="s">
        <v>1619</v>
      </c>
      <c r="X682" s="2" t="s">
        <v>1619</v>
      </c>
      <c r="Y682" s="2" t="s">
        <v>1619</v>
      </c>
      <c r="Z682" s="2" t="s">
        <v>1619</v>
      </c>
      <c r="AA682" s="2" t="s">
        <v>1619</v>
      </c>
      <c r="AB682" s="2" t="s">
        <v>1619</v>
      </c>
      <c r="AC682" s="2" t="s">
        <v>1619</v>
      </c>
    </row>
    <row r="683" spans="1:41" x14ac:dyDescent="0.25">
      <c r="A683" s="2">
        <v>682</v>
      </c>
      <c r="B683" s="2" t="s">
        <v>1532</v>
      </c>
      <c r="C683" s="2" t="s">
        <v>1533</v>
      </c>
      <c r="D683" s="2" t="s">
        <v>1534</v>
      </c>
      <c r="E683" s="2" t="s">
        <v>1535</v>
      </c>
      <c r="F683" s="2" t="s">
        <v>1536</v>
      </c>
      <c r="G683" s="2" t="s">
        <v>1619</v>
      </c>
      <c r="H683" s="2" t="s">
        <v>1619</v>
      </c>
      <c r="I683" s="2" t="s">
        <v>1619</v>
      </c>
      <c r="J683" s="2" t="s">
        <v>1619</v>
      </c>
      <c r="K683" s="2" t="s">
        <v>1619</v>
      </c>
      <c r="L683" s="2" t="s">
        <v>1619</v>
      </c>
      <c r="M683" s="2" t="s">
        <v>1619</v>
      </c>
      <c r="N683" s="2" t="s">
        <v>1619</v>
      </c>
      <c r="O683" s="2" t="s">
        <v>1619</v>
      </c>
      <c r="P683" s="2" t="s">
        <v>1619</v>
      </c>
      <c r="Q683" s="2" t="s">
        <v>1619</v>
      </c>
      <c r="R683" s="2" t="str">
        <f>VLOOKUP(F683,[2]Sheet3!$B$5:$D$250,2,0)</f>
        <v>Applied Econometrics with Computer Applications</v>
      </c>
      <c r="S683" s="2" t="s">
        <v>1619</v>
      </c>
      <c r="T683" s="2" t="s">
        <v>1619</v>
      </c>
      <c r="U683" s="2" t="s">
        <v>1619</v>
      </c>
      <c r="V683" s="2" t="s">
        <v>1619</v>
      </c>
      <c r="W683" s="2" t="s">
        <v>1619</v>
      </c>
      <c r="X683" s="2" t="s">
        <v>1619</v>
      </c>
      <c r="Y683" s="2" t="s">
        <v>1619</v>
      </c>
      <c r="Z683" s="2" t="s">
        <v>1619</v>
      </c>
      <c r="AA683" s="2" t="s">
        <v>1619</v>
      </c>
      <c r="AB683" s="2" t="s">
        <v>1619</v>
      </c>
      <c r="AC683" s="2" t="s">
        <v>1619</v>
      </c>
    </row>
    <row r="684" spans="1:41" x14ac:dyDescent="0.25">
      <c r="A684" s="2">
        <v>683</v>
      </c>
      <c r="B684" s="8" t="s">
        <v>1537</v>
      </c>
      <c r="C684" s="8" t="s">
        <v>1538</v>
      </c>
      <c r="D684" s="2" t="s">
        <v>1534</v>
      </c>
      <c r="E684" s="2" t="s">
        <v>1535</v>
      </c>
      <c r="F684" s="2" t="s">
        <v>1539</v>
      </c>
      <c r="G684" s="2" t="s">
        <v>1619</v>
      </c>
      <c r="H684" s="2" t="s">
        <v>1619</v>
      </c>
      <c r="I684" s="2" t="s">
        <v>1619</v>
      </c>
      <c r="J684" s="2" t="s">
        <v>1619</v>
      </c>
      <c r="K684" s="2" t="s">
        <v>1619</v>
      </c>
      <c r="L684" s="2" t="s">
        <v>1619</v>
      </c>
      <c r="M684" s="2" t="s">
        <v>1619</v>
      </c>
      <c r="N684" s="2" t="s">
        <v>1619</v>
      </c>
      <c r="O684" s="2" t="s">
        <v>1619</v>
      </c>
      <c r="P684" s="2" t="s">
        <v>1619</v>
      </c>
      <c r="Q684" s="2" t="s">
        <v>1619</v>
      </c>
      <c r="R684" s="2" t="str">
        <f>VLOOKUP(F684,[2]Sheet3!$B$5:$D$250,2,0)</f>
        <v>Applied Time Series Econometrics with Computer Applications</v>
      </c>
      <c r="S684" s="2" t="s">
        <v>1619</v>
      </c>
      <c r="T684" s="2" t="s">
        <v>1619</v>
      </c>
      <c r="U684" s="2" t="s">
        <v>1619</v>
      </c>
      <c r="V684" s="2" t="s">
        <v>1619</v>
      </c>
      <c r="W684" s="2" t="s">
        <v>1619</v>
      </c>
      <c r="X684" s="2" t="s">
        <v>1619</v>
      </c>
      <c r="Y684" s="2" t="s">
        <v>1619</v>
      </c>
      <c r="Z684" s="2" t="s">
        <v>1619</v>
      </c>
      <c r="AA684" s="2" t="s">
        <v>1619</v>
      </c>
      <c r="AB684" s="2" t="s">
        <v>1619</v>
      </c>
      <c r="AC684" s="2" t="s">
        <v>1619</v>
      </c>
    </row>
    <row r="685" spans="1:41" x14ac:dyDescent="0.25">
      <c r="A685" s="2">
        <v>684</v>
      </c>
      <c r="B685" s="8" t="s">
        <v>1540</v>
      </c>
      <c r="C685" s="8" t="s">
        <v>1541</v>
      </c>
      <c r="D685" s="2" t="s">
        <v>1534</v>
      </c>
      <c r="E685" s="2" t="s">
        <v>1535</v>
      </c>
      <c r="F685" s="2" t="s">
        <v>1619</v>
      </c>
      <c r="G685" s="2" t="s">
        <v>1619</v>
      </c>
      <c r="H685" s="2" t="s">
        <v>1619</v>
      </c>
      <c r="I685" s="2" t="s">
        <v>1619</v>
      </c>
      <c r="J685" s="2" t="s">
        <v>1619</v>
      </c>
      <c r="K685" s="2" t="s">
        <v>1619</v>
      </c>
      <c r="L685" s="2" t="s">
        <v>1619</v>
      </c>
      <c r="M685" s="2" t="s">
        <v>1619</v>
      </c>
      <c r="N685" s="2" t="s">
        <v>1619</v>
      </c>
      <c r="O685" s="2" t="s">
        <v>1619</v>
      </c>
      <c r="P685" s="2" t="s">
        <v>1619</v>
      </c>
      <c r="Q685" s="2" t="s">
        <v>1619</v>
      </c>
      <c r="R685" s="8" t="e">
        <f>VLOOKUP(F685,[2]Sheet3!$B$5:$D$250,2,0)</f>
        <v>#N/A</v>
      </c>
      <c r="S685" s="8" t="e">
        <f>VLOOKUP(G685,[2]Sheet3!$B$5:$D$250,2,0)</f>
        <v>#N/A</v>
      </c>
      <c r="T685" s="8" t="e">
        <f>VLOOKUP(H685,[2]Sheet3!$B$5:$D$250,2,0)</f>
        <v>#N/A</v>
      </c>
      <c r="U685" s="8" t="e">
        <f>VLOOKUP(I685,[2]Sheet3!$B$5:$D$250,2,0)</f>
        <v>#N/A</v>
      </c>
      <c r="V685" s="8" t="e">
        <f>VLOOKUP(J685,[2]Sheet3!$B$5:$D$250,2,0)</f>
        <v>#N/A</v>
      </c>
      <c r="W685" s="8" t="e">
        <f>VLOOKUP(K685,[2]Sheet3!$B$5:$D$250,2,0)</f>
        <v>#N/A</v>
      </c>
      <c r="X685" s="8" t="e">
        <f>VLOOKUP(L685,[2]Sheet3!$B$5:$D$250,2,0)</f>
        <v>#N/A</v>
      </c>
      <c r="Y685" s="8" t="e">
        <f>VLOOKUP(M685,[2]Sheet3!$B$5:$D$250,2,0)</f>
        <v>#N/A</v>
      </c>
      <c r="Z685" s="8" t="e">
        <f>VLOOKUP(N685,[2]Sheet3!$B$5:$D$250,2,0)</f>
        <v>#N/A</v>
      </c>
      <c r="AA685" s="8" t="e">
        <f>VLOOKUP(O685,[2]Sheet3!$B$5:$D$250,2,0)</f>
        <v>#N/A</v>
      </c>
      <c r="AB685" s="8" t="e">
        <f>VLOOKUP(P685,[2]Sheet3!$B$5:$D$250,2,0)</f>
        <v>#N/A</v>
      </c>
      <c r="AC685" s="8" t="e">
        <f>VLOOKUP(Q685,[2]Sheet3!$B$5:$D$250,2,0)</f>
        <v>#N/A</v>
      </c>
      <c r="AD685" s="9"/>
      <c r="AE685" s="9"/>
      <c r="AF685" s="9"/>
      <c r="AG685" s="9"/>
      <c r="AH685" s="9"/>
      <c r="AI685" s="9"/>
      <c r="AJ685" s="9"/>
      <c r="AK685" s="9"/>
      <c r="AL685" s="9"/>
      <c r="AM685" s="9"/>
      <c r="AN685" s="9"/>
      <c r="AO685" s="9"/>
    </row>
    <row r="686" spans="1:41" x14ac:dyDescent="0.25">
      <c r="A686" s="2">
        <v>685</v>
      </c>
      <c r="B686" s="2">
        <v>1101030510</v>
      </c>
      <c r="C686" s="2" t="s">
        <v>1542</v>
      </c>
      <c r="D686" s="2" t="s">
        <v>1543</v>
      </c>
      <c r="E686" s="2" t="s">
        <v>574</v>
      </c>
      <c r="F686" s="2" t="s">
        <v>853</v>
      </c>
      <c r="G686" s="2" t="s">
        <v>42</v>
      </c>
      <c r="H686" s="2" t="s">
        <v>1619</v>
      </c>
      <c r="I686" s="2" t="s">
        <v>1619</v>
      </c>
      <c r="J686" s="2" t="s">
        <v>1619</v>
      </c>
      <c r="K686" s="2" t="s">
        <v>1619</v>
      </c>
      <c r="L686" s="2" t="s">
        <v>1619</v>
      </c>
      <c r="M686" s="2" t="s">
        <v>1619</v>
      </c>
      <c r="N686" s="2" t="s">
        <v>1619</v>
      </c>
      <c r="O686" s="2" t="s">
        <v>1619</v>
      </c>
      <c r="P686" s="2" t="s">
        <v>1619</v>
      </c>
      <c r="Q686" s="2" t="s">
        <v>1619</v>
      </c>
      <c r="R686" s="2" t="str">
        <f>VLOOKUP(F686,[2]Sheet3!$B$5:$D$250,2,0)</f>
        <v>Mathematics – III</v>
      </c>
      <c r="S686" s="2" t="str">
        <f>VLOOKUP(G686,[2]Sheet3!$B$5:$D$250,2,0)</f>
        <v>Advanced Tamil Level - I</v>
      </c>
      <c r="T686" s="2" t="s">
        <v>1619</v>
      </c>
      <c r="U686" s="2" t="s">
        <v>1619</v>
      </c>
      <c r="V686" s="2" t="s">
        <v>1619</v>
      </c>
      <c r="W686" s="2" t="s">
        <v>1619</v>
      </c>
      <c r="X686" s="2" t="s">
        <v>1619</v>
      </c>
      <c r="Y686" s="2" t="s">
        <v>1619</v>
      </c>
      <c r="Z686" s="2" t="s">
        <v>1619</v>
      </c>
      <c r="AA686" s="2" t="s">
        <v>1619</v>
      </c>
      <c r="AB686" s="2" t="s">
        <v>1619</v>
      </c>
      <c r="AC686" s="2" t="s">
        <v>1619</v>
      </c>
    </row>
    <row r="687" spans="1:41" x14ac:dyDescent="0.25">
      <c r="A687" s="2">
        <v>686</v>
      </c>
      <c r="B687" s="2" t="s">
        <v>1544</v>
      </c>
      <c r="C687" s="2" t="s">
        <v>1545</v>
      </c>
      <c r="D687" s="2" t="s">
        <v>1546</v>
      </c>
      <c r="E687" s="2" t="s">
        <v>1535</v>
      </c>
      <c r="F687" s="2" t="s">
        <v>1547</v>
      </c>
      <c r="G687" s="2" t="s">
        <v>1548</v>
      </c>
      <c r="H687" s="2" t="s">
        <v>1549</v>
      </c>
      <c r="I687" s="2" t="s">
        <v>1619</v>
      </c>
      <c r="J687" s="2" t="s">
        <v>1619</v>
      </c>
      <c r="K687" s="2" t="s">
        <v>1619</v>
      </c>
      <c r="L687" s="2" t="s">
        <v>1619</v>
      </c>
      <c r="M687" s="2" t="s">
        <v>1619</v>
      </c>
      <c r="N687" s="2" t="s">
        <v>1619</v>
      </c>
      <c r="O687" s="2" t="s">
        <v>1619</v>
      </c>
      <c r="P687" s="2" t="s">
        <v>1619</v>
      </c>
      <c r="Q687" s="2" t="s">
        <v>1619</v>
      </c>
      <c r="R687" s="2" t="str">
        <f>VLOOKUP(F687,[2]Sheet3!$B$5:$D$250,2,0)</f>
        <v>Research Methodology-II</v>
      </c>
      <c r="S687" s="2" t="str">
        <f>VLOOKUP(G687,[2]Sheet3!$B$5:$D$250,2,0)</f>
        <v>Classical Tamil Literary Theories</v>
      </c>
      <c r="T687" s="2" t="str">
        <f>VLOOKUP(H687,[2]Sheet3!$B$5:$D$250,2,0)</f>
        <v>Lexicography</v>
      </c>
      <c r="U687" s="2" t="s">
        <v>1619</v>
      </c>
      <c r="V687" s="2" t="s">
        <v>1619</v>
      </c>
      <c r="W687" s="2" t="s">
        <v>1619</v>
      </c>
      <c r="X687" s="2" t="s">
        <v>1619</v>
      </c>
      <c r="Y687" s="2" t="s">
        <v>1619</v>
      </c>
      <c r="Z687" s="2" t="s">
        <v>1619</v>
      </c>
      <c r="AA687" s="2" t="s">
        <v>1619</v>
      </c>
      <c r="AB687" s="2" t="s">
        <v>1619</v>
      </c>
      <c r="AC687" s="2" t="s">
        <v>1619</v>
      </c>
    </row>
    <row r="688" spans="1:41" x14ac:dyDescent="0.25">
      <c r="A688" s="2">
        <v>687</v>
      </c>
      <c r="B688" s="2" t="s">
        <v>1550</v>
      </c>
      <c r="C688" s="2" t="s">
        <v>1551</v>
      </c>
      <c r="D688" s="2" t="s">
        <v>1546</v>
      </c>
      <c r="E688" s="2" t="s">
        <v>1535</v>
      </c>
      <c r="F688" s="2" t="s">
        <v>1547</v>
      </c>
      <c r="G688" s="2" t="s">
        <v>1548</v>
      </c>
      <c r="H688" s="2" t="s">
        <v>1549</v>
      </c>
      <c r="I688" s="2" t="s">
        <v>1619</v>
      </c>
      <c r="J688" s="2" t="s">
        <v>1619</v>
      </c>
      <c r="K688" s="2" t="s">
        <v>1619</v>
      </c>
      <c r="L688" s="2" t="s">
        <v>1619</v>
      </c>
      <c r="M688" s="2" t="s">
        <v>1619</v>
      </c>
      <c r="N688" s="2" t="s">
        <v>1619</v>
      </c>
      <c r="O688" s="2" t="s">
        <v>1619</v>
      </c>
      <c r="P688" s="2" t="s">
        <v>1619</v>
      </c>
      <c r="Q688" s="2" t="s">
        <v>1619</v>
      </c>
      <c r="R688" s="2" t="str">
        <f>VLOOKUP(F688,[2]Sheet3!$B$5:$D$250,2,0)</f>
        <v>Research Methodology-II</v>
      </c>
      <c r="S688" s="2" t="str">
        <f>VLOOKUP(G688,[2]Sheet3!$B$5:$D$250,2,0)</f>
        <v>Classical Tamil Literary Theories</v>
      </c>
      <c r="T688" s="2" t="str">
        <f>VLOOKUP(H688,[2]Sheet3!$B$5:$D$250,2,0)</f>
        <v>Lexicography</v>
      </c>
      <c r="U688" s="2" t="s">
        <v>1619</v>
      </c>
      <c r="V688" s="2" t="s">
        <v>1619</v>
      </c>
      <c r="W688" s="2" t="s">
        <v>1619</v>
      </c>
      <c r="X688" s="2" t="s">
        <v>1619</v>
      </c>
      <c r="Y688" s="2" t="s">
        <v>1619</v>
      </c>
      <c r="Z688" s="2" t="s">
        <v>1619</v>
      </c>
      <c r="AA688" s="2" t="s">
        <v>1619</v>
      </c>
      <c r="AB688" s="2" t="s">
        <v>1619</v>
      </c>
      <c r="AC688" s="2" t="s">
        <v>1619</v>
      </c>
    </row>
    <row r="689" spans="1:29" x14ac:dyDescent="0.25">
      <c r="A689" s="2">
        <v>688</v>
      </c>
      <c r="B689" s="2" t="s">
        <v>1552</v>
      </c>
      <c r="C689" s="2" t="s">
        <v>1553</v>
      </c>
      <c r="D689" s="2" t="s">
        <v>1546</v>
      </c>
      <c r="E689" s="2" t="s">
        <v>1535</v>
      </c>
      <c r="F689" s="2" t="s">
        <v>1547</v>
      </c>
      <c r="G689" s="2" t="s">
        <v>1548</v>
      </c>
      <c r="H689" s="2" t="s">
        <v>1549</v>
      </c>
      <c r="I689" s="2" t="s">
        <v>1619</v>
      </c>
      <c r="J689" s="2" t="s">
        <v>1619</v>
      </c>
      <c r="K689" s="2" t="s">
        <v>1619</v>
      </c>
      <c r="L689" s="2" t="s">
        <v>1619</v>
      </c>
      <c r="M689" s="2" t="s">
        <v>1619</v>
      </c>
      <c r="N689" s="2" t="s">
        <v>1619</v>
      </c>
      <c r="O689" s="2" t="s">
        <v>1619</v>
      </c>
      <c r="P689" s="2" t="s">
        <v>1619</v>
      </c>
      <c r="Q689" s="2" t="s">
        <v>1619</v>
      </c>
      <c r="R689" s="2" t="str">
        <f>VLOOKUP(F689,[2]Sheet3!$B$5:$D$250,2,0)</f>
        <v>Research Methodology-II</v>
      </c>
      <c r="S689" s="2" t="str">
        <f>VLOOKUP(G689,[2]Sheet3!$B$5:$D$250,2,0)</f>
        <v>Classical Tamil Literary Theories</v>
      </c>
      <c r="T689" s="2" t="str">
        <f>VLOOKUP(H689,[2]Sheet3!$B$5:$D$250,2,0)</f>
        <v>Lexicography</v>
      </c>
      <c r="U689" s="2" t="s">
        <v>1619</v>
      </c>
      <c r="V689" s="2" t="s">
        <v>1619</v>
      </c>
      <c r="W689" s="2" t="s">
        <v>1619</v>
      </c>
      <c r="X689" s="2" t="s">
        <v>1619</v>
      </c>
      <c r="Y689" s="2" t="s">
        <v>1619</v>
      </c>
      <c r="Z689" s="2" t="s">
        <v>1619</v>
      </c>
      <c r="AA689" s="2" t="s">
        <v>1619</v>
      </c>
      <c r="AB689" s="2" t="s">
        <v>1619</v>
      </c>
      <c r="AC689" s="2" t="s">
        <v>1619</v>
      </c>
    </row>
    <row r="690" spans="1:29" x14ac:dyDescent="0.25">
      <c r="A690" s="2">
        <v>689</v>
      </c>
      <c r="B690" s="2" t="s">
        <v>1554</v>
      </c>
      <c r="C690" s="2" t="s">
        <v>1555</v>
      </c>
      <c r="D690" s="2" t="s">
        <v>1556</v>
      </c>
      <c r="E690" s="2" t="s">
        <v>1535</v>
      </c>
      <c r="F690" s="2" t="s">
        <v>1557</v>
      </c>
      <c r="G690" s="2" t="s">
        <v>1558</v>
      </c>
      <c r="H690" s="2" t="s">
        <v>1619</v>
      </c>
      <c r="I690" s="2" t="s">
        <v>1619</v>
      </c>
      <c r="J690" s="2" t="s">
        <v>1619</v>
      </c>
      <c r="K690" s="2" t="s">
        <v>1619</v>
      </c>
      <c r="L690" s="2" t="s">
        <v>1619</v>
      </c>
      <c r="M690" s="2" t="s">
        <v>1619</v>
      </c>
      <c r="N690" s="2" t="s">
        <v>1619</v>
      </c>
      <c r="O690" s="2" t="s">
        <v>1619</v>
      </c>
      <c r="P690" s="2" t="s">
        <v>1619</v>
      </c>
      <c r="Q690" s="2" t="s">
        <v>1619</v>
      </c>
      <c r="R690" s="2" t="str">
        <f>VLOOKUP(F690,[2]Sheet3!$B$5:$D$250,2,0)</f>
        <v>Literature Survey</v>
      </c>
      <c r="S690" s="2" t="str">
        <f>VLOOKUP(G690,[2]Sheet3!$B$5:$D$250,2,0)</f>
        <v>Specific Area</v>
      </c>
      <c r="T690" s="2" t="s">
        <v>1619</v>
      </c>
      <c r="U690" s="2" t="s">
        <v>1619</v>
      </c>
      <c r="V690" s="2" t="s">
        <v>1619</v>
      </c>
      <c r="W690" s="2" t="s">
        <v>1619</v>
      </c>
      <c r="X690" s="2" t="s">
        <v>1619</v>
      </c>
      <c r="Y690" s="2" t="s">
        <v>1619</v>
      </c>
      <c r="Z690" s="2" t="s">
        <v>1619</v>
      </c>
      <c r="AA690" s="2" t="s">
        <v>1619</v>
      </c>
      <c r="AB690" s="2" t="s">
        <v>1619</v>
      </c>
      <c r="AC690" s="2" t="s">
        <v>1619</v>
      </c>
    </row>
    <row r="691" spans="1:29" x14ac:dyDescent="0.25">
      <c r="A691" s="2">
        <v>690</v>
      </c>
      <c r="B691" s="2" t="s">
        <v>1559</v>
      </c>
      <c r="C691" s="2" t="s">
        <v>1560</v>
      </c>
      <c r="D691" s="2" t="s">
        <v>1561</v>
      </c>
      <c r="E691" s="2" t="s">
        <v>1535</v>
      </c>
      <c r="F691" s="2" t="s">
        <v>1506</v>
      </c>
      <c r="G691" s="2" t="s">
        <v>182</v>
      </c>
      <c r="H691" s="2" t="s">
        <v>1619</v>
      </c>
      <c r="I691" s="2" t="s">
        <v>1619</v>
      </c>
      <c r="J691" s="2" t="s">
        <v>1619</v>
      </c>
      <c r="K691" s="2" t="s">
        <v>1619</v>
      </c>
      <c r="L691" s="2" t="s">
        <v>1619</v>
      </c>
      <c r="M691" s="2" t="s">
        <v>1619</v>
      </c>
      <c r="N691" s="2" t="s">
        <v>1619</v>
      </c>
      <c r="O691" s="2" t="s">
        <v>1619</v>
      </c>
      <c r="P691" s="2" t="s">
        <v>1619</v>
      </c>
      <c r="Q691" s="2" t="s">
        <v>1619</v>
      </c>
      <c r="R691" s="2" t="str">
        <f>VLOOKUP(F691,[2]Sheet3!$B$5:$D$250,2,0)</f>
        <v>Computational Condensed Matter Physics</v>
      </c>
      <c r="S691" s="2" t="str">
        <f>VLOOKUP(G691,[2]Sheet3!$B$5:$D$250,2,0)</f>
        <v>Condensed Matter Physics</v>
      </c>
      <c r="T691" s="2" t="s">
        <v>1619</v>
      </c>
      <c r="U691" s="2" t="s">
        <v>1619</v>
      </c>
      <c r="V691" s="2" t="s">
        <v>1619</v>
      </c>
      <c r="W691" s="2" t="s">
        <v>1619</v>
      </c>
      <c r="X691" s="2" t="s">
        <v>1619</v>
      </c>
      <c r="Y691" s="2" t="s">
        <v>1619</v>
      </c>
      <c r="Z691" s="2" t="s">
        <v>1619</v>
      </c>
      <c r="AA691" s="2" t="s">
        <v>1619</v>
      </c>
      <c r="AB691" s="2" t="s">
        <v>1619</v>
      </c>
      <c r="AC691" s="2" t="s">
        <v>1619</v>
      </c>
    </row>
    <row r="692" spans="1:29" x14ac:dyDescent="0.25">
      <c r="A692" s="2">
        <v>691</v>
      </c>
      <c r="B692" s="2" t="s">
        <v>1562</v>
      </c>
      <c r="C692" s="2" t="s">
        <v>1563</v>
      </c>
      <c r="D692" s="2" t="s">
        <v>1561</v>
      </c>
      <c r="E692" s="2" t="s">
        <v>1535</v>
      </c>
      <c r="F692" s="2" t="s">
        <v>1564</v>
      </c>
      <c r="G692" s="2" t="s">
        <v>1619</v>
      </c>
      <c r="H692" s="2" t="s">
        <v>1619</v>
      </c>
      <c r="I692" s="2" t="s">
        <v>1619</v>
      </c>
      <c r="J692" s="2" t="s">
        <v>1619</v>
      </c>
      <c r="K692" s="2" t="s">
        <v>1619</v>
      </c>
      <c r="L692" s="2" t="s">
        <v>1619</v>
      </c>
      <c r="M692" s="2" t="s">
        <v>1619</v>
      </c>
      <c r="N692" s="2" t="s">
        <v>1619</v>
      </c>
      <c r="O692" s="2" t="s">
        <v>1619</v>
      </c>
      <c r="P692" s="2" t="s">
        <v>1619</v>
      </c>
      <c r="Q692" s="2" t="s">
        <v>1619</v>
      </c>
      <c r="R692" s="2" t="str">
        <f>VLOOKUP(F692,[2]Sheet3!$B$5:$D$250,2,0)</f>
        <v>Physics of Dielectrics and Ferroelectrics</v>
      </c>
      <c r="S692" s="2" t="s">
        <v>1619</v>
      </c>
      <c r="T692" s="2" t="s">
        <v>1619</v>
      </c>
      <c r="U692" s="2" t="s">
        <v>1619</v>
      </c>
      <c r="V692" s="2" t="s">
        <v>1619</v>
      </c>
      <c r="W692" s="2" t="s">
        <v>1619</v>
      </c>
      <c r="X692" s="2" t="s">
        <v>1619</v>
      </c>
      <c r="Y692" s="2" t="s">
        <v>1619</v>
      </c>
      <c r="Z692" s="2" t="s">
        <v>1619</v>
      </c>
      <c r="AA692" s="2" t="s">
        <v>1619</v>
      </c>
      <c r="AB692" s="2" t="s">
        <v>1619</v>
      </c>
      <c r="AC692" s="2" t="s">
        <v>1619</v>
      </c>
    </row>
    <row r="693" spans="1:29" x14ac:dyDescent="0.25">
      <c r="A693" s="2">
        <v>692</v>
      </c>
      <c r="B693" s="8" t="s">
        <v>1565</v>
      </c>
      <c r="C693" s="8" t="s">
        <v>1566</v>
      </c>
      <c r="D693" s="8" t="s">
        <v>1561</v>
      </c>
      <c r="E693" s="2" t="s">
        <v>1535</v>
      </c>
      <c r="F693" s="2" t="s">
        <v>1619</v>
      </c>
      <c r="G693" s="2" t="s">
        <v>1619</v>
      </c>
      <c r="H693" s="2" t="s">
        <v>1619</v>
      </c>
      <c r="I693" s="2" t="s">
        <v>1619</v>
      </c>
      <c r="J693" s="2" t="s">
        <v>1619</v>
      </c>
      <c r="K693" s="2" t="s">
        <v>1619</v>
      </c>
      <c r="L693" s="2" t="s">
        <v>1619</v>
      </c>
      <c r="M693" s="2" t="s">
        <v>1619</v>
      </c>
      <c r="N693" s="2" t="s">
        <v>1619</v>
      </c>
      <c r="O693" s="2" t="s">
        <v>1619</v>
      </c>
      <c r="P693" s="2" t="s">
        <v>1619</v>
      </c>
      <c r="Q693" s="2" t="s">
        <v>1619</v>
      </c>
      <c r="R693" s="2" t="s">
        <v>1619</v>
      </c>
      <c r="S693" s="2" t="s">
        <v>1619</v>
      </c>
      <c r="T693" s="2" t="s">
        <v>1619</v>
      </c>
      <c r="U693" s="2" t="s">
        <v>1619</v>
      </c>
      <c r="V693" s="2" t="s">
        <v>1619</v>
      </c>
      <c r="W693" s="2" t="s">
        <v>1619</v>
      </c>
      <c r="X693" s="2" t="s">
        <v>1619</v>
      </c>
      <c r="Y693" s="2" t="s">
        <v>1619</v>
      </c>
      <c r="Z693" s="2" t="s">
        <v>1619</v>
      </c>
      <c r="AA693" s="2" t="s">
        <v>1619</v>
      </c>
      <c r="AB693" s="2" t="s">
        <v>1619</v>
      </c>
      <c r="AC693" s="2" t="s">
        <v>1619</v>
      </c>
    </row>
    <row r="694" spans="1:29" x14ac:dyDescent="0.25">
      <c r="A694" s="2">
        <v>693</v>
      </c>
      <c r="B694" s="8" t="s">
        <v>1567</v>
      </c>
      <c r="C694" s="8" t="s">
        <v>1568</v>
      </c>
      <c r="D694" s="8" t="s">
        <v>1561</v>
      </c>
      <c r="E694" s="2" t="s">
        <v>1535</v>
      </c>
      <c r="F694" s="2" t="s">
        <v>1619</v>
      </c>
      <c r="G694" s="2" t="s">
        <v>1619</v>
      </c>
      <c r="H694" s="2" t="s">
        <v>1619</v>
      </c>
      <c r="I694" s="2" t="s">
        <v>1619</v>
      </c>
      <c r="J694" s="2" t="s">
        <v>1619</v>
      </c>
      <c r="K694" s="2" t="s">
        <v>1619</v>
      </c>
      <c r="L694" s="2" t="s">
        <v>1619</v>
      </c>
      <c r="M694" s="2" t="s">
        <v>1619</v>
      </c>
      <c r="N694" s="2" t="s">
        <v>1619</v>
      </c>
      <c r="O694" s="2" t="s">
        <v>1619</v>
      </c>
      <c r="P694" s="2" t="s">
        <v>1619</v>
      </c>
      <c r="Q694" s="2" t="s">
        <v>1619</v>
      </c>
      <c r="R694" s="2" t="s">
        <v>1619</v>
      </c>
      <c r="S694" s="2" t="s">
        <v>1619</v>
      </c>
      <c r="T694" s="2" t="s">
        <v>1619</v>
      </c>
      <c r="U694" s="2" t="s">
        <v>1619</v>
      </c>
      <c r="V694" s="2" t="s">
        <v>1619</v>
      </c>
      <c r="W694" s="2" t="s">
        <v>1619</v>
      </c>
      <c r="X694" s="2" t="s">
        <v>1619</v>
      </c>
      <c r="Y694" s="2" t="s">
        <v>1619</v>
      </c>
      <c r="Z694" s="2" t="s">
        <v>1619</v>
      </c>
      <c r="AA694" s="2" t="s">
        <v>1619</v>
      </c>
      <c r="AB694" s="2" t="s">
        <v>1619</v>
      </c>
      <c r="AC694" s="2" t="s">
        <v>1619</v>
      </c>
    </row>
    <row r="695" spans="1:29" x14ac:dyDescent="0.25">
      <c r="A695" s="2">
        <v>694</v>
      </c>
      <c r="B695" s="8" t="s">
        <v>1569</v>
      </c>
      <c r="C695" s="8" t="s">
        <v>1570</v>
      </c>
      <c r="D695" s="8" t="s">
        <v>1561</v>
      </c>
      <c r="E695" s="2" t="s">
        <v>1535</v>
      </c>
      <c r="F695" s="2" t="s">
        <v>1619</v>
      </c>
      <c r="G695" s="2" t="s">
        <v>1619</v>
      </c>
      <c r="H695" s="2" t="s">
        <v>1619</v>
      </c>
      <c r="I695" s="2" t="s">
        <v>1619</v>
      </c>
      <c r="J695" s="2" t="s">
        <v>1619</v>
      </c>
      <c r="K695" s="2" t="s">
        <v>1619</v>
      </c>
      <c r="L695" s="2" t="s">
        <v>1619</v>
      </c>
      <c r="M695" s="2" t="s">
        <v>1619</v>
      </c>
      <c r="N695" s="2" t="s">
        <v>1619</v>
      </c>
      <c r="O695" s="2" t="s">
        <v>1619</v>
      </c>
      <c r="P695" s="2" t="s">
        <v>1619</v>
      </c>
      <c r="Q695" s="2" t="s">
        <v>1619</v>
      </c>
      <c r="R695" s="2" t="s">
        <v>1619</v>
      </c>
      <c r="S695" s="2" t="s">
        <v>1619</v>
      </c>
      <c r="T695" s="2" t="s">
        <v>1619</v>
      </c>
      <c r="U695" s="2" t="s">
        <v>1619</v>
      </c>
      <c r="V695" s="2" t="s">
        <v>1619</v>
      </c>
      <c r="W695" s="2" t="s">
        <v>1619</v>
      </c>
      <c r="X695" s="2" t="s">
        <v>1619</v>
      </c>
      <c r="Y695" s="2" t="s">
        <v>1619</v>
      </c>
      <c r="Z695" s="2" t="s">
        <v>1619</v>
      </c>
      <c r="AA695" s="2" t="s">
        <v>1619</v>
      </c>
      <c r="AB695" s="2" t="s">
        <v>1619</v>
      </c>
      <c r="AC695" s="2" t="s">
        <v>1619</v>
      </c>
    </row>
    <row r="696" spans="1:29" x14ac:dyDescent="0.25">
      <c r="A696" s="2">
        <v>695</v>
      </c>
      <c r="B696" s="8" t="s">
        <v>1571</v>
      </c>
      <c r="C696" s="8" t="s">
        <v>1572</v>
      </c>
      <c r="D696" s="8" t="s">
        <v>1561</v>
      </c>
      <c r="E696" s="2" t="s">
        <v>1535</v>
      </c>
      <c r="F696" s="2" t="s">
        <v>1619</v>
      </c>
      <c r="G696" s="2" t="s">
        <v>1619</v>
      </c>
      <c r="H696" s="2" t="s">
        <v>1619</v>
      </c>
      <c r="I696" s="2" t="s">
        <v>1619</v>
      </c>
      <c r="J696" s="2" t="s">
        <v>1619</v>
      </c>
      <c r="K696" s="2" t="s">
        <v>1619</v>
      </c>
      <c r="L696" s="2" t="s">
        <v>1619</v>
      </c>
      <c r="M696" s="2" t="s">
        <v>1619</v>
      </c>
      <c r="N696" s="2" t="s">
        <v>1619</v>
      </c>
      <c r="O696" s="2" t="s">
        <v>1619</v>
      </c>
      <c r="P696" s="2" t="s">
        <v>1619</v>
      </c>
      <c r="Q696" s="2" t="s">
        <v>1619</v>
      </c>
      <c r="R696" s="2" t="s">
        <v>1619</v>
      </c>
      <c r="S696" s="2" t="s">
        <v>1619</v>
      </c>
      <c r="T696" s="2" t="s">
        <v>1619</v>
      </c>
      <c r="U696" s="2" t="s">
        <v>1619</v>
      </c>
      <c r="V696" s="2" t="s">
        <v>1619</v>
      </c>
      <c r="W696" s="2" t="s">
        <v>1619</v>
      </c>
      <c r="X696" s="2" t="s">
        <v>1619</v>
      </c>
      <c r="Y696" s="2" t="s">
        <v>1619</v>
      </c>
      <c r="Z696" s="2" t="s">
        <v>1619</v>
      </c>
      <c r="AA696" s="2" t="s">
        <v>1619</v>
      </c>
      <c r="AB696" s="2" t="s">
        <v>1619</v>
      </c>
      <c r="AC696" s="2" t="s">
        <v>1619</v>
      </c>
    </row>
    <row r="697" spans="1:29" x14ac:dyDescent="0.25">
      <c r="A697" s="2">
        <v>696</v>
      </c>
      <c r="B697" s="8" t="s">
        <v>1573</v>
      </c>
      <c r="C697" s="8" t="s">
        <v>1574</v>
      </c>
      <c r="D697" s="8" t="s">
        <v>1561</v>
      </c>
      <c r="E697" s="2" t="s">
        <v>1535</v>
      </c>
      <c r="F697" s="2" t="s">
        <v>1619</v>
      </c>
      <c r="G697" s="2" t="s">
        <v>1619</v>
      </c>
      <c r="H697" s="2" t="s">
        <v>1619</v>
      </c>
      <c r="I697" s="2" t="s">
        <v>1619</v>
      </c>
      <c r="J697" s="2" t="s">
        <v>1619</v>
      </c>
      <c r="K697" s="2" t="s">
        <v>1619</v>
      </c>
      <c r="L697" s="2" t="s">
        <v>1619</v>
      </c>
      <c r="M697" s="2" t="s">
        <v>1619</v>
      </c>
      <c r="N697" s="2" t="s">
        <v>1619</v>
      </c>
      <c r="O697" s="2" t="s">
        <v>1619</v>
      </c>
      <c r="P697" s="2" t="s">
        <v>1619</v>
      </c>
      <c r="Q697" s="2" t="s">
        <v>1619</v>
      </c>
      <c r="R697" s="2" t="s">
        <v>1619</v>
      </c>
      <c r="S697" s="2" t="s">
        <v>1619</v>
      </c>
      <c r="T697" s="2" t="s">
        <v>1619</v>
      </c>
      <c r="U697" s="2" t="s">
        <v>1619</v>
      </c>
      <c r="V697" s="2" t="s">
        <v>1619</v>
      </c>
      <c r="W697" s="2" t="s">
        <v>1619</v>
      </c>
      <c r="X697" s="2" t="s">
        <v>1619</v>
      </c>
      <c r="Y697" s="2" t="s">
        <v>1619</v>
      </c>
      <c r="Z697" s="2" t="s">
        <v>1619</v>
      </c>
      <c r="AA697" s="2" t="s">
        <v>1619</v>
      </c>
      <c r="AB697" s="2" t="s">
        <v>1619</v>
      </c>
      <c r="AC697" s="2" t="s">
        <v>1619</v>
      </c>
    </row>
    <row r="698" spans="1:29" x14ac:dyDescent="0.25">
      <c r="A698" s="2">
        <v>697</v>
      </c>
      <c r="B698" s="2" t="s">
        <v>1575</v>
      </c>
      <c r="C698" s="2" t="s">
        <v>1576</v>
      </c>
      <c r="D698" s="2" t="s">
        <v>1561</v>
      </c>
      <c r="E698" s="2" t="s">
        <v>1535</v>
      </c>
      <c r="F698" s="2" t="s">
        <v>1506</v>
      </c>
      <c r="G698" s="2" t="s">
        <v>182</v>
      </c>
      <c r="H698" s="2" t="s">
        <v>1619</v>
      </c>
      <c r="I698" s="2" t="s">
        <v>1619</v>
      </c>
      <c r="J698" s="2" t="s">
        <v>1619</v>
      </c>
      <c r="K698" s="2" t="s">
        <v>1619</v>
      </c>
      <c r="L698" s="2" t="s">
        <v>1619</v>
      </c>
      <c r="M698" s="2" t="s">
        <v>1619</v>
      </c>
      <c r="N698" s="2" t="s">
        <v>1619</v>
      </c>
      <c r="O698" s="2" t="s">
        <v>1619</v>
      </c>
      <c r="P698" s="2" t="s">
        <v>1619</v>
      </c>
      <c r="Q698" s="2" t="s">
        <v>1619</v>
      </c>
      <c r="R698" s="2" t="str">
        <f>VLOOKUP(F698,[2]Sheet3!$B$5:$D$250,2,0)</f>
        <v>Computational Condensed Matter Physics</v>
      </c>
      <c r="S698" s="2" t="str">
        <f>VLOOKUP(G698,[2]Sheet3!$B$5:$D$250,2,0)</f>
        <v>Condensed Matter Physics</v>
      </c>
      <c r="T698" s="2" t="s">
        <v>1619</v>
      </c>
      <c r="U698" s="2" t="s">
        <v>1619</v>
      </c>
      <c r="V698" s="2" t="s">
        <v>1619</v>
      </c>
      <c r="W698" s="2" t="s">
        <v>1619</v>
      </c>
      <c r="X698" s="2" t="s">
        <v>1619</v>
      </c>
      <c r="Y698" s="2" t="s">
        <v>1619</v>
      </c>
      <c r="Z698" s="2" t="s">
        <v>1619</v>
      </c>
      <c r="AA698" s="2" t="s">
        <v>1619</v>
      </c>
      <c r="AB698" s="2" t="s">
        <v>1619</v>
      </c>
      <c r="AC698" s="2" t="s">
        <v>1619</v>
      </c>
    </row>
    <row r="699" spans="1:29" x14ac:dyDescent="0.25">
      <c r="A699" s="2">
        <v>698</v>
      </c>
      <c r="B699" s="2" t="s">
        <v>1577</v>
      </c>
      <c r="C699" s="2" t="s">
        <v>1578</v>
      </c>
      <c r="D699" s="2" t="s">
        <v>1579</v>
      </c>
      <c r="E699" s="2" t="s">
        <v>1535</v>
      </c>
      <c r="F699" s="2" t="s">
        <v>1580</v>
      </c>
      <c r="G699" s="2" t="s">
        <v>1581</v>
      </c>
      <c r="H699" s="2" t="s">
        <v>1619</v>
      </c>
      <c r="I699" s="2" t="s">
        <v>1619</v>
      </c>
      <c r="J699" s="2" t="s">
        <v>1619</v>
      </c>
      <c r="K699" s="2" t="s">
        <v>1619</v>
      </c>
      <c r="L699" s="2" t="s">
        <v>1619</v>
      </c>
      <c r="M699" s="2" t="s">
        <v>1619</v>
      </c>
      <c r="N699" s="2" t="s">
        <v>1619</v>
      </c>
      <c r="O699" s="2" t="s">
        <v>1619</v>
      </c>
      <c r="P699" s="2" t="s">
        <v>1619</v>
      </c>
      <c r="Q699" s="2" t="s">
        <v>1619</v>
      </c>
      <c r="R699" s="2" t="str">
        <f>VLOOKUP(F699,[2]Sheet3!$B$5:$D$250,2,0)</f>
        <v>Genomics &amp; Proteomics</v>
      </c>
      <c r="S699" s="2" t="str">
        <f>VLOOKUP(G699,[2]Sheet3!$B$5:$D$250,2,0)</f>
        <v>Neuroimmunology</v>
      </c>
      <c r="T699" s="2" t="s">
        <v>1619</v>
      </c>
      <c r="U699" s="2" t="s">
        <v>1619</v>
      </c>
      <c r="V699" s="2" t="s">
        <v>1619</v>
      </c>
      <c r="W699" s="2" t="s">
        <v>1619</v>
      </c>
      <c r="X699" s="2" t="s">
        <v>1619</v>
      </c>
      <c r="Y699" s="2" t="s">
        <v>1619</v>
      </c>
      <c r="Z699" s="2" t="s">
        <v>1619</v>
      </c>
      <c r="AA699" s="2" t="s">
        <v>1619</v>
      </c>
      <c r="AB699" s="2" t="s">
        <v>1619</v>
      </c>
      <c r="AC699" s="2" t="s">
        <v>1619</v>
      </c>
    </row>
    <row r="700" spans="1:29" x14ac:dyDescent="0.25">
      <c r="A700" s="2">
        <v>699</v>
      </c>
      <c r="B700" s="2" t="s">
        <v>1582</v>
      </c>
      <c r="C700" s="2" t="s">
        <v>1583</v>
      </c>
      <c r="D700" s="2" t="s">
        <v>1579</v>
      </c>
      <c r="E700" s="2" t="s">
        <v>1535</v>
      </c>
      <c r="F700" s="2" t="s">
        <v>1580</v>
      </c>
      <c r="G700" s="2" t="s">
        <v>1584</v>
      </c>
      <c r="H700" s="2" t="s">
        <v>1619</v>
      </c>
      <c r="I700" s="2" t="s">
        <v>1619</v>
      </c>
      <c r="J700" s="2" t="s">
        <v>1619</v>
      </c>
      <c r="K700" s="2" t="s">
        <v>1619</v>
      </c>
      <c r="L700" s="2" t="s">
        <v>1619</v>
      </c>
      <c r="M700" s="2" t="s">
        <v>1619</v>
      </c>
      <c r="N700" s="2" t="s">
        <v>1619</v>
      </c>
      <c r="O700" s="2" t="s">
        <v>1619</v>
      </c>
      <c r="P700" s="2" t="s">
        <v>1619</v>
      </c>
      <c r="Q700" s="2" t="s">
        <v>1619</v>
      </c>
      <c r="R700" s="2" t="str">
        <f>VLOOKUP(F700,[2]Sheet3!$B$5:$D$250,2,0)</f>
        <v>Genomics &amp; Proteomics</v>
      </c>
      <c r="S700" s="2" t="str">
        <f>VLOOKUP(G700,[2]Sheet3!$B$5:$D$250,2,0)</f>
        <v>Cancer Biology</v>
      </c>
      <c r="T700" s="2" t="s">
        <v>1619</v>
      </c>
      <c r="U700" s="2" t="s">
        <v>1619</v>
      </c>
      <c r="V700" s="2" t="s">
        <v>1619</v>
      </c>
      <c r="W700" s="2" t="s">
        <v>1619</v>
      </c>
      <c r="X700" s="2" t="s">
        <v>1619</v>
      </c>
      <c r="Y700" s="2" t="s">
        <v>1619</v>
      </c>
      <c r="Z700" s="2" t="s">
        <v>1619</v>
      </c>
      <c r="AA700" s="2" t="s">
        <v>1619</v>
      </c>
      <c r="AB700" s="2" t="s">
        <v>1619</v>
      </c>
      <c r="AC700" s="2" t="s">
        <v>1619</v>
      </c>
    </row>
    <row r="701" spans="1:29" x14ac:dyDescent="0.25">
      <c r="A701" s="2">
        <v>700</v>
      </c>
      <c r="B701" s="2" t="s">
        <v>1585</v>
      </c>
      <c r="C701" s="2" t="s">
        <v>1586</v>
      </c>
      <c r="D701" s="2" t="s">
        <v>1579</v>
      </c>
      <c r="E701" s="2" t="s">
        <v>1535</v>
      </c>
      <c r="F701" s="2" t="s">
        <v>1580</v>
      </c>
      <c r="G701" s="2" t="s">
        <v>1587</v>
      </c>
      <c r="H701" s="2" t="s">
        <v>224</v>
      </c>
      <c r="I701" s="2" t="s">
        <v>1619</v>
      </c>
      <c r="J701" s="2" t="s">
        <v>1619</v>
      </c>
      <c r="K701" s="2" t="s">
        <v>1619</v>
      </c>
      <c r="L701" s="2" t="s">
        <v>1619</v>
      </c>
      <c r="M701" s="2" t="s">
        <v>1619</v>
      </c>
      <c r="N701" s="2" t="s">
        <v>1619</v>
      </c>
      <c r="O701" s="2" t="s">
        <v>1619</v>
      </c>
      <c r="P701" s="2" t="s">
        <v>1619</v>
      </c>
      <c r="Q701" s="2" t="s">
        <v>1619</v>
      </c>
      <c r="R701" s="2" t="str">
        <f>VLOOKUP(F701,[2]Sheet3!$B$5:$D$250,2,0)</f>
        <v>Genomics &amp; Proteomics</v>
      </c>
      <c r="S701" s="2" t="str">
        <f>VLOOKUP(G701,[2]Sheet3!$B$5:$D$250,2,0)</f>
        <v>Blood and Vascular Biology</v>
      </c>
      <c r="T701" s="2" t="str">
        <f>VLOOKUP(H701,[2]Sheet3!$B$5:$D$250,2,0)</f>
        <v>Yoga Course</v>
      </c>
      <c r="U701" s="2" t="s">
        <v>1619</v>
      </c>
      <c r="V701" s="2" t="s">
        <v>1619</v>
      </c>
      <c r="W701" s="2" t="s">
        <v>1619</v>
      </c>
      <c r="X701" s="2" t="s">
        <v>1619</v>
      </c>
      <c r="Y701" s="2" t="s">
        <v>1619</v>
      </c>
      <c r="Z701" s="2" t="s">
        <v>1619</v>
      </c>
      <c r="AA701" s="2" t="s">
        <v>1619</v>
      </c>
      <c r="AB701" s="2" t="s">
        <v>1619</v>
      </c>
      <c r="AC701" s="2" t="s">
        <v>1619</v>
      </c>
    </row>
    <row r="702" spans="1:29"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row>
    <row r="703" spans="1:29"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row>
    <row r="704" spans="1:29"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row>
    <row r="705" spans="1:29"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row>
    <row r="706" spans="1:29"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row>
    <row r="707" spans="1:29"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row>
    <row r="708" spans="1:29"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row>
    <row r="709" spans="1:29"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row>
    <row r="710" spans="1:29"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row>
    <row r="711" spans="1:29"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row>
    <row r="712" spans="1:29"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row>
    <row r="713" spans="1:29"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row>
    <row r="714" spans="1:29"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row>
    <row r="715" spans="1:29"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row>
    <row r="716" spans="1:29"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row>
    <row r="717" spans="1:29"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row>
    <row r="718" spans="1:29"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row>
    <row r="719" spans="1:29"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row>
    <row r="720" spans="1:29"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row>
    <row r="721" spans="1:29"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row>
    <row r="722" spans="1:29"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row>
    <row r="723" spans="1:29"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row>
    <row r="724" spans="1:29"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row>
    <row r="725" spans="1:29"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row>
    <row r="726" spans="1:29"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row>
    <row r="727" spans="1:29"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row>
    <row r="728" spans="1:29"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row>
    <row r="729" spans="1:29"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row>
    <row r="730" spans="1:29"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row>
    <row r="731" spans="1:29"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row>
    <row r="732" spans="1:29"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row>
    <row r="733" spans="1:29"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row>
    <row r="734" spans="1:29"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row>
    <row r="735" spans="1:29"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row>
    <row r="736" spans="1:29"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row>
    <row r="737" spans="1:29"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row>
    <row r="738" spans="1:29"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row>
    <row r="739" spans="1:29"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row>
    <row r="740" spans="1:29"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row>
    <row r="741" spans="1:29"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row>
    <row r="742" spans="1:29"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row>
    <row r="743" spans="1:29"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row>
    <row r="744" spans="1:29"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row>
    <row r="745" spans="1:29"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row>
    <row r="746" spans="1:29"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row>
    <row r="747" spans="1:29"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row>
    <row r="748" spans="1:29"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row>
    <row r="749" spans="1:29"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row>
    <row r="750" spans="1:29"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row>
    <row r="751" spans="1:29"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row>
    <row r="752" spans="1:29"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row>
    <row r="753" spans="1:29"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row>
    <row r="754" spans="1:29"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row>
    <row r="755" spans="1:29"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row>
    <row r="756" spans="1:29"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row>
    <row r="757" spans="1:29"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row>
    <row r="758" spans="1:29"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row>
    <row r="759" spans="1:29"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row>
    <row r="760" spans="1:29"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row>
    <row r="761" spans="1:29"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row>
    <row r="762" spans="1:29"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row>
    <row r="763" spans="1:29"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row>
    <row r="764" spans="1:29"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row>
    <row r="765" spans="1:29"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row>
    <row r="766" spans="1:29"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row>
    <row r="767" spans="1:29"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row>
    <row r="768" spans="1:29"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row>
    <row r="769" spans="1:29"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row>
    <row r="770" spans="1:29"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row>
    <row r="771" spans="1:29"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row>
    <row r="772" spans="1:29"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row>
    <row r="773" spans="1:29"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row>
    <row r="774" spans="1:29"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row>
    <row r="775" spans="1:29"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row>
    <row r="776" spans="1:29"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row>
    <row r="777" spans="1:29"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row>
    <row r="778" spans="1:29"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row>
    <row r="779" spans="1:29"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row>
    <row r="780" spans="1:29"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row>
    <row r="781" spans="1:29"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row>
    <row r="782" spans="1:29"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row>
    <row r="783" spans="1:29"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row>
    <row r="784" spans="1:29"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row>
    <row r="785" spans="1:29"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row>
    <row r="786" spans="1:29"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row>
    <row r="787" spans="1:29"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row>
    <row r="788" spans="1:29"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row>
    <row r="789" spans="1:29"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row>
    <row r="790" spans="1:29"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row>
    <row r="791" spans="1:29"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row>
    <row r="792" spans="1:29"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row>
    <row r="793" spans="1:29"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row>
    <row r="794" spans="1:29"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row>
    <row r="795" spans="1:29"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row>
    <row r="796" spans="1:29"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row>
    <row r="797" spans="1:29"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row>
    <row r="798" spans="1:29"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row>
    <row r="799" spans="1:29"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row>
    <row r="800" spans="1:29"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row>
    <row r="801" spans="1:29"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row>
    <row r="802" spans="1:29"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row>
    <row r="803" spans="1:29"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row>
    <row r="804" spans="1:29"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row>
    <row r="805" spans="1:29"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row>
    <row r="806" spans="1:29"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row>
    <row r="807" spans="1:29"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row>
    <row r="808" spans="1:29"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row>
    <row r="809" spans="1:29"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row>
    <row r="810" spans="1:29"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row>
    <row r="811" spans="1:29"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row>
    <row r="812" spans="1:29"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row>
    <row r="813" spans="1:29"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row>
    <row r="814" spans="1:29"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row>
    <row r="815" spans="1:29"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row>
    <row r="816" spans="1:29"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row>
    <row r="817" spans="1:29"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row>
    <row r="818" spans="1:29"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row>
    <row r="819" spans="1:29"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row>
    <row r="820" spans="1:29"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row>
    <row r="821" spans="1:29"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row>
    <row r="822" spans="1:29"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row>
    <row r="823" spans="1:29"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row>
    <row r="824" spans="1:29"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row>
    <row r="825" spans="1:29"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row>
    <row r="826" spans="1:29"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row>
    <row r="827" spans="1:29"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row>
    <row r="828" spans="1:29"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row>
    <row r="829" spans="1:29"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row>
    <row r="830" spans="1:29"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row>
    <row r="831" spans="1:29"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row>
    <row r="832" spans="1:29"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row>
    <row r="833" spans="1:29"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row>
    <row r="834" spans="1:29"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row>
    <row r="835" spans="1:29"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row>
    <row r="836" spans="1:29"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row>
    <row r="837" spans="1:29"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row>
    <row r="838" spans="1:29"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row>
    <row r="839" spans="1:29"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row>
    <row r="840" spans="1:29"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row>
    <row r="841" spans="1:29"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row>
    <row r="842" spans="1:29"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row>
    <row r="843" spans="1:29"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row>
    <row r="844" spans="1:29"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row>
    <row r="845" spans="1:29"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row>
    <row r="846" spans="1:29"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row>
    <row r="847" spans="1:29"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row>
    <row r="848" spans="1:29"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row>
    <row r="849" spans="1:29"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row>
    <row r="850" spans="1:29"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row>
    <row r="851" spans="1:29"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row>
    <row r="852" spans="1:29"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row>
    <row r="853" spans="1:29"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row>
    <row r="854" spans="1:29"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row>
    <row r="855" spans="1:29"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row>
    <row r="856" spans="1:29"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row>
    <row r="857" spans="1:29"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row>
    <row r="858" spans="1:29"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row>
    <row r="859" spans="1:29"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row>
    <row r="860" spans="1:29"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row>
    <row r="861" spans="1:29"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row>
    <row r="862" spans="1:29"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row>
    <row r="863" spans="1:29"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row>
    <row r="864" spans="1:29"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row>
    <row r="865" spans="1:29"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row>
    <row r="866" spans="1:29"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row>
    <row r="867" spans="1:29"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row>
    <row r="868" spans="1:29"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row>
    <row r="869" spans="1:29"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row>
    <row r="870" spans="1:29"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row>
    <row r="871" spans="1:29"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row>
    <row r="872" spans="1:29"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row>
    <row r="873" spans="1:29"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row>
    <row r="874" spans="1:29"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row>
    <row r="875" spans="1:29"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row>
    <row r="876" spans="1:29"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row>
    <row r="877" spans="1:29"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row>
    <row r="878" spans="1:29"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row>
    <row r="879" spans="1:29"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row>
    <row r="880" spans="1:29"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row>
    <row r="881" spans="1:29"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row>
    <row r="882" spans="1:29"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row>
    <row r="883" spans="1:29"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row>
    <row r="884" spans="1:29"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row>
    <row r="885" spans="1:29"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row>
    <row r="886" spans="1:29"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row>
    <row r="887" spans="1:29"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row>
    <row r="888" spans="1:29"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row>
    <row r="889" spans="1:29"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row>
    <row r="890" spans="1:29"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row>
    <row r="891" spans="1:29"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row>
    <row r="892" spans="1:29"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row>
    <row r="893" spans="1:29"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row>
    <row r="894" spans="1:29"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row>
    <row r="895" spans="1:29"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row>
    <row r="896" spans="1:29"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row>
    <row r="897" spans="1:29"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row>
    <row r="898" spans="1:29"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row>
    <row r="899" spans="1:29"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row>
    <row r="900" spans="1:29"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row>
    <row r="901" spans="1:29"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row>
    <row r="902" spans="1:29"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row>
    <row r="903" spans="1:29"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row>
    <row r="904" spans="1:29"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row>
    <row r="905" spans="1:29"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row>
    <row r="906" spans="1:29"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row>
    <row r="907" spans="1:29"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row>
    <row r="908" spans="1:29"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row>
    <row r="909" spans="1:29"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row>
    <row r="910" spans="1:29"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row>
    <row r="911" spans="1:29"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row>
    <row r="912" spans="1:29"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row>
    <row r="913" spans="1:29"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row>
    <row r="914" spans="1:29"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row>
    <row r="915" spans="1:29"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row>
    <row r="916" spans="1:29"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row>
    <row r="917" spans="1:29"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row>
    <row r="918" spans="1:29"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row>
    <row r="919" spans="1:29"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row>
    <row r="920" spans="1:29"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row>
    <row r="921" spans="1:29"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row>
    <row r="922" spans="1:29"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row>
    <row r="923" spans="1:29"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row>
    <row r="924" spans="1:29"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row>
    <row r="925" spans="1:29"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row>
    <row r="926" spans="1:29"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row>
    <row r="927" spans="1:29"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row>
    <row r="928" spans="1:29"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row>
    <row r="929" spans="1:29"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row>
    <row r="930" spans="1:29"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row>
    <row r="931" spans="1:29"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row>
    <row r="932" spans="1:29"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row>
    <row r="933" spans="1:29"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row>
    <row r="934" spans="1:29"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row>
    <row r="935" spans="1:29"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row>
    <row r="936" spans="1:29"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row>
    <row r="937" spans="1:29"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row>
    <row r="938" spans="1:29"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row>
    <row r="939" spans="1:29"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row>
    <row r="940" spans="1:29"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row>
    <row r="941" spans="1:29"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row>
    <row r="942" spans="1:29"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row>
    <row r="943" spans="1:29"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row>
    <row r="944" spans="1:29"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row>
    <row r="945" spans="1:29"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row>
    <row r="946" spans="1:29"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row>
    <row r="947" spans="1:29"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row>
    <row r="948" spans="1:29"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row>
    <row r="949" spans="1:29"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row>
    <row r="950" spans="1:29"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row>
    <row r="951" spans="1:29"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row>
    <row r="952" spans="1:29"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row>
    <row r="953" spans="1:29"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row>
    <row r="954" spans="1:29"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row>
    <row r="955" spans="1:29"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row>
    <row r="956" spans="1:29"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row>
    <row r="957" spans="1:29"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row>
    <row r="958" spans="1:29"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row>
    <row r="959" spans="1:29"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row>
    <row r="960" spans="1:29"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row>
    <row r="961" spans="1:29"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row>
  </sheetData>
  <sheetProtection algorithmName="SHA-512" hashValue="6gUkL9eSBWZulEANnuWWyK27VuHsMRN++ePooLpSR9Pl8voZI6HfoVjnqPu+oOMup5VGGz+Af/smxs5Oo4M9+A==" saltValue="sdSFIvSFna3mEwHszt2LsQ==" spinCount="100000" sheet="1" objects="1" scenarios="1"/>
  <autoFilter ref="A2:AP70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Sheet2</vt:lpstr>
      <vt:lpstr>Sheet3</vt:lpstr>
      <vt:lpstr>Sheet4</vt:lpstr>
      <vt:lpstr>Hall Ticket Data Base</vt:lpstr>
      <vt:lpstr>Sheet2!Print_Area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Srini</dc:creator>
  <cp:lastModifiedBy>Srini</cp:lastModifiedBy>
  <cp:lastPrinted>2016-01-19T11:34:48Z</cp:lastPrinted>
  <dcterms:created xsi:type="dcterms:W3CDTF">2015-12-28T12:03:56Z</dcterms:created>
  <dcterms:modified xsi:type="dcterms:W3CDTF">2016-01-29T09:49:59Z</dcterms:modified>
</cp:coreProperties>
</file>